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6 211, 236, 241, 243 JN1573\Datapacks\"/>
    </mc:Choice>
  </mc:AlternateContent>
  <xr:revisionPtr revIDLastSave="0" documentId="13_ncr:1_{B6FCCA94-FC4A-4C34-B002-81F05997C207}" xr6:coauthVersionLast="46" xr6:coauthVersionMax="46" xr10:uidLastSave="{00000000-0000-0000-0000-000000000000}"/>
  <bookViews>
    <workbookView xWindow="-120" yWindow="-120" windowWidth="29040" windowHeight="15840" tabRatio="955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81029" calcMode="manual"/>
</workbook>
</file>

<file path=xl/calcChain.xml><?xml version="1.0" encoding="utf-8"?>
<calcChain xmlns="http://schemas.openxmlformats.org/spreadsheetml/2006/main">
  <c r="I23" i="47895" l="1"/>
  <c r="I26" i="47895" s="1"/>
  <c r="I24" i="47895"/>
  <c r="I25" i="47895"/>
  <c r="H23" i="47895"/>
  <c r="I27" i="47895" l="1"/>
  <c r="J9" i="47895" s="1"/>
  <c r="J17" i="47895"/>
  <c r="J21" i="47895"/>
  <c r="J5" i="47895"/>
  <c r="J13" i="47895"/>
  <c r="J3" i="47895"/>
  <c r="J6" i="47895"/>
  <c r="J10" i="47895"/>
  <c r="J14" i="47895"/>
  <c r="J18" i="47895"/>
  <c r="J22" i="47895"/>
  <c r="J7" i="47895"/>
  <c r="J11" i="47895"/>
  <c r="J15" i="47895"/>
  <c r="J19" i="47895"/>
  <c r="J4" i="47895"/>
  <c r="J8" i="47895"/>
  <c r="J12" i="47895"/>
  <c r="J16" i="47895"/>
  <c r="J20" i="47895"/>
  <c r="J23" i="47895" l="1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E0261F4-BE63-4DA4-B507-48DB15C214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B65701D-B493-4D97-AC10-D50826AE8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EC1A379-D1BD-4D48-AAD4-A366DA2C50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CB1C9FF-915B-4CCF-8CBE-5B148C8D6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32A21D4-E56B-40D4-822D-FF2769FAE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79A3752-EDB0-4C61-8732-5215B5142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4E67218-FA4E-4D63-BE0C-A4D044151B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886B16B-383D-4227-9892-885AF7A71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E3E6761-0379-47C8-B631-A7DF42AA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8B51FC8-917F-42A9-A0AA-5003F38274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4C2B59F-4A06-4DEF-88A5-E460186E37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0F2D454-A05C-4680-A53C-3A2BE5537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FF7A4B6-ED9C-40E6-A1AA-1967A1B4F1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0B514B4-D45F-4A7D-90DD-FB3B62F9F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01166E8-728C-4EAE-829B-20ACFFDCF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85B9404-B882-461E-811B-16DED194C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F28FB59-E19C-4B2E-BAB2-4E6DF441F8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106C2FD-8506-4A6F-BB5F-29F9F1E63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6B6044E-8983-4815-9BA8-477B7C9E45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714414D-3FB2-4DC7-A21D-FC12C9C01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EE1C6D6-33FB-4DA5-A351-7B84270828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223B511-7F31-49D9-9307-41149BE42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B3FA3EC-4924-4292-B804-8A434835D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2034427-2200-40AA-A837-E1EC82FE0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974E6B87-E770-4E36-A672-503865552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FA71A6A-DE76-4944-B902-440120F24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1CD5D64-A376-43B2-9290-F831BD858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4C73A58-6D6A-4870-A362-2EC3CB555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EC123CD-A0BF-4598-B17D-F117AEF513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326B0A3-5629-4185-AD3C-A307C1040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DBDF4DD-88FA-4F80-A8D7-18A17084E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87A8551-3E5B-4F60-A62A-49611DAAE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162F3C70-9208-4969-A586-4F50D6C3FD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BFDF947-5CD9-419E-AA4E-859F30754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38A76C2-3440-4D7D-BFEB-58A3A4780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AA6160C-F730-4472-BEC0-1449F5EB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0F765FD-E34F-49D0-8456-93CA2D3CA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B967B42-7780-463F-955F-91E0AE6EF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D6B5FFE8-EC7B-48FA-BE1D-67378FAB69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5FCE629-FDC5-48E1-BB6C-8B068CBE2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D156DAA-220D-4EF1-8077-744E61075F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40D547C-7707-4E5A-9A4D-E0FABF90B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A08F0873-567A-4655-986A-9255DE2EA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BC9FAAE-5927-485B-86A9-86125CD0F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5879D66-5ABA-4DA3-BB10-D48DC5C48B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2F6DE71-7E71-419C-ABC5-5D949551F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9604F22-026C-4D12-8253-751ECEBC1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5924B68-AB7B-4659-844A-87FD7A3043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DDDB2A3-A540-41E5-A255-154CF12A8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271ED2BA-E188-40FC-9AC3-B3713A518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CB58653E-23EF-4B32-9952-02BB1F254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7C29733-8C40-4145-AF17-C59EC32CF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7A73CD1-8CEE-41AC-A75C-695EC57B2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8F1222E-D339-428F-8746-3F8D5E9E42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32C9C71E-3F01-4A74-9DC4-699522624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2092A2D-2860-4C7D-8042-48D186348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2EC2C5E5-A4C4-4B30-88F3-D23C8AC170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B8C18CC6-BDA3-4443-990B-D977B8809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08ED56D4-0731-4188-B362-F93AF4D0F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D8B912D-5812-4FF1-8ADD-F9244967C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9D07289C-E629-4D76-B020-AE55715CC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90D97A5B-7350-461C-A803-8316C9450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1573A9C-6A82-4167-9C3A-B04E6D88F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90EE034A-E1B4-4312-B33A-7298DDFF5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B6AF4E4E-B3DF-48EF-9211-B85E707349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FA067392-249E-40A2-95F3-F064CDD65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4F1592D8-9DB1-45A4-B089-40D03D758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0778FBE6-4526-443A-90C1-0601774C82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80015764-F3D6-4FA6-B11A-C7240EF7E9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07504958-4559-4CF2-9DDD-D3E4C46A9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67276704-172D-4450-ACBE-6BF75E6CA1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6F4EC511-2022-45FF-B86A-AAAA14B4D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1E0A5075-42DE-4D9D-824A-49093B554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 xr:uid="{6D7A524E-4B89-42A4-ACFB-956787C1C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FE0FF8F6-5862-4930-BE3E-DA236F029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F45CD2D7-CDDC-402A-99A3-77B062C24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66D7E168-90FB-4B1A-87B2-4E887D35F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3C86F901-C238-4B8B-AE3A-EE6A10B85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8A0E1237-7B50-4AE3-909B-936E003D5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FA646B1A-8E4D-48D7-9383-CE37A0543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FA6D6EE8-DE54-4D3E-A7DD-CF41552EA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02D6C015-4260-4F71-832E-602FE7615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7C68F7C6-0F49-4AB5-8352-07D8A4F08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37CAC167-62F3-4631-8C09-3749B1418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06DFEADC-47FB-495A-B818-28CFB9512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294BFF92-617F-4AF5-AC09-3742557E5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6B369086-C17F-40F9-ABC9-6DB85BC33F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CFF9B37-2782-432E-8F3F-20E415C0E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2E51FC28-55B2-4FD1-88D5-1BEB5263B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D3B0191D-C4ED-4FF1-BEF2-70E824766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835A6866-EFB9-43BB-83B8-C2AF9D455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5E62DE21-F2A2-44E4-B942-746FBC42E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DF98FDBF-D489-404E-BA5E-B5B253463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1773D95A-1C17-4D29-9D5D-4F8E8927E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C162580B-8174-4D4F-B13A-40BE4350F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38FBAE42-D491-46BD-8ED0-CCA329C45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0BA6BB60-7F3F-4D80-8AB8-AFC332EBD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0C08FEBE-264C-4AF6-82F7-4BB77CC33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CA6FBCD9-EF5B-48B0-8C52-418730A71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9B1E3A45-F616-4AA6-B25D-1A5822EC38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59E91E2E-F9C5-4F3A-B63A-AAF8ACB07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A312D526-AE8A-4C51-9F09-FBCA1BFDD0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DD55870F-C0CB-4802-97A4-06326B3486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 xr:uid="{047E9EE9-F066-41B4-BFCD-972487983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C8C58302-62D7-4B2A-8AC4-6F39DBDCA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81ED2589-5EC5-418C-AC8B-12B02F4E5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D351E2D4-E644-45C5-A531-BDA6D60B0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725960B0-7726-4C6C-A2E3-130ED8817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6CCBDC96-5E4E-426F-8D73-3A926BE933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3B955F19-D99C-4E95-AE6A-FF01FE100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9739A874-354F-441A-B78D-F1CED70B0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6BE29032-D914-4832-902F-FB7407E65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A4ECB355-85E7-4B57-9508-A713E79DB0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CA7FD353-658F-43A6-A325-6A7E83146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CE9EBB51-CF4C-4C0E-9684-35EF63F0D7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B68DB88F-F040-4C00-AAC7-E75938DC87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1D04AE4-ABBC-450F-A633-B9B50576E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0C6A356-255D-4C14-B5EF-069F79057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76AF30F-7D47-4474-842D-9AB63ED5D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F5971327-BEC7-43C1-96E3-F14A31D2F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25A84224-F5F7-456D-9CC5-C9D198CBF9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D1A1C75A-6B78-4D7A-B8E9-8F2D62B2E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019F4096-EE4F-4740-817A-3BB6787FA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DE96D7DC-8340-4B95-BEAB-6528D5FDA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 xr:uid="{308FA11A-7A81-4A75-A62F-BA7DE8FB7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4E33662D-407E-48C8-9902-13782994D8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 xr:uid="{658AEFB4-E2C1-4584-9796-9B50D2916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2" authorId="0" shapeId="0" xr:uid="{FDFAD23F-E8AB-49C7-B83A-B963551B1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523E0111-4FB1-4A48-9B4D-1DEDDC713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 xr:uid="{156828FD-60E6-42B7-8AB5-52B89EDA2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 xr:uid="{30A02393-18AF-4B44-8B19-3104935C3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 xr:uid="{58B27C45-4E6B-48A9-A2AB-D2DF92C4C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3AC2130F-ED91-474A-A929-ECB0323F2E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96515A58-1841-459B-8487-892807CDA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8884692-CC7C-472E-BA17-C6D3F79FD2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AFF0F73C-06A3-4EB9-9C44-BE458392D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36F437B5-362C-4A96-B377-21A4E9EB7E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6FFB161-52ED-42F0-8A55-7C71CB29D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73CB9CF1-E16B-4221-84BE-9C262B813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16D31332-5A1D-4529-8BB7-DAE5925DA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FFC9C77C-0FD4-4476-B402-393A69905A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928D58F9-78F5-41FD-AE22-F65F32232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BDC332A7-1834-4157-8CBF-CD4C1144A9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2F128753-2339-492D-92AC-47B961811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B69711C3-1C16-4D02-A15C-9B7366B9F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9BCDE4C3-2343-48D2-8C89-7DB511390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6B821879-47BE-4D66-BB30-E02D9EC2F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7746CB16-9227-4857-BCFA-1767B2A43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8A4505A5-EC2D-457C-B2B2-0F4DD2F080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B7AE1D7B-AAE6-4672-87B9-0845B5C38C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430BB3B4-3237-4A44-8F47-B59FF2DB5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6EA31DB9-C97E-4FA8-A220-C3990B6AF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7668D668-F0D8-44F2-9A45-0E3911E02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67F755DA-7773-485F-A39F-541D7C16A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1C462A78-2E07-45DF-9535-03EB37A442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A3814B66-3E21-451E-8CC0-D15C6C9434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8207ED25-4A61-4968-9D3D-E73E7C40E3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B9942EA5-BC96-46DC-8066-1574EFDB4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E0FCE608-87A5-4D21-8E83-8F970EF2E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9EBDB916-8165-47EA-B55C-BBB96917D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9A84C497-5F3A-4DC2-B408-42280293B4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40C9BA0E-595C-49AC-8F04-C4D5B7A9D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FEAA67E0-9565-4D3B-A382-04680EC4E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6E5E640F-396B-4E2A-A162-91B46C9D0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2932632E-BAC9-40F0-8442-E9BA8223A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E054A995-0A15-4388-9877-2AA9C971D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6744ED12-C94E-4768-8BD3-46CBB697F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1698802B-1A78-448F-AA5E-A60A04D8D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154B3231-C7FE-45BB-8EF4-236DA6CC32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9E42C68B-1C9E-4F06-8EFD-C59E33F62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0EB8BE0A-F0B4-4DAF-A4D7-728F6C021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83E5DF34-E9A1-41F4-9B8F-CDFCDF4F8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A155AA09-D346-467A-9F51-03DB1DD36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081ECC08-112A-43C4-B740-DD57C5813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09C539DF-9544-4C88-9247-3CF5950C2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6447367F-F5C1-4B60-BB9C-EDEF411A4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CE501EA7-9D50-4087-A915-D1EB2ED6C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95A3F565-88E4-4410-AE10-74D36D1817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40155D8B-450C-40F1-ABEB-F826643B1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D813F0CF-01F2-4F96-A4BD-B5B85B1EA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E841599-1F1C-4B06-B98A-766BA08329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9FB0177-74C4-455D-B23B-2DF74227F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050873D-F0F2-4545-91CE-4817B8D1A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115A681-501F-4A5C-8FF0-988A91988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5644E49A-3A41-483E-A622-EADA72490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15D47C5-C155-4183-ACCA-E888263B5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029B84A-37E9-448A-9DC2-2070EFC43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3186B0E-E70C-419D-B3E5-9E3B8863F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F940429-C1E6-4547-89CB-50E2EA1460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E9FB286-1566-4088-8078-DA9DBEDB7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A9CCE86-B30C-4928-BBF9-623D2BFCB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5C6F508-595C-4BB8-9628-28768FC34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F9DF0B9-D795-468F-AA2B-939C956A2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DBA14A0-E9C7-4F7C-B7F6-D3DC4F754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438DABC-E113-4881-93A8-5C9140E9B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DA64473-58FE-4521-9C91-C4E4CCF96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6B41583-4DC8-4733-8908-ED0DEFBE6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3FBEECE-41A0-40D3-8939-60A650145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E474A19F-6AD9-4CAD-986B-C88D06A4C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C8A9E837-20C4-44A2-9736-367113154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848AF2C6-0CA6-4E4D-8E2F-4926DE0CCC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445A827-6B4C-41D7-A0E7-6FFEFDCD50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2DE8AD73-E94F-46CD-B852-9BAB149A1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39177E4-3F32-491A-8FEF-AA46799B3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B8336FB-E5F7-4E8A-85DB-6C3CF5E8F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DD1A756-4566-4B13-A18A-8D3081008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F542373-2CF0-4F7B-939A-E413C93785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<sst xmlns="http://schemas.openxmlformats.org/spreadsheetml/2006/main" count="14065" uniqueCount="675">
  <si>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</si>
  <si>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</si>
  <si>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</si>
  <si>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</si>
  <si>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</si>
  <si>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</si>
  <si>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</si>
  <si>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</si>
  <si>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</si>
  <si>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</si>
  <si>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</si>
  <si>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</si>
  <si>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</si>
  <si>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</si>
  <si>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</si>
  <si>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</si>
  <si>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</si>
  <si>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</si>
  <si>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</si>
  <si>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</si>
  <si>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</si>
  <si>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</si>
  <si>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</si>
  <si>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</si>
  <si>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</si>
  <si>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</si>
  <si>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</si>
  <si>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</si>
  <si>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</si>
  <si>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</si>
  <si>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</si>
  <si>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</si>
  <si>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</si>
  <si>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</si>
  <si>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</si>
  <si>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</si>
  <si>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</si>
  <si>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</si>
  <si>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</si>
  <si>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</si>
  <si>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</si>
  <si>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</si>
  <si>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</si>
  <si>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</si>
  <si>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</si>
  <si>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</si>
  <si>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</si>
  <si>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</si>
  <si>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</si>
  <si>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</si>
  <si>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</si>
  <si>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</si>
  <si>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</si>
  <si>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</si>
  <si>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</si>
  <si>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</si>
  <si>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</si>
  <si>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</si>
  <si>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</si>
  <si>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</si>
  <si>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</si>
  <si>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</si>
  <si>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</si>
  <si>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</si>
  <si>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</si>
  <si>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</si>
  <si>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</si>
  <si>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</si>
  <si>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</si>
  <si>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</si>
  <si>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</si>
  <si>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</si>
  <si>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</si>
  <si>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</si>
  <si>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</si>
  <si>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</si>
  <si>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</si>
  <si>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</si>
  <si>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</si>
  <si>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</si>
  <si>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</si>
  <si>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</si>
  <si>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</si>
  <si>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</si>
  <si>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</si>
  <si>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</si>
  <si>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</si>
  <si>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</si>
  <si>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</si>
  <si>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</si>
  <si>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</si>
  <si>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</si>
  <si>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</si>
  <si>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</si>
  <si>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</si>
  <si>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</si>
  <si>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</si>
  <si>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</si>
  <si>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</si>
  <si>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</si>
  <si>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</si>
  <si>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</si>
  <si>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</si>
  <si>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</si>
  <si>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</si>
  <si>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</si>
  <si>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</si>
  <si>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</si>
  <si>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</si>
  <si>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</si>
  <si>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</si>
  <si>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</si>
  <si>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</si>
  <si>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</si>
  <si>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</si>
  <si>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</si>
  <si>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</si>
  <si>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</si>
  <si>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</si>
  <si>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</si>
  <si>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</si>
  <si>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</si>
  <si>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</si>
  <si>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</si>
  <si>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</si>
  <si>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</si>
  <si>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</si>
  <si>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</si>
  <si>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</si>
  <si>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</si>
  <si>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</si>
  <si>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</si>
  <si>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</si>
  <si>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</si>
  <si>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</si>
  <si>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</si>
  <si>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</si>
  <si>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</si>
  <si>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</si>
  <si>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</si>
  <si>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</si>
  <si>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</si>
  <si>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</si>
  <si>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</si>
  <si>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</si>
  <si>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</si>
  <si>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</si>
  <si>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</si>
  <si>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</si>
  <si>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</si>
  <si>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</si>
  <si>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</si>
  <si>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</si>
  <si>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</si>
  <si>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</si>
  <si>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</si>
  <si>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</si>
  <si>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</si>
  <si>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</si>
  <si>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</si>
  <si>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</si>
  <si>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</si>
  <si>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</si>
  <si>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</si>
  <si>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</si>
  <si>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</si>
  <si>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</si>
  <si>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</si>
  <si>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</si>
  <si>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</si>
  <si>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</si>
  <si>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</si>
  <si>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</si>
  <si>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</si>
  <si>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</si>
  <si>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</si>
  <si>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</si>
  <si>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</si>
  <si>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</si>
  <si>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</si>
  <si>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</si>
  <si>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</si>
  <si>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</si>
  <si>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</si>
  <si>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</si>
  <si>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</si>
  <si>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</si>
  <si>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</si>
  <si>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</si>
  <si>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</si>
  <si>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</si>
  <si>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</si>
  <si>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</si>
  <si>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</si>
  <si>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</si>
  <si>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</si>
  <si>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</si>
  <si>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</si>
  <si>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</si>
  <si>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</si>
  <si>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</si>
  <si>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</si>
  <si>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</si>
  <si>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</si>
  <si>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</si>
  <si>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</si>
  <si>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</si>
  <si>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Aqua Regia Digestion</t>
  </si>
  <si>
    <t>Cl</t>
  </si>
  <si>
    <t>Laser Ablation ICP-MS</t>
  </si>
  <si>
    <t>Pb Fire Assay</t>
  </si>
  <si>
    <t>Aqua Regia Digestion (sample weights 10-50g)</t>
  </si>
  <si>
    <t>Cyanide Leach</t>
  </si>
  <si>
    <t>PhotonAssay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</si>
  <si>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</si>
  <si>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</si>
  <si>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</si>
  <si>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</si>
  <si>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</si>
  <si>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</si>
  <si>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</si>
  <si>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</si>
  <si>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</si>
  <si>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</si>
  <si>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</si>
  <si>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</si>
  <si>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</si>
  <si>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</si>
  <si>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</si>
  <si>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</si>
  <si>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</si>
  <si>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</si>
  <si>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</si>
  <si>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</si>
  <si>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</si>
  <si>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</si>
  <si>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</si>
  <si>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</si>
  <si>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</si>
  <si>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</si>
  <si>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</si>
  <si>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</si>
  <si>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</si>
  <si>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</si>
  <si>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</si>
  <si>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</si>
  <si>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</si>
  <si>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</si>
  <si>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</si>
  <si>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</si>
  <si>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</si>
  <si>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</si>
  <si>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</si>
  <si>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</si>
  <si>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</si>
  <si>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1.24</t>
  </si>
  <si>
    <t>1.25</t>
  </si>
  <si>
    <t>1.26</t>
  </si>
  <si>
    <t>1.27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</si>
  <si>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</si>
  <si>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</si>
  <si>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</si>
  <si>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</si>
  <si>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</si>
  <si>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</si>
  <si>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</si>
  <si>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</si>
  <si>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</si>
  <si>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</si>
  <si>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</si>
  <si>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</si>
  <si>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</si>
  <si>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</t>
  </si>
  <si>
    <t>AR*OES/MS</t>
  </si>
  <si>
    <t>10g</t>
  </si>
  <si>
    <t>15g</t>
  </si>
  <si>
    <t>20g</t>
  </si>
  <si>
    <t>&gt; 0.5</t>
  </si>
  <si>
    <t>1.21</t>
  </si>
  <si>
    <t>CNL*AAS</t>
  </si>
  <si>
    <t>CNL*MS</t>
  </si>
  <si>
    <t>200g</t>
  </si>
  <si>
    <t>60g</t>
  </si>
  <si>
    <t>05g</t>
  </si>
  <si>
    <t>Raw*PA</t>
  </si>
  <si>
    <t>350g</t>
  </si>
  <si>
    <t>4A*OES/MS</t>
  </si>
  <si>
    <t>4A*MS</t>
  </si>
  <si>
    <t>Results from laboratories 2, 7, 11, 13 and 19 were removed due to their 0.1 ppm reading resolution.</t>
  </si>
  <si>
    <t>&lt; 0.5</t>
  </si>
  <si>
    <t>Results from laboratories 2, 4, 5, 14 and 16 were removed due to their 0.1 ppm reading resolution.</t>
  </si>
  <si>
    <t>Results from laboratory 23 were removed due to their 1 ppm reading resolution.</t>
  </si>
  <si>
    <t>Results from laboratories 2, 7, 14 and 17 were removed due to their 0.1 ppm reading resolution.</t>
  </si>
  <si>
    <t>Results from laboratories 7 and 23 were removed due to their 1 ppm reading resolution.</t>
  </si>
  <si>
    <t>Results from laboratory 2 were removed due to their 10 ppm reading resolution.</t>
  </si>
  <si>
    <t>Results from laboratories 2, 7, 11, 13, 17, 19 and 20 were removed due to their 0.1 ppm reading resolution._x000D_
Results from laboratory 16 were removed due to their 1 ppm reading resolution.</t>
  </si>
  <si>
    <t>Results from laboratories 17 and 20 were removed due to their 0.1 ppm reading resolution.</t>
  </si>
  <si>
    <t>&lt; 0.05</t>
  </si>
  <si>
    <t>Results from laboratories 14, 17 and 20 were removed due to their 0.1 ppm reading resolution.</t>
  </si>
  <si>
    <t>Results from laboratories 4, 16 and 23 were removed due to their 1 ppm reading resolution.</t>
  </si>
  <si>
    <t>&lt; 0.001</t>
  </si>
  <si>
    <t>&lt; 0.002</t>
  </si>
  <si>
    <t>&lt; 0.3</t>
  </si>
  <si>
    <t>Results from laboratory 2 were removed due to their 1 ppm reading resolution.</t>
  </si>
  <si>
    <t>Results from laboratories 2, 7, 14 and 20 were removed due to their 0.1 ppm reading resolution.</t>
  </si>
  <si>
    <t>Results from laboratories 2, 5 and 17 were removed due to their 0.1 ppm reading resolution.</t>
  </si>
  <si>
    <t>Indicative</t>
  </si>
  <si>
    <t>0.5g</t>
  </si>
  <si>
    <t>0.25g</t>
  </si>
  <si>
    <t>01g</t>
  </si>
  <si>
    <t>0.15g</t>
  </si>
  <si>
    <t>0.2g</t>
  </si>
  <si>
    <t>Results from laboratories 7 and 23 were removed due to their 0.1 ppm reading resolution.</t>
  </si>
  <si>
    <t>Results from laboratories 1, 18, 25 and 27 were removed due to their 10 ppm reading resolution.</t>
  </si>
  <si>
    <t>Results from laboratories 4, 5 and 14 were removed due to their 0.1 ppm reading resolution.</t>
  </si>
  <si>
    <t>&lt; 3</t>
  </si>
  <si>
    <t>Results from laboratory 7 were removed due to their 0.1 ppm reading resolution.</t>
  </si>
  <si>
    <t>&gt; 5</t>
  </si>
  <si>
    <t>Results from laboratories 7, 23 and 24 were removed due to their 1 ppm reading resolution.</t>
  </si>
  <si>
    <t>Results from laboratories 7 and 14 were removed due to their 0.1 ppm reading resolution.</t>
  </si>
  <si>
    <t>Results from laboratories 4, 16, 23 and 24 were removed due to their 1 ppm reading resolution.</t>
  </si>
  <si>
    <t>Results from laboratory 14 were removed due to their 0.1 ppm reading resolution.</t>
  </si>
  <si>
    <t>&lt; 0.08</t>
  </si>
  <si>
    <t>Results from laboratory 24 were removed due to their 1 ppm reading resolution.</t>
  </si>
  <si>
    <t>Results from laboratories 2, 11, 19, 23 and 24 were removed due to their 1 ppm reading resolution.</t>
  </si>
  <si>
    <t>&lt; 20</t>
  </si>
  <si>
    <t>&lt; 0.005</t>
  </si>
  <si>
    <t>Results from laboratories 7, 8 and 13 were removed due to their 0.1 ppm reading resolution.</t>
  </si>
  <si>
    <t>Results from laboratories 7, 14 and 20 were removed due to their 0.1 ppm reading resolution.</t>
  </si>
  <si>
    <t>Results from laboratories 23 and 24 were removed due to their 1 ppm reading resolution.</t>
  </si>
  <si>
    <t>Results from laboratories 2, 23 and 24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</si>
  <si>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</si>
  <si>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</si>
  <si>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</si>
  <si>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</si>
  <si>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</si>
  <si>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</si>
  <si>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</si>
  <si>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</si>
  <si>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</si>
  <si>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</si>
  <si>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</si>
  <si>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</si>
  <si>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</si>
  <si>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</si>
  <si>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</si>
  <si>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</si>
  <si>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</si>
  <si>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</si>
  <si>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</si>
  <si>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</si>
  <si>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</si>
  <si>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</si>
  <si>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</si>
  <si>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</si>
  <si>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</si>
  <si>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</si>
  <si>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</si>
  <si>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</si>
  <si>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</si>
  <si>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</si>
  <si>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</si>
  <si>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</si>
  <si>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</si>
  <si>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</si>
  <si>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</si>
  <si>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</si>
  <si>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Perth, WA, Australia</t>
  </si>
  <si>
    <t>CRS Laboratories Oy, Kempele, Northern Ostrobothnia, Finland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</si>
  <si>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</si>
  <si>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</si>
  <si>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</si>
  <si>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</si>
  <si>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</si>
  <si>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</si>
  <si>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</si>
  <si>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</si>
  <si>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</si>
  <si>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On Site Laboratory Services, Bendigo, VIC, Australia</t>
  </si>
  <si>
    <t>Ostrea Mineral Laboratories, Inc., Laguna, Philippines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</si>
  <si>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</si>
  <si>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</si>
  <si>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</si>
  <si>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</si>
  <si>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</si>
  <si>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</si>
  <si>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</si>
  <si>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</si>
  <si>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</si>
  <si>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</si>
  <si>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</si>
  <si>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</si>
  <si>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</si>
  <si>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</si>
  <si>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</si>
  <si>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</si>
  <si>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</si>
  <si>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</si>
  <si>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</si>
  <si>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</si>
  <si>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</si>
  <si>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</si>
  <si>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</si>
  <si>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</si>
  <si>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</si>
  <si>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</si>
  <si>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</si>
  <si>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</si>
  <si>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</si>
  <si>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</si>
  <si>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</si>
  <si>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</si>
  <si>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</si>
  <si>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</si>
  <si>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</si>
  <si>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</si>
  <si>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</si>
  <si>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</si>
  <si>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</si>
  <si>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</si>
  <si>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</si>
  <si>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</si>
  <si>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</si>
  <si>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</si>
  <si>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</si>
  <si>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</si>
  <si>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</si>
  <si>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</si>
  <si>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</si>
  <si>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</si>
  <si>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</si>
  <si>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</si>
  <si>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</si>
  <si>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</si>
  <si>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</si>
  <si>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</si>
  <si>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</si>
  <si>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</si>
  <si>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</si>
  <si>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</si>
  <si>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</si>
  <si>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</si>
  <si>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</si>
  <si>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</si>
  <si>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</si>
  <si>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</si>
  <si>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</si>
  <si>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</si>
  <si>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</si>
  <si>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</si>
  <si>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</si>
  <si>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</si>
  <si>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</si>
  <si>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</si>
  <si>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</si>
  <si>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</si>
  <si>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</si>
  <si>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</si>
  <si>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</si>
  <si>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</si>
  <si>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</si>
  <si>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</si>
  <si>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</si>
  <si>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</si>
  <si>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236 (Certified Value 1.85 ppm)</t>
  </si>
  <si>
    <t>Analytical results for Au in OREAS 236 (Certified Value 1.75 ppm)</t>
  </si>
  <si>
    <t>Analytical results for Au in OREAS 236 (Certified Value 1.79 ppm)</t>
  </si>
  <si>
    <t>Analytical results for Ag in OREAS 236 (Certified Value 0.478 ppm)</t>
  </si>
  <si>
    <t>Analytical results for Al in OREAS 236 (Certified Value 6.59 wt.%)</t>
  </si>
  <si>
    <t>Analytical results for As in OREAS 236 (Certified Value 68 ppm)</t>
  </si>
  <si>
    <t>Analytical results for Ba in OREAS 236 (Certified Value 246 ppm)</t>
  </si>
  <si>
    <t>Analytical results for Be in OREAS 236 (Certified Value 0.46 ppm)</t>
  </si>
  <si>
    <t>Analytical results for Bi in OREAS 236 (Certified Value 0.061 ppm)</t>
  </si>
  <si>
    <t>Analytical results for Ca in OREAS 236 (Certified Value 5.93 wt.%)</t>
  </si>
  <si>
    <t>Analytical results for Cd in OREAS 236 (Certified Value 0.62 ppm)</t>
  </si>
  <si>
    <t>Analytical results for Ce in OREAS 236 (Certified Value 14 ppm)</t>
  </si>
  <si>
    <t>Analytical results for Co in OREAS 236 (Certified Value 41.5 ppm)</t>
  </si>
  <si>
    <t>Analytical results for Cr in OREAS 236 (Certified Value 86 ppm)</t>
  </si>
  <si>
    <t>Analytical results for Cs in OREAS 236 (Certified Value 1.01 ppm)</t>
  </si>
  <si>
    <t>Analytical results for Cu in OREAS 236 (Certified Value 170 ppm)</t>
  </si>
  <si>
    <t>Analytical results for Dy in OREAS 236 (Certified Value 3.94 ppm)</t>
  </si>
  <si>
    <t>Analytical results for Er in OREAS 236 (Certified Value 2.43 ppm)</t>
  </si>
  <si>
    <t>Analytical results for Eu in OREAS 236 (Certified Value 0.96 ppm)</t>
  </si>
  <si>
    <t>Analytical results for Fe in OREAS 236 (Certified Value 8 wt.%)</t>
  </si>
  <si>
    <t>Analytical results for Ga in OREAS 236 (Certified Value 16.1 ppm)</t>
  </si>
  <si>
    <t>Analytical results for Gd in OREAS 236 (Certified Value 3.47 ppm)</t>
  </si>
  <si>
    <t>Analytical results for Ge in OREAS 236 (Indicative Value 0.12 ppm)</t>
  </si>
  <si>
    <t>Analytical results for Hf in OREAS 236 (Certified Value 1.8 ppm)</t>
  </si>
  <si>
    <t>Analytical results for Hg in OREAS 236 (Indicative Value &lt; 2 ppm)</t>
  </si>
  <si>
    <t>Analytical results for Ho in OREAS 236 (Certified Value 0.86 ppm)</t>
  </si>
  <si>
    <t>Analytical results for In in OREAS 236 (Certified Value 0.08 ppm)</t>
  </si>
  <si>
    <t>Analytical results for K in OREAS 236 (Certified Value 0.559 wt.%)</t>
  </si>
  <si>
    <t>Analytical results for La in OREAS 236 (Certified Value 5.99 ppm)</t>
  </si>
  <si>
    <t>Analytical results for Li in OREAS 236 (Certified Value 10.5 ppm)</t>
  </si>
  <si>
    <t>Analytical results for Lu in OREAS 236 (Certified Value 0.37 ppm)</t>
  </si>
  <si>
    <t>Analytical results for Mg in OREAS 236 (Certified Value 3.4 wt.%)</t>
  </si>
  <si>
    <t>Analytical results for Mn in OREAS 236 (Certified Value 0.133 wt.%)</t>
  </si>
  <si>
    <t>Analytical results for Mo in OREAS 236 (Certified Value 1.56 ppm)</t>
  </si>
  <si>
    <t>Analytical results for Na in OREAS 236 (Certified Value 2.15 wt.%)</t>
  </si>
  <si>
    <t>Analytical results for Nb in OREAS 236 (Certified Value 3.63 ppm)</t>
  </si>
  <si>
    <t>Analytical results for Nd in OREAS 236 (Certified Value 9.01 ppm)</t>
  </si>
  <si>
    <t>Analytical results for Ni in OREAS 236 (Certified Value 68 ppm)</t>
  </si>
  <si>
    <t>Analytical results for P in OREAS 236 (Certified Value 0.045 wt.%)</t>
  </si>
  <si>
    <t>Analytical results for Pb in OREAS 236 (Certified Value 30.5 ppm)</t>
  </si>
  <si>
    <t>Analytical results for Pr in OREAS 236 (Certified Value 1.94 ppm)</t>
  </si>
  <si>
    <t>Analytical results for Rb in OREAS 236 (Certified Value 14.1 ppm)</t>
  </si>
  <si>
    <t>Analytical results for Re in OREAS 236 (Certified Value 0.003 ppm)</t>
  </si>
  <si>
    <t>Analytical results for S in OREAS 236 (Certified Value 0.444 wt.%)</t>
  </si>
  <si>
    <t>Analytical results for Sb in OREAS 236 (Certified Value 1.76 ppm)</t>
  </si>
  <si>
    <t>Analytical results for Sc in OREAS 236 (Certified Value 38.5 ppm)</t>
  </si>
  <si>
    <t>Analytical results for Se in OREAS 236 (Certified Value &lt; 5 ppm)</t>
  </si>
  <si>
    <t>Analytical results for Sm in OREAS 236 (Certified Value 2.71 ppm)</t>
  </si>
  <si>
    <t>Analytical results for Sn in OREAS 236 (Certified Value 1.08 ppm)</t>
  </si>
  <si>
    <t>Analytical results for Sr in OREAS 236 (Certified Value 95 ppm)</t>
  </si>
  <si>
    <t>Analytical results for Ta in OREAS 236 (Certified Value 0.25 ppm)</t>
  </si>
  <si>
    <t>Analytical results for Tb in OREAS 236 (Certified Value 0.62 ppm)</t>
  </si>
  <si>
    <t>Analytical results for Te in OREAS 236 (Certified Value 0.11 ppm)</t>
  </si>
  <si>
    <t>Analytical results for Th in OREAS 236 (Certified Value 1.1 ppm)</t>
  </si>
  <si>
    <t>Analytical results for Ti in OREAS 236 (Certified Value 0.639 wt.%)</t>
  </si>
  <si>
    <t>Analytical results for Tl in OREAS 236 (Certified Value 0.24 ppm)</t>
  </si>
  <si>
    <t>Analytical results for Tm in OREAS 236 (Certified Value 0.36 ppm)</t>
  </si>
  <si>
    <t>Analytical results for U in OREAS 236 (Certified Value 0.35 ppm)</t>
  </si>
  <si>
    <t>Analytical results for V in OREAS 236 (Certified Value 279 ppm)</t>
  </si>
  <si>
    <t>Analytical results for W in OREAS 236 (Certified Value 30.5 ppm)</t>
  </si>
  <si>
    <t>Analytical results for Y in OREAS 236 (Certified Value 21.7 ppm)</t>
  </si>
  <si>
    <t>Analytical results for Yb in OREAS 236 (Certified Value 2.32 ppm)</t>
  </si>
  <si>
    <t>Analytical results for Zn in OREAS 236 (Certified Value 144 ppm)</t>
  </si>
  <si>
    <t>Analytical results for Zr in OREAS 236 (Certified Value 55 ppm)</t>
  </si>
  <si>
    <t>Analytical results for Ag in OREAS 236 (Certified Value 0.488 ppm)</t>
  </si>
  <si>
    <t>Analytical results for Al in OREAS 236 (Certified Value 3.16 wt.%)</t>
  </si>
  <si>
    <t>Analytical results for As in OREAS 236 (Certified Value 67 ppm)</t>
  </si>
  <si>
    <t>Analytical results for B in OREAS 236 (Certified Value 90 ppm)</t>
  </si>
  <si>
    <t>Analytical results for Ba in OREAS 236 (Certified Value 35.7 ppm)</t>
  </si>
  <si>
    <t>Analytical results for Be in OREAS 236 (Certified Value 0.26 ppm)</t>
  </si>
  <si>
    <t>Analytical results for Bi in OREAS 236 (Certified Value 0.062 ppm)</t>
  </si>
  <si>
    <t>Analytical results for Ca in OREAS 236 (Certified Value 2.64 wt.%)</t>
  </si>
  <si>
    <t>Analytical results for Cd in OREAS 236 (Certified Value 0.61 ppm)</t>
  </si>
  <si>
    <t>Analytical results for Ce in OREAS 236 (Certified Value 10.6 ppm)</t>
  </si>
  <si>
    <t>Analytical results for Co in OREAS 236 (Certified Value 30.8 ppm)</t>
  </si>
  <si>
    <t>Analytical results for Cr in OREAS 236 (Certified Value 32.8 ppm)</t>
  </si>
  <si>
    <t>Analytical results for Cs in OREAS 236 (Certified Value 0.73 ppm)</t>
  </si>
  <si>
    <t>Analytical results for Cu in OREAS 236 (Certified Value 169 ppm)</t>
  </si>
  <si>
    <t>Analytical results for Dy in OREAS 236 (Certified Value 2.58 ppm)</t>
  </si>
  <si>
    <t>Analytical results for Er in OREAS 236 (Certified Value 1.52 ppm)</t>
  </si>
  <si>
    <t>Analytical results for Eu in OREAS 236 (Certified Value 0.58 ppm)</t>
  </si>
  <si>
    <t>Analytical results for Fe in OREAS 236 (Certified Value 5.95 wt.%)</t>
  </si>
  <si>
    <t>Analytical results for Ga in OREAS 236 (Certified Value 11.6 ppm)</t>
  </si>
  <si>
    <t>Analytical results for Gd in OREAS 236 (Certified Value 2.24 ppm)</t>
  </si>
  <si>
    <t>Analytical results for Ge in OREAS 236 (Certified Value 0.15 ppm)</t>
  </si>
  <si>
    <t>Analytical results for Hf in OREAS 236 (Certified Value 0.54 ppm)</t>
  </si>
  <si>
    <t>Analytical results for Hg in OREAS 236 (Certified Value 0.046 ppm)</t>
  </si>
  <si>
    <t>Analytical results for Ho in OREAS 236 (Certified Value 0.53 ppm)</t>
  </si>
  <si>
    <t>Analytical results for In in OREAS 236 (Certified Value 0.039 ppm)</t>
  </si>
  <si>
    <t>Analytical results for K in OREAS 236 (Certified Value 0.134 wt.%)</t>
  </si>
  <si>
    <t>Analytical results for La in OREAS 236 (Certified Value 4.72 ppm)</t>
  </si>
  <si>
    <t>Analytical results for Li in OREAS 236 (Certified Value 9.28 ppm)</t>
  </si>
  <si>
    <t>Analytical results for Lu in OREAS 236 (Certified Value 0.18 ppm)</t>
  </si>
  <si>
    <t>Analytical results for Mg in OREAS 236 (Certified Value 1.72 wt.%)</t>
  </si>
  <si>
    <t>Analytical results for Mn in OREAS 236 (Certified Value 0.071 wt.%)</t>
  </si>
  <si>
    <t>Analytical results for Mo in OREAS 236 (Certified Value 1.49 ppm)</t>
  </si>
  <si>
    <t>Analytical results for Na in OREAS 236 (Certified Value 0.265 wt.%)</t>
  </si>
  <si>
    <t>Analytical results for Nb in OREAS 236 (Certified Value 0.16 ppm)</t>
  </si>
  <si>
    <t>Analytical results for Nd in OREAS 236 (Certified Value 6.89 ppm)</t>
  </si>
  <si>
    <t>Analytical results for Ni in OREAS 236 (Certified Value 48.8 ppm)</t>
  </si>
  <si>
    <t>Analytical results for Pd in OREAS 236 (Indicative Value &lt; 10 ppb)</t>
  </si>
  <si>
    <t>Analytical results for Pr in OREAS 236 (Certified Value 1.43 ppm)</t>
  </si>
  <si>
    <t>Analytical results for Pt in OREAS 236 (Indicative Value 9.8 ppb)</t>
  </si>
  <si>
    <t>Analytical results for Rb in OREAS 236 (Certified Value 5.87 ppm)</t>
  </si>
  <si>
    <t>Analytical results for Re in OREAS 236 (Certified Value 0.002 ppm)</t>
  </si>
  <si>
    <t>Analytical results for S in OREAS 236 (Certified Value 0.445 wt.%)</t>
  </si>
  <si>
    <t>Analytical results for Sb in OREAS 236 (Certified Value 0.9 ppm)</t>
  </si>
  <si>
    <t>Analytical results for Sc in OREAS 236 (Certified Value 6.47 ppm)</t>
  </si>
  <si>
    <t>Analytical results for Se in OREAS 236 (Certified Value &lt; 1 ppm)</t>
  </si>
  <si>
    <t>Analytical results for Sm in OREAS 236 (Certified Value 1.89 ppm)</t>
  </si>
  <si>
    <t>Analytical results for Sn in OREAS 236 (Certified Value 0.68 ppm)</t>
  </si>
  <si>
    <t>Analytical results for Sr in OREAS 236 (Certified Value 29.7 ppm)</t>
  </si>
  <si>
    <t>Analytical results for Ta in OREAS 236 (Certified Value &lt; 0.01 ppm)</t>
  </si>
  <si>
    <t>Analytical results for Tb in OREAS 236 (Certified Value 0.39 ppm)</t>
  </si>
  <si>
    <t>Analytical results for Th in OREAS 236 (Certified Value 0.88 ppm)</t>
  </si>
  <si>
    <t>Analytical results for Ti in OREAS 236 (Certified Value 0.387 wt.%)</t>
  </si>
  <si>
    <t>Analytical results for Tl in OREAS 236 (Certified Value 0.13 ppm)</t>
  </si>
  <si>
    <t>Analytical results for Tm in OREAS 236 (Certified Value 0.2 ppm)</t>
  </si>
  <si>
    <t>Analytical results for U in OREAS 236 (Certified Value 0.24 ppm)</t>
  </si>
  <si>
    <t>Analytical results for V in OREAS 236 (Certified Value 158 ppm)</t>
  </si>
  <si>
    <t>Analytical results for W in OREAS 236 (Certified Value 22.6 ppm)</t>
  </si>
  <si>
    <t>Analytical results for Y in OREAS 236 (Certified Value 12.9 ppm)</t>
  </si>
  <si>
    <t>Analytical results for Yb in OREAS 236 (Certified Value 1.29 ppm)</t>
  </si>
  <si>
    <t>Analytical results for Zn in OREAS 236 (Certified Value 133 ppm)</t>
  </si>
  <si>
    <t>Analytical results for Zr in OREAS 236 (Certified Value 17.8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</si>
  <si>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 (Indicative Value 12.67 wt.%)</t>
    </r>
  </si>
  <si>
    <t>Analytical results for As in OREAS 236 (Indicative Value 70 ppm)</t>
  </si>
  <si>
    <t>Analytical results for BaO in OREAS 236 (Indicative Value 285 ppm)</t>
  </si>
  <si>
    <t>Analytical results for CaO in OREAS 236 (Indicative Value 8.56 wt.%)</t>
  </si>
  <si>
    <t>Analytical results for Cl in OREAS 236 (Indicative Value 2705 ppm)</t>
  </si>
  <si>
    <t>Analytical results for Co in OREAS 236 (Indicative Value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</si>
  <si>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 (Indicative Value 145 ppm)</t>
    </r>
  </si>
  <si>
    <t>Analytical results for Cu in OREAS 236 (Indicative Value 185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</si>
  <si>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 (Indicative Value 11.81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</si>
  <si>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 (Indicative Value 0.669 wt.%)</t>
    </r>
  </si>
  <si>
    <t>Analytical results for MgO in OREAS 236 (Indicative Value 5.85 wt.%)</t>
  </si>
  <si>
    <t>Analytical results for MnO in OREAS 236 (Indicative Value 0.177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</si>
  <si>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 (Indicative Value 2.9 wt.%)</t>
    </r>
  </si>
  <si>
    <t>Analytical results for Ni in OREAS 236 (Indicative Value 75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</si>
  <si>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 (Indicative Value 0.11 wt.%)</t>
    </r>
  </si>
  <si>
    <t>Analytical results for Pb in OREAS 236 (Indicative Value 35 ppm)</t>
  </si>
  <si>
    <t>Analytical results for S in OREAS 236 (Indicative Value 0.442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</si>
  <si>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 (Indicative Value 52.79 wt.%)</t>
    </r>
  </si>
  <si>
    <t>Analytical results for Sn in OREAS 236 (Indicative Value 7.5 ppm)</t>
  </si>
  <si>
    <t>Analytical results for Sr in OREAS 236 (Indicative Value 127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</si>
  <si>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 (Indicative Value 1.1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</si>
  <si>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 (Indicative Value 570 ppm)</t>
    </r>
  </si>
  <si>
    <t>Analytical results for Zn in OREAS 236 (Indicative Value 155 ppm)</t>
  </si>
  <si>
    <t>Analytical results for Zr in OREAS 236 (Indicative Value 78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</si>
  <si>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236 (Indicative Value 3.27 wt.%)</t>
    </r>
  </si>
  <si>
    <t>Analytical results for C in OREAS 236 (Indicative Value 0.195 wt.%)</t>
  </si>
  <si>
    <t>Analytical results for S in OREAS 236 (Indicative Value 0.38 wt.%)</t>
  </si>
  <si>
    <t>Analytical results for Ag in OREAS 236 (Indicative Value 0.5 ppm)</t>
  </si>
  <si>
    <t>Analytical results for As in OREAS 236 (Indicative Value 67 ppm)</t>
  </si>
  <si>
    <t>Analytical results for Ba in OREAS 236 (Indicative Value 258 ppm)</t>
  </si>
  <si>
    <t>Analytical results for Be in OREAS 236 (Indicative Value 0.35 ppm)</t>
  </si>
  <si>
    <t>Analytical results for Bi in OREAS 236 (Indicative Value 0.06 ppm)</t>
  </si>
  <si>
    <t>Analytical results for Cd in OREAS 236 (Indicative Value 0.7 ppm)</t>
  </si>
  <si>
    <t>Analytical results for Ce in OREAS 236 (Indicative Value 13.7 ppm)</t>
  </si>
  <si>
    <t>Analytical results for Co in OREAS 236 (Indicative Value 44.4 ppm)</t>
  </si>
  <si>
    <t>Analytical results for Cr in OREAS 236 (Indicative Value 103 ppm)</t>
  </si>
  <si>
    <t>Analytical results for Cs in OREAS 236 (Indicative Value 1 ppm)</t>
  </si>
  <si>
    <t>Analytical results for Cu in OREAS 236 (Indicative Value 172 ppm)</t>
  </si>
  <si>
    <t>Analytical results for Dy in OREAS 236 (Indicative Value 4.08 ppm)</t>
  </si>
  <si>
    <t>Analytical results for Er in OREAS 236 (Indicative Value 2.6 ppm)</t>
  </si>
  <si>
    <t>Analytical results for Eu in OREAS 236 (Indicative Value 0.99 ppm)</t>
  </si>
  <si>
    <t>Analytical results for Ga in OREAS 236 (Indicative Value 15.8 ppm)</t>
  </si>
  <si>
    <t>Analytical results for Gd in OREAS 236 (Indicative Value 3.52 ppm)</t>
  </si>
  <si>
    <t>Analytical results for Ge in OREAS 236 (Indicative Value 1.43 ppm)</t>
  </si>
  <si>
    <t>Analytical results for Hf in OREAS 236 (Indicative Value 2.11 ppm)</t>
  </si>
  <si>
    <t>Analytical results for Ho in OREAS 236 (Indicative Value 0.92 ppm)</t>
  </si>
  <si>
    <t>Analytical results for In in OREAS 236 (Indicative Value 0.075 ppm)</t>
  </si>
  <si>
    <t>Analytical results for La in OREAS 236 (Indicative Value 6.12 ppm)</t>
  </si>
  <si>
    <t>Analytical results for Lu in OREAS 236 (Indicative Value 0.37 ppm)</t>
  </si>
  <si>
    <t>Analytical results for Mn in OREAS 236 (Indicative Value 0.14 wt.%)</t>
  </si>
  <si>
    <t>Analytical results for Mo in OREAS 236 (Indicative Value 1.6 ppm)</t>
  </si>
  <si>
    <t>Analytical results for Nb in OREAS 236 (Indicative Value 3.8 ppm)</t>
  </si>
  <si>
    <t>Analytical results for Nd in OREAS 236 (Indicative Value 9.54 ppm)</t>
  </si>
  <si>
    <t>Analytical results for Pb in OREAS 236 (Indicative Value 33 ppm)</t>
  </si>
  <si>
    <t>Analytical results for Pr in OREAS 236 (Indicative Value 2.07 ppm)</t>
  </si>
  <si>
    <t>Analytical results for Rb in OREAS 236 (Indicative Value 14.1 ppm)</t>
  </si>
  <si>
    <t>Analytical results for Re in OREAS 236 (Indicative Value &lt; 0.01 ppm)</t>
  </si>
  <si>
    <t>Analytical results for Sb in OREAS 236 (Indicative Value 1.85 ppm)</t>
  </si>
  <si>
    <t>Analytical results for Sc in OREAS 236 (Indicative Value 39.5 ppm)</t>
  </si>
  <si>
    <t>Analytical results for Se in OREAS 236 (Indicative Value &lt; 5 ppm)</t>
  </si>
  <si>
    <t>Analytical results for Sm in OREAS 236 (Indicative Value 2.79 ppm)</t>
  </si>
  <si>
    <t>Analytical results for Sn in OREAS 236 (Indicative Value 1.1 ppm)</t>
  </si>
  <si>
    <t>Analytical results for Sr in OREAS 236 (Indicative Value 95 ppm)</t>
  </si>
  <si>
    <t>Analytical results for Ta in OREAS 236 (Indicative Value 0.27 ppm)</t>
  </si>
  <si>
    <t>Analytical results for Tb in OREAS 236 (Indicative Value 0.63 ppm)</t>
  </si>
  <si>
    <t>Analytical results for Te in OREAS 236 (Indicative Value &lt; 0.2 ppm)</t>
  </si>
  <si>
    <t>Analytical results for Th in OREAS 236 (Indicative Value 1.12 ppm)</t>
  </si>
  <si>
    <t>Analytical results for Ti in OREAS 236 (Indicative Value 0.659 wt.%)</t>
  </si>
  <si>
    <t>Analytical results for Tl in OREAS 236 (Indicative Value &lt; 0.2 ppm)</t>
  </si>
  <si>
    <t>Analytical results for Tm in OREAS 236 (Indicative Value 0.38 ppm)</t>
  </si>
  <si>
    <t>Analytical results for U in OREAS 236 (Indicative Value 0.38 ppm)</t>
  </si>
  <si>
    <t>Analytical results for V in OREAS 236 (Indicative Value 300 ppm)</t>
  </si>
  <si>
    <t>Analytical results for W in OREAS 236 (Indicative Value 32.8 ppm)</t>
  </si>
  <si>
    <t>Analytical results for Y in OREAS 236 (Indicative Value 23 ppm)</t>
  </si>
  <si>
    <t>Analytical results for Yb in OREAS 236 (Indicative Value 2.53 ppm)</t>
  </si>
  <si>
    <t>Analytical results for Zn in OREAS 236 (Indicative Value 153 ppm)</t>
  </si>
  <si>
    <t>Analytical results for Zr in OREAS 236 (Indicative Value 72 ppm)</t>
  </si>
  <si>
    <t/>
  </si>
  <si>
    <t>Table 5. Participating Laboratory List used for OREAS 236</t>
  </si>
  <si>
    <t>Table 4. Abbreviations used for OREAS 236</t>
  </si>
  <si>
    <t>Table 3. Indicative Values for OREAS 236</t>
  </si>
  <si>
    <t>Table 2. Certified Values, Expanded Uncertainty and Tolerance Limits for OREAS 236</t>
  </si>
  <si>
    <t>Table 1. Certified Values and Performance Gates for OREAS 236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</si>
  <si>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</si>
  <si>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</si>
  <si>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236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</si>
</sst>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6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13</xdr:col>
      <xdr:colOff>125887</xdr:colOff>
      <xdr:row>141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4B60F-96D2-47A6-9622-0B42A56B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6174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CEFE1-CFFE-4019-96A2-AAADF6D0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1119</xdr:row>
      <xdr:rowOff>0</xdr:rowOff>
    </xdr:from>
    <xdr:to>
      <xdr:col>9</xdr:col>
      <xdr:colOff>368935</xdr:colOff>
      <xdr:row>1124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AF65B-C4E8-418D-B6A6-DD1244F85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83554242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362891</xdr:colOff>
      <xdr:row>1178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9D5A8-3AF2-49F2-8BE9-54E20FE2A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8326059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6F84F7-5469-48D6-97E1-80B66028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CF1EB-4760-4F6E-BBD7-8C5B22CA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349689-E957-45FF-A986-EE1BD4E2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66078-04C3-44B9-8841-31C7B9EE8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7</xdr:col>
      <xdr:colOff>335437</xdr:colOff>
      <xdr:row>141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1D2C4-3624-4556-AAF1-993D7401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4605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4918C8-D751-4A41-BCCA-1F74901D0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5097937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E8AA69-5C45-416A-AB47-921F2E50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1D78E-9E1E-442D-A6C8-CBB71286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29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F6A4FA-7DEC-4727-B915-CEC47C503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336551</xdr:colOff>
      <xdr:row>38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4121B-CA0B-46DB-B708-22C88E89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535626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EB6EDC-085F-488F-A7F5-D0FEE1DE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359982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9B515-038A-4A6B-9556-9F8E793E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0" t="s">
        <v>671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s="48" customFormat="1" ht="15" customHeight="1">
      <c r="A2" s="49"/>
      <c r="B2" s="262" t="s">
        <v>2</v>
      </c>
      <c r="C2" s="264" t="s">
        <v>69</v>
      </c>
      <c r="D2" s="266" t="s">
        <v>70</v>
      </c>
      <c r="E2" s="267"/>
      <c r="F2" s="267"/>
      <c r="G2" s="267"/>
      <c r="H2" s="268"/>
      <c r="I2" s="269" t="s">
        <v>71</v>
      </c>
      <c r="J2" s="270"/>
      <c r="K2" s="271"/>
      <c r="L2" s="272" t="s">
        <v>72</v>
      </c>
      <c r="M2" s="272"/>
    </row>
    <row r="3" spans="1:13" s="48" customFormat="1" ht="15" customHeight="1">
      <c r="A3" s="49"/>
      <c r="B3" s="263"/>
      <c r="C3" s="265"/>
      <c r="D3" s="182" t="s">
        <v>80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77</v>
      </c>
      <c r="J3" s="182" t="s">
        <v>78</v>
      </c>
      <c r="K3" s="184" t="s">
        <v>79</v>
      </c>
      <c r="L3" s="182" t="s">
        <v>67</v>
      </c>
      <c r="M3" s="182" t="s">
        <v>68</v>
      </c>
    </row>
    <row r="4" spans="1:13" s="48" customFormat="1" ht="15" customHeight="1">
      <c r="A4" s="49"/>
      <c r="B4" s="185" t="s">
        <v>210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9"/>
      <c r="B5" s="188" t="s">
        <v>214</v>
      </c>
      <c r="C5" s="180">
        <v>1.8484522459038457</v>
      </c>
      <c r="D5" s="50">
        <v>5.904087279854215E-2</v>
      </c>
      <c r="E5" s="181">
        <v>1.7303705003067613</v>
      </c>
      <c r="F5" s="181">
        <v>1.9665339915009301</v>
      </c>
      <c r="G5" s="181">
        <v>1.6713296275082192</v>
      </c>
      <c r="H5" s="181">
        <v>2.0255748642994722</v>
      </c>
      <c r="I5" s="52">
        <v>3.1940707653863504E-2</v>
      </c>
      <c r="J5" s="51">
        <v>6.3881415307727007E-2</v>
      </c>
      <c r="K5" s="53">
        <v>9.5822122961590511E-2</v>
      </c>
      <c r="L5" s="181">
        <v>1.7560296336086534</v>
      </c>
      <c r="M5" s="181">
        <v>1.940874858199038</v>
      </c>
    </row>
    <row r="6" spans="1:13" ht="15" customHeight="1">
      <c r="A6" s="49"/>
      <c r="B6" s="40" t="s">
        <v>211</v>
      </c>
      <c r="C6" s="178"/>
      <c r="D6" s="189"/>
      <c r="E6" s="191"/>
      <c r="F6" s="191"/>
      <c r="G6" s="191"/>
      <c r="H6" s="191"/>
      <c r="I6" s="190"/>
      <c r="J6" s="190"/>
      <c r="K6" s="190"/>
      <c r="L6" s="191"/>
      <c r="M6" s="192"/>
    </row>
    <row r="7" spans="1:13" ht="15" customHeight="1">
      <c r="A7" s="49"/>
      <c r="B7" s="188" t="s">
        <v>214</v>
      </c>
      <c r="C7" s="180">
        <v>1.7515298511947441</v>
      </c>
      <c r="D7" s="50">
        <v>8.737192126061552E-2</v>
      </c>
      <c r="E7" s="181">
        <v>1.576786008673513</v>
      </c>
      <c r="F7" s="181">
        <v>1.9262736937159752</v>
      </c>
      <c r="G7" s="181">
        <v>1.4894140874128976</v>
      </c>
      <c r="H7" s="181">
        <v>2.0136456149765909</v>
      </c>
      <c r="I7" s="52">
        <v>4.9883204217740194E-2</v>
      </c>
      <c r="J7" s="51">
        <v>9.9766408435480389E-2</v>
      </c>
      <c r="K7" s="53">
        <v>0.14964961265322058</v>
      </c>
      <c r="L7" s="181">
        <v>1.6639533586350068</v>
      </c>
      <c r="M7" s="181">
        <v>1.8391063437544815</v>
      </c>
    </row>
    <row r="8" spans="1:13" ht="15" customHeight="1">
      <c r="A8" s="49"/>
      <c r="B8" s="40" t="s">
        <v>212</v>
      </c>
      <c r="C8" s="178"/>
      <c r="D8" s="189"/>
      <c r="E8" s="191"/>
      <c r="F8" s="191"/>
      <c r="G8" s="191"/>
      <c r="H8" s="191"/>
      <c r="I8" s="190"/>
      <c r="J8" s="190"/>
      <c r="K8" s="190"/>
      <c r="L8" s="191"/>
      <c r="M8" s="192"/>
    </row>
    <row r="9" spans="1:13" ht="15" customHeight="1">
      <c r="A9" s="49"/>
      <c r="B9" s="188" t="s">
        <v>214</v>
      </c>
      <c r="C9" s="180">
        <v>1.7928992298958333</v>
      </c>
      <c r="D9" s="50">
        <v>4.7766198135311244E-2</v>
      </c>
      <c r="E9" s="181">
        <v>1.6973668336252108</v>
      </c>
      <c r="F9" s="181">
        <v>1.8884316261664558</v>
      </c>
      <c r="G9" s="181">
        <v>1.6496006354898995</v>
      </c>
      <c r="H9" s="181">
        <v>1.936197824301767</v>
      </c>
      <c r="I9" s="52">
        <v>2.6641875538139664E-2</v>
      </c>
      <c r="J9" s="51">
        <v>5.3283751076279327E-2</v>
      </c>
      <c r="K9" s="53">
        <v>7.9925626614418988E-2</v>
      </c>
      <c r="L9" s="181">
        <v>1.7032542684010417</v>
      </c>
      <c r="M9" s="181">
        <v>1.8825441913906249</v>
      </c>
    </row>
    <row r="10" spans="1:13" ht="15" customHeight="1">
      <c r="A10" s="49"/>
      <c r="B10" s="40" t="s">
        <v>213</v>
      </c>
      <c r="C10" s="178"/>
      <c r="D10" s="189"/>
      <c r="E10" s="191"/>
      <c r="F10" s="191"/>
      <c r="G10" s="191"/>
      <c r="H10" s="191"/>
      <c r="I10" s="190"/>
      <c r="J10" s="190"/>
      <c r="K10" s="190"/>
      <c r="L10" s="191"/>
      <c r="M10" s="192"/>
    </row>
    <row r="11" spans="1:13" ht="15" customHeight="1">
      <c r="A11" s="49"/>
      <c r="B11" s="188" t="s">
        <v>214</v>
      </c>
      <c r="C11" s="180">
        <v>1.847484869413075</v>
      </c>
      <c r="D11" s="50">
        <v>5.3436010217312598E-2</v>
      </c>
      <c r="E11" s="181">
        <v>1.7406128489784498</v>
      </c>
      <c r="F11" s="181">
        <v>1.9543568898477002</v>
      </c>
      <c r="G11" s="181">
        <v>1.6871768387611372</v>
      </c>
      <c r="H11" s="181">
        <v>2.007792900065013</v>
      </c>
      <c r="I11" s="52">
        <v>2.8923652421731935E-2</v>
      </c>
      <c r="J11" s="51">
        <v>5.784730484346387E-2</v>
      </c>
      <c r="K11" s="53">
        <v>8.6770957265195806E-2</v>
      </c>
      <c r="L11" s="181">
        <v>1.7551106259424212</v>
      </c>
      <c r="M11" s="181">
        <v>1.9398591128837288</v>
      </c>
    </row>
    <row r="12" spans="1:13" ht="15" customHeight="1">
      <c r="A12" s="49"/>
      <c r="B12" s="40" t="s">
        <v>184</v>
      </c>
      <c r="C12" s="178"/>
      <c r="D12" s="189"/>
      <c r="E12" s="191"/>
      <c r="F12" s="191"/>
      <c r="G12" s="191"/>
      <c r="H12" s="191"/>
      <c r="I12" s="190"/>
      <c r="J12" s="190"/>
      <c r="K12" s="190"/>
      <c r="L12" s="191"/>
      <c r="M12" s="192"/>
    </row>
    <row r="13" spans="1:13" ht="15" customHeight="1">
      <c r="A13" s="49"/>
      <c r="B13" s="188" t="s">
        <v>215</v>
      </c>
      <c r="C13" s="243">
        <v>0.47813888888888889</v>
      </c>
      <c r="D13" s="50">
        <v>5.7686099958000177E-2</v>
      </c>
      <c r="E13" s="50">
        <v>0.36276668897288855</v>
      </c>
      <c r="F13" s="50">
        <v>0.59351108880488923</v>
      </c>
      <c r="G13" s="50">
        <v>0.30508058901488833</v>
      </c>
      <c r="H13" s="50">
        <v>0.65119718876288946</v>
      </c>
      <c r="I13" s="52">
        <v>0.12064716194085902</v>
      </c>
      <c r="J13" s="51">
        <v>0.24129432388171804</v>
      </c>
      <c r="K13" s="53">
        <v>0.36194148582257707</v>
      </c>
      <c r="L13" s="50">
        <v>0.45423194444444442</v>
      </c>
      <c r="M13" s="50">
        <v>0.5020458333333333</v>
      </c>
    </row>
    <row r="14" spans="1:13" ht="15" customHeight="1">
      <c r="A14" s="49"/>
      <c r="B14" s="188" t="s">
        <v>137</v>
      </c>
      <c r="C14" s="180">
        <v>6.5931819298245617</v>
      </c>
      <c r="D14" s="50">
        <v>0.15165526939189136</v>
      </c>
      <c r="E14" s="181">
        <v>6.2898713910407791</v>
      </c>
      <c r="F14" s="181">
        <v>6.8964924686083444</v>
      </c>
      <c r="G14" s="181">
        <v>6.1382161216488873</v>
      </c>
      <c r="H14" s="181">
        <v>7.0481477380002362</v>
      </c>
      <c r="I14" s="52">
        <v>2.3001832955021576E-2</v>
      </c>
      <c r="J14" s="51">
        <v>4.6003665910043151E-2</v>
      </c>
      <c r="K14" s="53">
        <v>6.9005498865064727E-2</v>
      </c>
      <c r="L14" s="181">
        <v>6.2635228333333339</v>
      </c>
      <c r="M14" s="181">
        <v>6.9228410263157896</v>
      </c>
    </row>
    <row r="15" spans="1:13" s="48" customFormat="1" ht="15" customHeight="1">
      <c r="A15" s="49"/>
      <c r="B15" s="188" t="s">
        <v>216</v>
      </c>
      <c r="C15" s="246">
        <v>67.689615497076019</v>
      </c>
      <c r="D15" s="248">
        <v>3.9830869522881267</v>
      </c>
      <c r="E15" s="247">
        <v>59.723441592499768</v>
      </c>
      <c r="F15" s="247">
        <v>75.655789401652271</v>
      </c>
      <c r="G15" s="247">
        <v>55.740354640211635</v>
      </c>
      <c r="H15" s="247">
        <v>79.638876353940404</v>
      </c>
      <c r="I15" s="52">
        <v>5.8843397514352608E-2</v>
      </c>
      <c r="J15" s="51">
        <v>0.11768679502870522</v>
      </c>
      <c r="K15" s="53">
        <v>0.17653019254305782</v>
      </c>
      <c r="L15" s="247">
        <v>64.30513472222222</v>
      </c>
      <c r="M15" s="247">
        <v>71.074096271929818</v>
      </c>
    </row>
    <row r="16" spans="1:13" ht="15" customHeight="1">
      <c r="A16" s="49"/>
      <c r="B16" s="188" t="s">
        <v>138</v>
      </c>
      <c r="C16" s="246">
        <v>245.75220175438599</v>
      </c>
      <c r="D16" s="247">
        <v>8.9752254188257545</v>
      </c>
      <c r="E16" s="247">
        <v>227.80175091673448</v>
      </c>
      <c r="F16" s="247">
        <v>263.70265259203751</v>
      </c>
      <c r="G16" s="247">
        <v>218.82652549790873</v>
      </c>
      <c r="H16" s="247">
        <v>272.67787801086325</v>
      </c>
      <c r="I16" s="52">
        <v>3.6521444588300915E-2</v>
      </c>
      <c r="J16" s="51">
        <v>7.304288917660183E-2</v>
      </c>
      <c r="K16" s="53">
        <v>0.10956433376490274</v>
      </c>
      <c r="L16" s="247">
        <v>233.46459166666671</v>
      </c>
      <c r="M16" s="247">
        <v>258.03981184210528</v>
      </c>
    </row>
    <row r="17" spans="1:13" ht="15" customHeight="1">
      <c r="A17" s="49"/>
      <c r="B17" s="188" t="s">
        <v>139</v>
      </c>
      <c r="C17" s="180">
        <v>0.45856865986129791</v>
      </c>
      <c r="D17" s="50">
        <v>2.9291430131195239E-2</v>
      </c>
      <c r="E17" s="181">
        <v>0.39998579959890745</v>
      </c>
      <c r="F17" s="181">
        <v>0.51715152012368837</v>
      </c>
      <c r="G17" s="181">
        <v>0.37069436946771217</v>
      </c>
      <c r="H17" s="181">
        <v>0.54644295025488365</v>
      </c>
      <c r="I17" s="52">
        <v>6.3875778471330649E-2</v>
      </c>
      <c r="J17" s="51">
        <v>0.1277515569426613</v>
      </c>
      <c r="K17" s="53">
        <v>0.19162733541399196</v>
      </c>
      <c r="L17" s="181">
        <v>0.435640226868233</v>
      </c>
      <c r="M17" s="181">
        <v>0.48149709285436282</v>
      </c>
    </row>
    <row r="18" spans="1:13" ht="15" customHeight="1">
      <c r="A18" s="49"/>
      <c r="B18" s="188" t="s">
        <v>217</v>
      </c>
      <c r="C18" s="243">
        <v>6.1388888888888882E-2</v>
      </c>
      <c r="D18" s="50">
        <v>6.5661435410414581E-3</v>
      </c>
      <c r="E18" s="50">
        <v>4.8256601806805965E-2</v>
      </c>
      <c r="F18" s="50">
        <v>7.4521175970971798E-2</v>
      </c>
      <c r="G18" s="50">
        <v>4.1690458265764507E-2</v>
      </c>
      <c r="H18" s="50">
        <v>8.1087319512013256E-2</v>
      </c>
      <c r="I18" s="52">
        <v>0.10695980428845815</v>
      </c>
      <c r="J18" s="51">
        <v>0.2139196085769163</v>
      </c>
      <c r="K18" s="53">
        <v>0.32087941286537447</v>
      </c>
      <c r="L18" s="50">
        <v>5.8319444444444438E-2</v>
      </c>
      <c r="M18" s="50">
        <v>6.4458333333333326E-2</v>
      </c>
    </row>
    <row r="19" spans="1:13" ht="15" customHeight="1">
      <c r="A19" s="49"/>
      <c r="B19" s="188" t="s">
        <v>140</v>
      </c>
      <c r="C19" s="180">
        <v>5.9341200333333335</v>
      </c>
      <c r="D19" s="50">
        <v>0.24587608859485596</v>
      </c>
      <c r="E19" s="181">
        <v>5.4423678561436217</v>
      </c>
      <c r="F19" s="181">
        <v>6.4258722105230452</v>
      </c>
      <c r="G19" s="181">
        <v>5.1964917675487658</v>
      </c>
      <c r="H19" s="181">
        <v>6.6717482991179011</v>
      </c>
      <c r="I19" s="52">
        <v>4.1434296443906213E-2</v>
      </c>
      <c r="J19" s="51">
        <v>8.2868592887812426E-2</v>
      </c>
      <c r="K19" s="53">
        <v>0.12430288933171864</v>
      </c>
      <c r="L19" s="181">
        <v>5.6374140316666672</v>
      </c>
      <c r="M19" s="181">
        <v>6.2308260349999998</v>
      </c>
    </row>
    <row r="20" spans="1:13" ht="15" customHeight="1">
      <c r="A20" s="49"/>
      <c r="B20" s="188" t="s">
        <v>218</v>
      </c>
      <c r="C20" s="180">
        <v>0.62376190476190474</v>
      </c>
      <c r="D20" s="50">
        <v>4.4434721158620627E-2</v>
      </c>
      <c r="E20" s="181">
        <v>0.53489246244466349</v>
      </c>
      <c r="F20" s="181">
        <v>0.71263134707914599</v>
      </c>
      <c r="G20" s="181">
        <v>0.49045774128604286</v>
      </c>
      <c r="H20" s="181">
        <v>0.75706606823776657</v>
      </c>
      <c r="I20" s="52">
        <v>7.1236670305445698E-2</v>
      </c>
      <c r="J20" s="51">
        <v>0.1424733406108914</v>
      </c>
      <c r="K20" s="53">
        <v>0.2137100109163371</v>
      </c>
      <c r="L20" s="181">
        <v>0.59257380952380956</v>
      </c>
      <c r="M20" s="181">
        <v>0.65494999999999992</v>
      </c>
    </row>
    <row r="21" spans="1:13" ht="15" customHeight="1">
      <c r="A21" s="49"/>
      <c r="B21" s="188" t="s">
        <v>141</v>
      </c>
      <c r="C21" s="252">
        <v>13.95868480382059</v>
      </c>
      <c r="D21" s="181">
        <v>1.3597334258862992</v>
      </c>
      <c r="E21" s="248">
        <v>11.239217952047992</v>
      </c>
      <c r="F21" s="248">
        <v>16.67815165559319</v>
      </c>
      <c r="G21" s="248">
        <v>9.8794845261616935</v>
      </c>
      <c r="H21" s="248">
        <v>18.037885081479487</v>
      </c>
      <c r="I21" s="52">
        <v>9.741128516019866E-2</v>
      </c>
      <c r="J21" s="51">
        <v>0.19482257032039732</v>
      </c>
      <c r="K21" s="53">
        <v>0.29223385548059599</v>
      </c>
      <c r="L21" s="248">
        <v>13.260750563629561</v>
      </c>
      <c r="M21" s="248">
        <v>14.65661904401162</v>
      </c>
    </row>
    <row r="22" spans="1:13" ht="15" customHeight="1">
      <c r="A22" s="49"/>
      <c r="B22" s="188" t="s">
        <v>166</v>
      </c>
      <c r="C22" s="252">
        <v>41.488308567212414</v>
      </c>
      <c r="D22" s="181">
        <v>2.3618157706346219</v>
      </c>
      <c r="E22" s="248">
        <v>36.764677025943172</v>
      </c>
      <c r="F22" s="248">
        <v>46.211940108481656</v>
      </c>
      <c r="G22" s="248">
        <v>34.402861255308551</v>
      </c>
      <c r="H22" s="248">
        <v>48.573755879116277</v>
      </c>
      <c r="I22" s="52">
        <v>5.6927261009168478E-2</v>
      </c>
      <c r="J22" s="51">
        <v>0.11385452201833696</v>
      </c>
      <c r="K22" s="53">
        <v>0.17078178302750543</v>
      </c>
      <c r="L22" s="248">
        <v>39.41389313885179</v>
      </c>
      <c r="M22" s="248">
        <v>43.562723995573037</v>
      </c>
    </row>
    <row r="23" spans="1:13" ht="15" customHeight="1">
      <c r="A23" s="49"/>
      <c r="B23" s="188" t="s">
        <v>142</v>
      </c>
      <c r="C23" s="246">
        <v>86.401593137254906</v>
      </c>
      <c r="D23" s="248">
        <v>4.2549509888894201</v>
      </c>
      <c r="E23" s="247">
        <v>77.891691159476068</v>
      </c>
      <c r="F23" s="247">
        <v>94.911495115033745</v>
      </c>
      <c r="G23" s="247">
        <v>73.636740170586648</v>
      </c>
      <c r="H23" s="247">
        <v>99.166446103923164</v>
      </c>
      <c r="I23" s="52">
        <v>4.924620987173392E-2</v>
      </c>
      <c r="J23" s="51">
        <v>9.8492419743467841E-2</v>
      </c>
      <c r="K23" s="53">
        <v>0.14773862961520176</v>
      </c>
      <c r="L23" s="247">
        <v>82.081513480392161</v>
      </c>
      <c r="M23" s="247">
        <v>90.721672794117652</v>
      </c>
    </row>
    <row r="24" spans="1:13" ht="15" customHeight="1">
      <c r="A24" s="49"/>
      <c r="B24" s="188" t="s">
        <v>167</v>
      </c>
      <c r="C24" s="180">
        <v>1.0080632000538488</v>
      </c>
      <c r="D24" s="50">
        <v>7.2407477733086534E-2</v>
      </c>
      <c r="E24" s="181">
        <v>0.86324824458767568</v>
      </c>
      <c r="F24" s="181">
        <v>1.1528781555200218</v>
      </c>
      <c r="G24" s="181">
        <v>0.79084076685458915</v>
      </c>
      <c r="H24" s="181">
        <v>1.2252856332531084</v>
      </c>
      <c r="I24" s="52">
        <v>7.1828311686428656E-2</v>
      </c>
      <c r="J24" s="51">
        <v>0.14365662337285731</v>
      </c>
      <c r="K24" s="53">
        <v>0.21548493505928595</v>
      </c>
      <c r="L24" s="181">
        <v>0.95766004005115635</v>
      </c>
      <c r="M24" s="181">
        <v>1.0584663600565412</v>
      </c>
    </row>
    <row r="25" spans="1:13" ht="15" customHeight="1">
      <c r="A25" s="49"/>
      <c r="B25" s="188" t="s">
        <v>219</v>
      </c>
      <c r="C25" s="246">
        <v>169.65435873015875</v>
      </c>
      <c r="D25" s="247">
        <v>5.9575985414545878</v>
      </c>
      <c r="E25" s="247">
        <v>157.73916164724957</v>
      </c>
      <c r="F25" s="247">
        <v>181.56955581306792</v>
      </c>
      <c r="G25" s="247">
        <v>151.78156310579499</v>
      </c>
      <c r="H25" s="247">
        <v>187.52715435452251</v>
      </c>
      <c r="I25" s="52">
        <v>3.5116094782630128E-2</v>
      </c>
      <c r="J25" s="51">
        <v>7.0232189565260256E-2</v>
      </c>
      <c r="K25" s="53">
        <v>0.10534828434789038</v>
      </c>
      <c r="L25" s="247">
        <v>161.17164079365082</v>
      </c>
      <c r="M25" s="247">
        <v>178.13707666666667</v>
      </c>
    </row>
    <row r="26" spans="1:13" ht="15" customHeight="1">
      <c r="A26" s="49"/>
      <c r="B26" s="188" t="s">
        <v>143</v>
      </c>
      <c r="C26" s="180">
        <v>3.9379626848202647</v>
      </c>
      <c r="D26" s="50">
        <v>0.26366132077423338</v>
      </c>
      <c r="E26" s="181">
        <v>3.410640043271798</v>
      </c>
      <c r="F26" s="181">
        <v>4.4652853263687318</v>
      </c>
      <c r="G26" s="181">
        <v>3.1469787224975647</v>
      </c>
      <c r="H26" s="181">
        <v>4.7289466471429646</v>
      </c>
      <c r="I26" s="52">
        <v>6.6953737726000648E-2</v>
      </c>
      <c r="J26" s="51">
        <v>0.1339074754520013</v>
      </c>
      <c r="K26" s="53">
        <v>0.20086121317800193</v>
      </c>
      <c r="L26" s="181">
        <v>3.7410645505792512</v>
      </c>
      <c r="M26" s="181">
        <v>4.1348608190612781</v>
      </c>
    </row>
    <row r="27" spans="1:13" ht="15" customHeight="1">
      <c r="A27" s="49"/>
      <c r="B27" s="188" t="s">
        <v>220</v>
      </c>
      <c r="C27" s="180">
        <v>2.4286066645419995</v>
      </c>
      <c r="D27" s="50">
        <v>0.15351053249015006</v>
      </c>
      <c r="E27" s="181">
        <v>2.1215855995616995</v>
      </c>
      <c r="F27" s="181">
        <v>2.7356277295222995</v>
      </c>
      <c r="G27" s="181">
        <v>1.9680750670715492</v>
      </c>
      <c r="H27" s="181">
        <v>2.8891382620124495</v>
      </c>
      <c r="I27" s="52">
        <v>6.3209302161369121E-2</v>
      </c>
      <c r="J27" s="51">
        <v>0.12641860432273824</v>
      </c>
      <c r="K27" s="53">
        <v>0.18962790648410738</v>
      </c>
      <c r="L27" s="181">
        <v>2.3071763313148996</v>
      </c>
      <c r="M27" s="181">
        <v>2.5500369977690993</v>
      </c>
    </row>
    <row r="28" spans="1:13" ht="15" customHeight="1">
      <c r="A28" s="49"/>
      <c r="B28" s="188" t="s">
        <v>144</v>
      </c>
      <c r="C28" s="180">
        <v>0.96342447577077173</v>
      </c>
      <c r="D28" s="50">
        <v>2.9575525811315746E-2</v>
      </c>
      <c r="E28" s="181">
        <v>0.90427342414814027</v>
      </c>
      <c r="F28" s="181">
        <v>1.0225755273934032</v>
      </c>
      <c r="G28" s="181">
        <v>0.87469789833682454</v>
      </c>
      <c r="H28" s="181">
        <v>1.0521510532047189</v>
      </c>
      <c r="I28" s="52">
        <v>3.069833345022124E-2</v>
      </c>
      <c r="J28" s="51">
        <v>6.139666690044248E-2</v>
      </c>
      <c r="K28" s="53">
        <v>9.2095000350663717E-2</v>
      </c>
      <c r="L28" s="181">
        <v>0.91525325198223317</v>
      </c>
      <c r="M28" s="181">
        <v>1.0115956995593103</v>
      </c>
    </row>
    <row r="29" spans="1:13" ht="15" customHeight="1">
      <c r="A29" s="49"/>
      <c r="B29" s="188" t="s">
        <v>145</v>
      </c>
      <c r="C29" s="180">
        <v>8.0044298771929832</v>
      </c>
      <c r="D29" s="50">
        <v>0.27330200851109016</v>
      </c>
      <c r="E29" s="181">
        <v>7.4578258601708027</v>
      </c>
      <c r="F29" s="181">
        <v>8.5510338942151627</v>
      </c>
      <c r="G29" s="181">
        <v>7.184523851659713</v>
      </c>
      <c r="H29" s="181">
        <v>8.8243359027262542</v>
      </c>
      <c r="I29" s="52">
        <v>3.4143844434168812E-2</v>
      </c>
      <c r="J29" s="51">
        <v>6.8287688868337623E-2</v>
      </c>
      <c r="K29" s="53">
        <v>0.10243153330250643</v>
      </c>
      <c r="L29" s="181">
        <v>7.6042083833333338</v>
      </c>
      <c r="M29" s="181">
        <v>8.4046513710526316</v>
      </c>
    </row>
    <row r="30" spans="1:13" ht="15" customHeight="1">
      <c r="A30" s="49"/>
      <c r="B30" s="188" t="s">
        <v>146</v>
      </c>
      <c r="C30" s="252">
        <v>16.138608024691361</v>
      </c>
      <c r="D30" s="248">
        <v>1.6476984893490445</v>
      </c>
      <c r="E30" s="248">
        <v>12.843211045993272</v>
      </c>
      <c r="F30" s="248">
        <v>19.434005003389451</v>
      </c>
      <c r="G30" s="248">
        <v>11.195512556644228</v>
      </c>
      <c r="H30" s="248">
        <v>21.081703492738495</v>
      </c>
      <c r="I30" s="52">
        <v>0.10209669178581809</v>
      </c>
      <c r="J30" s="51">
        <v>0.20419338357163619</v>
      </c>
      <c r="K30" s="53">
        <v>0.30629007535745428</v>
      </c>
      <c r="L30" s="248">
        <v>15.331677623456793</v>
      </c>
      <c r="M30" s="248">
        <v>16.945538425925928</v>
      </c>
    </row>
    <row r="31" spans="1:13" ht="15" customHeight="1">
      <c r="A31" s="49"/>
      <c r="B31" s="188" t="s">
        <v>147</v>
      </c>
      <c r="C31" s="180">
        <v>3.4746950761810056</v>
      </c>
      <c r="D31" s="50">
        <v>0.23002464878821249</v>
      </c>
      <c r="E31" s="181">
        <v>3.0146457786045806</v>
      </c>
      <c r="F31" s="181">
        <v>3.9347443737574306</v>
      </c>
      <c r="G31" s="181">
        <v>2.7846211298163679</v>
      </c>
      <c r="H31" s="181">
        <v>4.1647690225456433</v>
      </c>
      <c r="I31" s="52">
        <v>6.6199952440439677E-2</v>
      </c>
      <c r="J31" s="51">
        <v>0.13239990488087935</v>
      </c>
      <c r="K31" s="53">
        <v>0.19859985732131902</v>
      </c>
      <c r="L31" s="181">
        <v>3.3009603223719552</v>
      </c>
      <c r="M31" s="181">
        <v>3.6484298299900559</v>
      </c>
    </row>
    <row r="32" spans="1:13" ht="15" customHeight="1">
      <c r="A32" s="49"/>
      <c r="B32" s="188" t="s">
        <v>148</v>
      </c>
      <c r="C32" s="180">
        <v>1.8009359089526289</v>
      </c>
      <c r="D32" s="50">
        <v>8.1093910037420627E-2</v>
      </c>
      <c r="E32" s="181">
        <v>1.6387480888777877</v>
      </c>
      <c r="F32" s="181">
        <v>1.9631237290274701</v>
      </c>
      <c r="G32" s="181">
        <v>1.5576541788403671</v>
      </c>
      <c r="H32" s="181">
        <v>2.044217639064891</v>
      </c>
      <c r="I32" s="52">
        <v>4.5028759565676299E-2</v>
      </c>
      <c r="J32" s="51">
        <v>9.0057519131352598E-2</v>
      </c>
      <c r="K32" s="53">
        <v>0.13508627869702888</v>
      </c>
      <c r="L32" s="181">
        <v>1.7108891135049975</v>
      </c>
      <c r="M32" s="181">
        <v>1.8909827044002603</v>
      </c>
    </row>
    <row r="33" spans="1:13" ht="15" customHeight="1">
      <c r="A33" s="49"/>
      <c r="B33" s="188" t="s">
        <v>149</v>
      </c>
      <c r="C33" s="180">
        <v>0.85916666666666686</v>
      </c>
      <c r="D33" s="50">
        <v>3.2015621187161412E-2</v>
      </c>
      <c r="E33" s="181">
        <v>0.79513542429234407</v>
      </c>
      <c r="F33" s="181">
        <v>0.92319790904098964</v>
      </c>
      <c r="G33" s="181">
        <v>0.76311980310518268</v>
      </c>
      <c r="H33" s="181">
        <v>0.95521353022815103</v>
      </c>
      <c r="I33" s="52">
        <v>3.7263574611633064E-2</v>
      </c>
      <c r="J33" s="51">
        <v>7.4527149223266129E-2</v>
      </c>
      <c r="K33" s="53">
        <v>0.11179072383489919</v>
      </c>
      <c r="L33" s="181">
        <v>0.81620833333333354</v>
      </c>
      <c r="M33" s="181">
        <v>0.90212500000000018</v>
      </c>
    </row>
    <row r="34" spans="1:13" ht="15" customHeight="1">
      <c r="A34" s="49"/>
      <c r="B34" s="188" t="s">
        <v>168</v>
      </c>
      <c r="C34" s="243">
        <v>7.9708333333333339E-2</v>
      </c>
      <c r="D34" s="50">
        <v>8.1174492579958301E-3</v>
      </c>
      <c r="E34" s="50">
        <v>6.3473434817341676E-2</v>
      </c>
      <c r="F34" s="50">
        <v>9.5943231849325003E-2</v>
      </c>
      <c r="G34" s="50">
        <v>5.5355985559345851E-2</v>
      </c>
      <c r="H34" s="50">
        <v>0.10406068110732083</v>
      </c>
      <c r="I34" s="52">
        <v>0.10183940522315729</v>
      </c>
      <c r="J34" s="51">
        <v>0.20367881044631458</v>
      </c>
      <c r="K34" s="53">
        <v>0.3055182156694719</v>
      </c>
      <c r="L34" s="50">
        <v>7.5722916666666668E-2</v>
      </c>
      <c r="M34" s="50">
        <v>8.3693750000000011E-2</v>
      </c>
    </row>
    <row r="35" spans="1:13" ht="15" customHeight="1">
      <c r="A35" s="49"/>
      <c r="B35" s="188" t="s">
        <v>150</v>
      </c>
      <c r="C35" s="243">
        <v>0.5589614814814815</v>
      </c>
      <c r="D35" s="50">
        <v>1.9075567401730102E-2</v>
      </c>
      <c r="E35" s="50">
        <v>0.52081034667802129</v>
      </c>
      <c r="F35" s="50">
        <v>0.59711261628494172</v>
      </c>
      <c r="G35" s="50">
        <v>0.50173477927629118</v>
      </c>
      <c r="H35" s="50">
        <v>0.61618818368667183</v>
      </c>
      <c r="I35" s="52">
        <v>3.4126801280066524E-2</v>
      </c>
      <c r="J35" s="51">
        <v>6.8253602560133048E-2</v>
      </c>
      <c r="K35" s="53">
        <v>0.10238040384019957</v>
      </c>
      <c r="L35" s="50">
        <v>0.53101340740740743</v>
      </c>
      <c r="M35" s="50">
        <v>0.58690955555555557</v>
      </c>
    </row>
    <row r="36" spans="1:13" ht="15" customHeight="1">
      <c r="A36" s="49"/>
      <c r="B36" s="188" t="s">
        <v>151</v>
      </c>
      <c r="C36" s="180">
        <v>5.9883807068026238</v>
      </c>
      <c r="D36" s="50">
        <v>0.46239746680326033</v>
      </c>
      <c r="E36" s="181">
        <v>5.0635857731961034</v>
      </c>
      <c r="F36" s="181">
        <v>6.9131756404091442</v>
      </c>
      <c r="G36" s="181">
        <v>4.6011883063928423</v>
      </c>
      <c r="H36" s="181">
        <v>7.3755731072124053</v>
      </c>
      <c r="I36" s="52">
        <v>7.7215776591823965E-2</v>
      </c>
      <c r="J36" s="51">
        <v>0.15443155318364793</v>
      </c>
      <c r="K36" s="53">
        <v>0.23164732977547189</v>
      </c>
      <c r="L36" s="181">
        <v>5.6889616714624927</v>
      </c>
      <c r="M36" s="181">
        <v>6.2877997421427549</v>
      </c>
    </row>
    <row r="37" spans="1:13" ht="15" customHeight="1">
      <c r="A37" s="49"/>
      <c r="B37" s="188" t="s">
        <v>169</v>
      </c>
      <c r="C37" s="252">
        <v>10.510566514722811</v>
      </c>
      <c r="D37" s="181">
        <v>0.61433249577545213</v>
      </c>
      <c r="E37" s="248">
        <v>9.2819015231719071</v>
      </c>
      <c r="F37" s="248">
        <v>11.739231506273715</v>
      </c>
      <c r="G37" s="248">
        <v>8.6675690273964552</v>
      </c>
      <c r="H37" s="248">
        <v>12.353564002049167</v>
      </c>
      <c r="I37" s="52">
        <v>5.8449037443882593E-2</v>
      </c>
      <c r="J37" s="51">
        <v>0.11689807488776519</v>
      </c>
      <c r="K37" s="53">
        <v>0.17534711233164779</v>
      </c>
      <c r="L37" s="248">
        <v>9.9850381889866711</v>
      </c>
      <c r="M37" s="248">
        <v>11.036094840458951</v>
      </c>
    </row>
    <row r="38" spans="1:13" ht="15" customHeight="1">
      <c r="A38" s="49"/>
      <c r="B38" s="188" t="s">
        <v>152</v>
      </c>
      <c r="C38" s="180">
        <v>0.37163317901778109</v>
      </c>
      <c r="D38" s="50">
        <v>2.8046577787013097E-2</v>
      </c>
      <c r="E38" s="181">
        <v>0.31554002344375487</v>
      </c>
      <c r="F38" s="181">
        <v>0.42772633459180731</v>
      </c>
      <c r="G38" s="181">
        <v>0.28749344565674179</v>
      </c>
      <c r="H38" s="181">
        <v>0.45577291237882039</v>
      </c>
      <c r="I38" s="52">
        <v>7.5468444074718061E-2</v>
      </c>
      <c r="J38" s="51">
        <v>0.15093688814943612</v>
      </c>
      <c r="K38" s="53">
        <v>0.22640533222415418</v>
      </c>
      <c r="L38" s="181">
        <v>0.35305152006689206</v>
      </c>
      <c r="M38" s="181">
        <v>0.39021483796867013</v>
      </c>
    </row>
    <row r="39" spans="1:13" ht="15" customHeight="1">
      <c r="A39" s="49"/>
      <c r="B39" s="188" t="s">
        <v>153</v>
      </c>
      <c r="C39" s="180">
        <v>3.3955419999999994</v>
      </c>
      <c r="D39" s="50">
        <v>0.10378429501960289</v>
      </c>
      <c r="E39" s="181">
        <v>3.1879734099607937</v>
      </c>
      <c r="F39" s="181">
        <v>3.6031105900392051</v>
      </c>
      <c r="G39" s="181">
        <v>3.0841891149411906</v>
      </c>
      <c r="H39" s="181">
        <v>3.7068948850588082</v>
      </c>
      <c r="I39" s="52">
        <v>3.0564868589345356E-2</v>
      </c>
      <c r="J39" s="51">
        <v>6.1129737178690711E-2</v>
      </c>
      <c r="K39" s="53">
        <v>9.1694605768036064E-2</v>
      </c>
      <c r="L39" s="181">
        <v>3.2257648999999993</v>
      </c>
      <c r="M39" s="181">
        <v>3.5653190999999995</v>
      </c>
    </row>
    <row r="40" spans="1:13" ht="15" customHeight="1">
      <c r="A40" s="49"/>
      <c r="B40" s="188" t="s">
        <v>154</v>
      </c>
      <c r="C40" s="243">
        <v>0.13325369275415186</v>
      </c>
      <c r="D40" s="50">
        <v>6.7620413199996959E-3</v>
      </c>
      <c r="E40" s="50">
        <v>0.11972961011415247</v>
      </c>
      <c r="F40" s="50">
        <v>0.14677777539415124</v>
      </c>
      <c r="G40" s="50">
        <v>0.11296756879415278</v>
      </c>
      <c r="H40" s="50">
        <v>0.15353981671415096</v>
      </c>
      <c r="I40" s="52">
        <v>5.0745620479542071E-2</v>
      </c>
      <c r="J40" s="51">
        <v>0.10149124095908414</v>
      </c>
      <c r="K40" s="53">
        <v>0.15223686143862622</v>
      </c>
      <c r="L40" s="50">
        <v>0.12659100811644428</v>
      </c>
      <c r="M40" s="50">
        <v>0.13991637739185944</v>
      </c>
    </row>
    <row r="41" spans="1:13" ht="15" customHeight="1">
      <c r="A41" s="49"/>
      <c r="B41" s="188" t="s">
        <v>170</v>
      </c>
      <c r="C41" s="180">
        <v>1.560137254901961</v>
      </c>
      <c r="D41" s="181">
        <v>0.19029409235222988</v>
      </c>
      <c r="E41" s="181">
        <v>1.1795490701975013</v>
      </c>
      <c r="F41" s="181">
        <v>1.9407254396064206</v>
      </c>
      <c r="G41" s="181">
        <v>0.98925497784527128</v>
      </c>
      <c r="H41" s="181">
        <v>2.1310195319586507</v>
      </c>
      <c r="I41" s="52">
        <v>0.12197266090167685</v>
      </c>
      <c r="J41" s="51">
        <v>0.24394532180335371</v>
      </c>
      <c r="K41" s="53">
        <v>0.36591798270503056</v>
      </c>
      <c r="L41" s="181">
        <v>1.4821303921568629</v>
      </c>
      <c r="M41" s="181">
        <v>1.638144117647059</v>
      </c>
    </row>
    <row r="42" spans="1:13" ht="15" customHeight="1">
      <c r="A42" s="49"/>
      <c r="B42" s="188" t="s">
        <v>171</v>
      </c>
      <c r="C42" s="180">
        <v>2.1549588235294115</v>
      </c>
      <c r="D42" s="50">
        <v>5.5982384421246208E-2</v>
      </c>
      <c r="E42" s="181">
        <v>2.0429940546869192</v>
      </c>
      <c r="F42" s="181">
        <v>2.2669235923719038</v>
      </c>
      <c r="G42" s="181">
        <v>1.9870116702656728</v>
      </c>
      <c r="H42" s="181">
        <v>2.3229059767931499</v>
      </c>
      <c r="I42" s="52">
        <v>2.5978400983809862E-2</v>
      </c>
      <c r="J42" s="51">
        <v>5.1956801967619724E-2</v>
      </c>
      <c r="K42" s="53">
        <v>7.7935202951429583E-2</v>
      </c>
      <c r="L42" s="181">
        <v>2.0472108823529407</v>
      </c>
      <c r="M42" s="181">
        <v>2.2627067647058823</v>
      </c>
    </row>
    <row r="43" spans="1:13" ht="15" customHeight="1">
      <c r="A43" s="49"/>
      <c r="B43" s="188" t="s">
        <v>172</v>
      </c>
      <c r="C43" s="180">
        <v>3.6281041666666667</v>
      </c>
      <c r="D43" s="50">
        <v>0.28170156855448641</v>
      </c>
      <c r="E43" s="181">
        <v>3.064701029557694</v>
      </c>
      <c r="F43" s="181">
        <v>4.1915073037756398</v>
      </c>
      <c r="G43" s="181">
        <v>2.7829994610032074</v>
      </c>
      <c r="H43" s="181">
        <v>4.473208872330126</v>
      </c>
      <c r="I43" s="52">
        <v>7.7644289031894229E-2</v>
      </c>
      <c r="J43" s="51">
        <v>0.15528857806378846</v>
      </c>
      <c r="K43" s="53">
        <v>0.23293286709568267</v>
      </c>
      <c r="L43" s="181">
        <v>3.4466989583333332</v>
      </c>
      <c r="M43" s="181">
        <v>3.8095093750000002</v>
      </c>
    </row>
    <row r="44" spans="1:13" ht="15" customHeight="1">
      <c r="A44" s="49"/>
      <c r="B44" s="188" t="s">
        <v>155</v>
      </c>
      <c r="C44" s="180">
        <v>9.0119297543686088</v>
      </c>
      <c r="D44" s="50">
        <v>0.46199504549643822</v>
      </c>
      <c r="E44" s="181">
        <v>8.0879396633757317</v>
      </c>
      <c r="F44" s="181">
        <v>9.9359198453614859</v>
      </c>
      <c r="G44" s="181">
        <v>7.625944617879294</v>
      </c>
      <c r="H44" s="181">
        <v>10.397914890857923</v>
      </c>
      <c r="I44" s="52">
        <v>5.1264829852061621E-2</v>
      </c>
      <c r="J44" s="51">
        <v>0.10252965970412324</v>
      </c>
      <c r="K44" s="53">
        <v>0.15379448955618485</v>
      </c>
      <c r="L44" s="181">
        <v>8.5613332666501787</v>
      </c>
      <c r="M44" s="181">
        <v>9.4625262420870389</v>
      </c>
    </row>
    <row r="45" spans="1:13" ht="15" customHeight="1">
      <c r="A45" s="49"/>
      <c r="B45" s="188" t="s">
        <v>173</v>
      </c>
      <c r="C45" s="246">
        <v>68.450928030303032</v>
      </c>
      <c r="D45" s="248">
        <v>4.2840569767439725</v>
      </c>
      <c r="E45" s="247">
        <v>59.882814076815087</v>
      </c>
      <c r="F45" s="247">
        <v>77.01904198379097</v>
      </c>
      <c r="G45" s="247">
        <v>55.598757100071111</v>
      </c>
      <c r="H45" s="247">
        <v>81.303098960534953</v>
      </c>
      <c r="I45" s="52">
        <v>6.2585812932257581E-2</v>
      </c>
      <c r="J45" s="51">
        <v>0.12517162586451516</v>
      </c>
      <c r="K45" s="53">
        <v>0.18775743879677276</v>
      </c>
      <c r="L45" s="247">
        <v>65.028381628787884</v>
      </c>
      <c r="M45" s="247">
        <v>71.873474431818181</v>
      </c>
    </row>
    <row r="46" spans="1:13" ht="15" customHeight="1">
      <c r="A46" s="49"/>
      <c r="B46" s="188" t="s">
        <v>174</v>
      </c>
      <c r="C46" s="243">
        <v>4.533595005555556E-2</v>
      </c>
      <c r="D46" s="50">
        <v>2.579767456661379E-3</v>
      </c>
      <c r="E46" s="50">
        <v>4.0176415142232802E-2</v>
      </c>
      <c r="F46" s="50">
        <v>5.0495484968878318E-2</v>
      </c>
      <c r="G46" s="50">
        <v>3.7596647685571423E-2</v>
      </c>
      <c r="H46" s="50">
        <v>5.3075252425539697E-2</v>
      </c>
      <c r="I46" s="52">
        <v>5.6903350508814343E-2</v>
      </c>
      <c r="J46" s="51">
        <v>0.11380670101762869</v>
      </c>
      <c r="K46" s="53">
        <v>0.17071005152644303</v>
      </c>
      <c r="L46" s="50">
        <v>4.3069152552777781E-2</v>
      </c>
      <c r="M46" s="50">
        <v>4.7602747558333339E-2</v>
      </c>
    </row>
    <row r="47" spans="1:13" ht="15" customHeight="1">
      <c r="A47" s="49"/>
      <c r="B47" s="188" t="s">
        <v>175</v>
      </c>
      <c r="C47" s="252">
        <v>30.486117724867718</v>
      </c>
      <c r="D47" s="181">
        <v>1.9904691071968723</v>
      </c>
      <c r="E47" s="248">
        <v>26.505179510473972</v>
      </c>
      <c r="F47" s="248">
        <v>34.467055939261463</v>
      </c>
      <c r="G47" s="248">
        <v>24.5147104032771</v>
      </c>
      <c r="H47" s="248">
        <v>36.457525046458336</v>
      </c>
      <c r="I47" s="52">
        <v>6.5290999830169727E-2</v>
      </c>
      <c r="J47" s="51">
        <v>0.13058199966033945</v>
      </c>
      <c r="K47" s="53">
        <v>0.19587299949050918</v>
      </c>
      <c r="L47" s="248">
        <v>28.961811838624332</v>
      </c>
      <c r="M47" s="248">
        <v>32.010423611111101</v>
      </c>
    </row>
    <row r="48" spans="1:13" s="48" customFormat="1" ht="15" customHeight="1">
      <c r="A48" s="49"/>
      <c r="B48" s="188" t="s">
        <v>156</v>
      </c>
      <c r="C48" s="180">
        <v>1.9404166666666665</v>
      </c>
      <c r="D48" s="50">
        <v>0.10124753740111064</v>
      </c>
      <c r="E48" s="181">
        <v>1.7379215918644451</v>
      </c>
      <c r="F48" s="181">
        <v>2.1429117414688879</v>
      </c>
      <c r="G48" s="181">
        <v>1.6366740544633345</v>
      </c>
      <c r="H48" s="181">
        <v>2.2441592788699984</v>
      </c>
      <c r="I48" s="52">
        <v>5.2178245600744161E-2</v>
      </c>
      <c r="J48" s="51">
        <v>0.10435649120148832</v>
      </c>
      <c r="K48" s="53">
        <v>0.15653473680223248</v>
      </c>
      <c r="L48" s="181">
        <v>1.8433958333333331</v>
      </c>
      <c r="M48" s="181">
        <v>2.0374374999999998</v>
      </c>
    </row>
    <row r="49" spans="1:13" ht="15" customHeight="1">
      <c r="A49" s="49"/>
      <c r="B49" s="188" t="s">
        <v>157</v>
      </c>
      <c r="C49" s="252">
        <v>14.076165953558629</v>
      </c>
      <c r="D49" s="181">
        <v>0.83177926762823073</v>
      </c>
      <c r="E49" s="248">
        <v>12.412607418302168</v>
      </c>
      <c r="F49" s="248">
        <v>15.73972448881509</v>
      </c>
      <c r="G49" s="248">
        <v>11.580828150673938</v>
      </c>
      <c r="H49" s="248">
        <v>16.57150375644332</v>
      </c>
      <c r="I49" s="52">
        <v>5.9091322905151358E-2</v>
      </c>
      <c r="J49" s="51">
        <v>0.11818264581030272</v>
      </c>
      <c r="K49" s="53">
        <v>0.17727396871545409</v>
      </c>
      <c r="L49" s="248">
        <v>13.372357655880698</v>
      </c>
      <c r="M49" s="248">
        <v>14.77997425123656</v>
      </c>
    </row>
    <row r="50" spans="1:13" ht="15" customHeight="1">
      <c r="A50" s="49"/>
      <c r="B50" s="188" t="s">
        <v>221</v>
      </c>
      <c r="C50" s="243">
        <v>2.6666666666666666E-3</v>
      </c>
      <c r="D50" s="50">
        <v>8.6005061215984344E-4</v>
      </c>
      <c r="E50" s="50">
        <v>9.465654423469797E-4</v>
      </c>
      <c r="F50" s="50">
        <v>4.3867678909863539E-3</v>
      </c>
      <c r="G50" s="50">
        <v>8.6514830187136259E-5</v>
      </c>
      <c r="H50" s="50">
        <v>5.2468185031461969E-3</v>
      </c>
      <c r="I50" s="52">
        <v>0.3225189795599413</v>
      </c>
      <c r="J50" s="51">
        <v>0.6450379591198826</v>
      </c>
      <c r="K50" s="53">
        <v>0.96755693867982395</v>
      </c>
      <c r="L50" s="50">
        <v>2.5333333333333332E-3</v>
      </c>
      <c r="M50" s="50">
        <v>2.8E-3</v>
      </c>
    </row>
    <row r="51" spans="1:13" ht="15" customHeight="1">
      <c r="A51" s="49"/>
      <c r="B51" s="188" t="s">
        <v>222</v>
      </c>
      <c r="C51" s="243">
        <v>0.444121568627451</v>
      </c>
      <c r="D51" s="50">
        <v>1.6633525893621447E-2</v>
      </c>
      <c r="E51" s="50">
        <v>0.41085451684020813</v>
      </c>
      <c r="F51" s="50">
        <v>0.47738862041469388</v>
      </c>
      <c r="G51" s="50">
        <v>0.39422099094658669</v>
      </c>
      <c r="H51" s="50">
        <v>0.49402214630831531</v>
      </c>
      <c r="I51" s="52">
        <v>3.7452641503152015E-2</v>
      </c>
      <c r="J51" s="51">
        <v>7.490528300630403E-2</v>
      </c>
      <c r="K51" s="53">
        <v>0.11235792450945604</v>
      </c>
      <c r="L51" s="50">
        <v>0.42191549019607844</v>
      </c>
      <c r="M51" s="50">
        <v>0.46632764705882357</v>
      </c>
    </row>
    <row r="52" spans="1:13" ht="15" customHeight="1">
      <c r="A52" s="49"/>
      <c r="B52" s="188" t="s">
        <v>223</v>
      </c>
      <c r="C52" s="180">
        <v>1.7628431372549018</v>
      </c>
      <c r="D52" s="50">
        <v>0.1473769303383706</v>
      </c>
      <c r="E52" s="181">
        <v>1.4680892765781606</v>
      </c>
      <c r="F52" s="181">
        <v>2.0575969979316429</v>
      </c>
      <c r="G52" s="181">
        <v>1.3207123462397901</v>
      </c>
      <c r="H52" s="181">
        <v>2.2049739282700136</v>
      </c>
      <c r="I52" s="52">
        <v>8.3601840245335637E-2</v>
      </c>
      <c r="J52" s="51">
        <v>0.16720368049067127</v>
      </c>
      <c r="K52" s="53">
        <v>0.25080552073600693</v>
      </c>
      <c r="L52" s="181">
        <v>1.6747009803921566</v>
      </c>
      <c r="M52" s="181">
        <v>1.850985294117647</v>
      </c>
    </row>
    <row r="53" spans="1:13" ht="15" customHeight="1">
      <c r="A53" s="49"/>
      <c r="B53" s="188" t="s">
        <v>176</v>
      </c>
      <c r="C53" s="252">
        <v>38.506380772092243</v>
      </c>
      <c r="D53" s="181">
        <v>1.9101817162581991</v>
      </c>
      <c r="E53" s="248">
        <v>34.686017339575841</v>
      </c>
      <c r="F53" s="248">
        <v>42.326744204608644</v>
      </c>
      <c r="G53" s="248">
        <v>32.775835623317647</v>
      </c>
      <c r="H53" s="248">
        <v>44.236925920866838</v>
      </c>
      <c r="I53" s="52">
        <v>4.9606887948363508E-2</v>
      </c>
      <c r="J53" s="51">
        <v>9.9213775896727016E-2</v>
      </c>
      <c r="K53" s="53">
        <v>0.14882066384509052</v>
      </c>
      <c r="L53" s="248">
        <v>36.58106173348763</v>
      </c>
      <c r="M53" s="248">
        <v>40.431699810696855</v>
      </c>
    </row>
    <row r="54" spans="1:13" ht="15" customHeight="1">
      <c r="A54" s="49"/>
      <c r="B54" s="188" t="s">
        <v>224</v>
      </c>
      <c r="C54" s="180" t="s">
        <v>103</v>
      </c>
      <c r="D54" s="181" t="s">
        <v>94</v>
      </c>
      <c r="E54" s="181" t="s">
        <v>94</v>
      </c>
      <c r="F54" s="181" t="s">
        <v>94</v>
      </c>
      <c r="G54" s="181" t="s">
        <v>94</v>
      </c>
      <c r="H54" s="181" t="s">
        <v>94</v>
      </c>
      <c r="I54" s="52" t="s">
        <v>94</v>
      </c>
      <c r="J54" s="51" t="s">
        <v>94</v>
      </c>
      <c r="K54" s="53" t="s">
        <v>94</v>
      </c>
      <c r="L54" s="181" t="s">
        <v>94</v>
      </c>
      <c r="M54" s="181" t="s">
        <v>94</v>
      </c>
    </row>
    <row r="55" spans="1:13" ht="15" customHeight="1">
      <c r="A55" s="49"/>
      <c r="B55" s="188" t="s">
        <v>158</v>
      </c>
      <c r="C55" s="180">
        <v>2.7076811648291943</v>
      </c>
      <c r="D55" s="50">
        <v>0.17112067378138382</v>
      </c>
      <c r="E55" s="181">
        <v>2.3654398172664268</v>
      </c>
      <c r="F55" s="181">
        <v>3.0499225123919618</v>
      </c>
      <c r="G55" s="181">
        <v>2.1943191434850426</v>
      </c>
      <c r="H55" s="181">
        <v>3.221043186173346</v>
      </c>
      <c r="I55" s="52">
        <v>6.3198236189739285E-2</v>
      </c>
      <c r="J55" s="51">
        <v>0.12639647237947857</v>
      </c>
      <c r="K55" s="53">
        <v>0.18959470856921784</v>
      </c>
      <c r="L55" s="181">
        <v>2.5722971065877345</v>
      </c>
      <c r="M55" s="181">
        <v>2.8430652230706541</v>
      </c>
    </row>
    <row r="56" spans="1:13" ht="15" customHeight="1">
      <c r="A56" s="49"/>
      <c r="B56" s="188" t="s">
        <v>177</v>
      </c>
      <c r="C56" s="180">
        <v>1.0822222222222222</v>
      </c>
      <c r="D56" s="181">
        <v>0.13344183260535256</v>
      </c>
      <c r="E56" s="181">
        <v>0.81533855701151703</v>
      </c>
      <c r="F56" s="181">
        <v>1.3491058874329274</v>
      </c>
      <c r="G56" s="181">
        <v>0.68189672440616456</v>
      </c>
      <c r="H56" s="181">
        <v>1.4825477200382799</v>
      </c>
      <c r="I56" s="52">
        <v>0.12330354142178368</v>
      </c>
      <c r="J56" s="51">
        <v>0.24660708284356736</v>
      </c>
      <c r="K56" s="53">
        <v>0.36991062426535104</v>
      </c>
      <c r="L56" s="181">
        <v>1.028111111111111</v>
      </c>
      <c r="M56" s="181">
        <v>1.1363333333333334</v>
      </c>
    </row>
    <row r="57" spans="1:13" ht="15" customHeight="1">
      <c r="A57" s="49"/>
      <c r="B57" s="188" t="s">
        <v>159</v>
      </c>
      <c r="C57" s="246">
        <v>95.101249999999993</v>
      </c>
      <c r="D57" s="248">
        <v>4.8512171141632594</v>
      </c>
      <c r="E57" s="247">
        <v>85.398815771673469</v>
      </c>
      <c r="F57" s="247">
        <v>104.80368422832652</v>
      </c>
      <c r="G57" s="247">
        <v>80.547598657510207</v>
      </c>
      <c r="H57" s="247">
        <v>109.65490134248978</v>
      </c>
      <c r="I57" s="52">
        <v>5.1011076238884977E-2</v>
      </c>
      <c r="J57" s="51">
        <v>0.10202215247776995</v>
      </c>
      <c r="K57" s="53">
        <v>0.15303322871665492</v>
      </c>
      <c r="L57" s="247">
        <v>90.346187499999999</v>
      </c>
      <c r="M57" s="247">
        <v>99.856312499999987</v>
      </c>
    </row>
    <row r="58" spans="1:13" ht="15" customHeight="1">
      <c r="A58" s="49"/>
      <c r="B58" s="188" t="s">
        <v>178</v>
      </c>
      <c r="C58" s="180">
        <v>0.24790909090909088</v>
      </c>
      <c r="D58" s="181">
        <v>2.855494029733921E-2</v>
      </c>
      <c r="E58" s="181">
        <v>0.19079921031441247</v>
      </c>
      <c r="F58" s="181">
        <v>0.30501897150376933</v>
      </c>
      <c r="G58" s="181">
        <v>0.16224427001707326</v>
      </c>
      <c r="H58" s="181">
        <v>0.33357391180110851</v>
      </c>
      <c r="I58" s="52">
        <v>0.11518311084368586</v>
      </c>
      <c r="J58" s="51">
        <v>0.23036622168737173</v>
      </c>
      <c r="K58" s="53">
        <v>0.34554933253105757</v>
      </c>
      <c r="L58" s="181">
        <v>0.23551363636363634</v>
      </c>
      <c r="M58" s="181">
        <v>0.26030454545454546</v>
      </c>
    </row>
    <row r="59" spans="1:13" ht="15" customHeight="1">
      <c r="A59" s="49"/>
      <c r="B59" s="188" t="s">
        <v>160</v>
      </c>
      <c r="C59" s="180">
        <v>0.61603538840553729</v>
      </c>
      <c r="D59" s="50">
        <v>3.56359008154137E-2</v>
      </c>
      <c r="E59" s="181">
        <v>0.54476358677470993</v>
      </c>
      <c r="F59" s="181">
        <v>0.68730719003636465</v>
      </c>
      <c r="G59" s="181">
        <v>0.50912768595929614</v>
      </c>
      <c r="H59" s="181">
        <v>0.72294309085177844</v>
      </c>
      <c r="I59" s="52">
        <v>5.784716509168223E-2</v>
      </c>
      <c r="J59" s="51">
        <v>0.11569433018336446</v>
      </c>
      <c r="K59" s="53">
        <v>0.1735414952750467</v>
      </c>
      <c r="L59" s="181">
        <v>0.58523361898526038</v>
      </c>
      <c r="M59" s="181">
        <v>0.64683715782581419</v>
      </c>
    </row>
    <row r="60" spans="1:13" ht="15" customHeight="1">
      <c r="A60" s="49"/>
      <c r="B60" s="188" t="s">
        <v>225</v>
      </c>
      <c r="C60" s="180">
        <v>0.11277777777777777</v>
      </c>
      <c r="D60" s="181">
        <v>1.7528054780908221E-2</v>
      </c>
      <c r="E60" s="181">
        <v>7.7721668215961326E-2</v>
      </c>
      <c r="F60" s="181">
        <v>0.14783388733959421</v>
      </c>
      <c r="G60" s="181">
        <v>6.0193613435053105E-2</v>
      </c>
      <c r="H60" s="181">
        <v>0.16536194212050243</v>
      </c>
      <c r="I60" s="52">
        <v>0.15542117539721576</v>
      </c>
      <c r="J60" s="51">
        <v>0.31084235079443151</v>
      </c>
      <c r="K60" s="53">
        <v>0.46626352619164724</v>
      </c>
      <c r="L60" s="181">
        <v>0.10713888888888888</v>
      </c>
      <c r="M60" s="181">
        <v>0.11841666666666666</v>
      </c>
    </row>
    <row r="61" spans="1:13" ht="15" customHeight="1">
      <c r="A61" s="49"/>
      <c r="B61" s="188" t="s">
        <v>161</v>
      </c>
      <c r="C61" s="180">
        <v>1.1000619759668138</v>
      </c>
      <c r="D61" s="181">
        <v>0.11372871531085479</v>
      </c>
      <c r="E61" s="181">
        <v>0.87260454534510412</v>
      </c>
      <c r="F61" s="181">
        <v>1.3275194065885234</v>
      </c>
      <c r="G61" s="181">
        <v>0.75887583003424941</v>
      </c>
      <c r="H61" s="181">
        <v>1.441248121899378</v>
      </c>
      <c r="I61" s="52">
        <v>0.10338391635698689</v>
      </c>
      <c r="J61" s="51">
        <v>0.20676783271397378</v>
      </c>
      <c r="K61" s="53">
        <v>0.31015174907096066</v>
      </c>
      <c r="L61" s="181">
        <v>1.045058877168473</v>
      </c>
      <c r="M61" s="181">
        <v>1.1550650747651545</v>
      </c>
    </row>
    <row r="62" spans="1:13" ht="15" customHeight="1">
      <c r="A62" s="49"/>
      <c r="B62" s="188" t="s">
        <v>162</v>
      </c>
      <c r="C62" s="243">
        <v>0.63857333333333344</v>
      </c>
      <c r="D62" s="50">
        <v>2.6485431610719559E-2</v>
      </c>
      <c r="E62" s="50">
        <v>0.58560247011189437</v>
      </c>
      <c r="F62" s="50">
        <v>0.69154419655477251</v>
      </c>
      <c r="G62" s="50">
        <v>0.55911703850117478</v>
      </c>
      <c r="H62" s="50">
        <v>0.7180296281654921</v>
      </c>
      <c r="I62" s="52">
        <v>4.1475943682875716E-2</v>
      </c>
      <c r="J62" s="51">
        <v>8.2951887365751431E-2</v>
      </c>
      <c r="K62" s="53">
        <v>0.12442783104862715</v>
      </c>
      <c r="L62" s="50">
        <v>0.60664466666666672</v>
      </c>
      <c r="M62" s="50">
        <v>0.67050200000000015</v>
      </c>
    </row>
    <row r="63" spans="1:13" ht="15" customHeight="1">
      <c r="A63" s="49"/>
      <c r="B63" s="188" t="s">
        <v>179</v>
      </c>
      <c r="C63" s="180">
        <v>0.2421930886157114</v>
      </c>
      <c r="D63" s="50">
        <v>1.7785281963213689E-2</v>
      </c>
      <c r="E63" s="181">
        <v>0.20662252468928402</v>
      </c>
      <c r="F63" s="181">
        <v>0.27776365254213875</v>
      </c>
      <c r="G63" s="181">
        <v>0.18883724272607033</v>
      </c>
      <c r="H63" s="181">
        <v>0.29554893450535247</v>
      </c>
      <c r="I63" s="52">
        <v>7.3434308406024162E-2</v>
      </c>
      <c r="J63" s="51">
        <v>0.14686861681204832</v>
      </c>
      <c r="K63" s="53">
        <v>0.22030292521807249</v>
      </c>
      <c r="L63" s="181">
        <v>0.23008343418492583</v>
      </c>
      <c r="M63" s="181">
        <v>0.25430274304649697</v>
      </c>
    </row>
    <row r="64" spans="1:13" ht="15" customHeight="1">
      <c r="A64" s="49"/>
      <c r="B64" s="188" t="s">
        <v>163</v>
      </c>
      <c r="C64" s="180">
        <v>0.35807409956770936</v>
      </c>
      <c r="D64" s="50">
        <v>2.1597315768413713E-2</v>
      </c>
      <c r="E64" s="181">
        <v>0.31487946803088196</v>
      </c>
      <c r="F64" s="181">
        <v>0.40126873110453676</v>
      </c>
      <c r="G64" s="181">
        <v>0.29328215226246823</v>
      </c>
      <c r="H64" s="181">
        <v>0.42286604687295049</v>
      </c>
      <c r="I64" s="52">
        <v>6.031521351163744E-2</v>
      </c>
      <c r="J64" s="51">
        <v>0.12063042702327488</v>
      </c>
      <c r="K64" s="53">
        <v>0.18094564053491233</v>
      </c>
      <c r="L64" s="181">
        <v>0.34017039458932391</v>
      </c>
      <c r="M64" s="181">
        <v>0.37597780454609481</v>
      </c>
    </row>
    <row r="65" spans="1:13" ht="15" customHeight="1">
      <c r="A65" s="49"/>
      <c r="B65" s="188" t="s">
        <v>136</v>
      </c>
      <c r="C65" s="180">
        <v>0.34609601864320461</v>
      </c>
      <c r="D65" s="181">
        <v>4.34161764336067E-2</v>
      </c>
      <c r="E65" s="181">
        <v>0.25926366577599119</v>
      </c>
      <c r="F65" s="181">
        <v>0.43292837151041802</v>
      </c>
      <c r="G65" s="181">
        <v>0.21584748934238451</v>
      </c>
      <c r="H65" s="181">
        <v>0.4763445479440247</v>
      </c>
      <c r="I65" s="52">
        <v>0.12544546627207828</v>
      </c>
      <c r="J65" s="51">
        <v>0.25089093254415656</v>
      </c>
      <c r="K65" s="53">
        <v>0.37633639881623482</v>
      </c>
      <c r="L65" s="181">
        <v>0.32879121771104436</v>
      </c>
      <c r="M65" s="181">
        <v>0.36340081957536485</v>
      </c>
    </row>
    <row r="66" spans="1:13" ht="15" customHeight="1">
      <c r="A66" s="49"/>
      <c r="B66" s="188" t="s">
        <v>180</v>
      </c>
      <c r="C66" s="246">
        <v>279.16672750000004</v>
      </c>
      <c r="D66" s="247">
        <v>15.347121496444364</v>
      </c>
      <c r="E66" s="247">
        <v>248.47248450711132</v>
      </c>
      <c r="F66" s="247">
        <v>309.86097049288878</v>
      </c>
      <c r="G66" s="247">
        <v>233.12536301066694</v>
      </c>
      <c r="H66" s="247">
        <v>325.20809198933313</v>
      </c>
      <c r="I66" s="52">
        <v>5.4974751589780206E-2</v>
      </c>
      <c r="J66" s="51">
        <v>0.10994950317956041</v>
      </c>
      <c r="K66" s="53">
        <v>0.16492425476934061</v>
      </c>
      <c r="L66" s="247">
        <v>265.20839112500005</v>
      </c>
      <c r="M66" s="247">
        <v>293.12506387500002</v>
      </c>
    </row>
    <row r="67" spans="1:13" ht="15" customHeight="1">
      <c r="A67" s="49"/>
      <c r="B67" s="188" t="s">
        <v>226</v>
      </c>
      <c r="C67" s="252">
        <v>30.509888888888888</v>
      </c>
      <c r="D67" s="181">
        <v>1.4347432216863092</v>
      </c>
      <c r="E67" s="248">
        <v>27.640402445516269</v>
      </c>
      <c r="F67" s="248">
        <v>33.379375332261503</v>
      </c>
      <c r="G67" s="248">
        <v>26.205659223829961</v>
      </c>
      <c r="H67" s="248">
        <v>34.814118553947814</v>
      </c>
      <c r="I67" s="52">
        <v>4.7025514478645475E-2</v>
      </c>
      <c r="J67" s="51">
        <v>9.405102895729095E-2</v>
      </c>
      <c r="K67" s="53">
        <v>0.14107654343593642</v>
      </c>
      <c r="L67" s="248">
        <v>28.984394444444444</v>
      </c>
      <c r="M67" s="248">
        <v>32.035383333333336</v>
      </c>
    </row>
    <row r="68" spans="1:13" ht="15" customHeight="1">
      <c r="A68" s="49"/>
      <c r="B68" s="188" t="s">
        <v>164</v>
      </c>
      <c r="C68" s="252">
        <v>21.653964462107243</v>
      </c>
      <c r="D68" s="181">
        <v>0.8487840780940531</v>
      </c>
      <c r="E68" s="248">
        <v>19.956396305919139</v>
      </c>
      <c r="F68" s="248">
        <v>23.351532618295348</v>
      </c>
      <c r="G68" s="248">
        <v>19.107612227825083</v>
      </c>
      <c r="H68" s="248">
        <v>24.200316696389404</v>
      </c>
      <c r="I68" s="52">
        <v>3.9197629587845652E-2</v>
      </c>
      <c r="J68" s="51">
        <v>7.8395259175691304E-2</v>
      </c>
      <c r="K68" s="53">
        <v>0.11759288876353696</v>
      </c>
      <c r="L68" s="248">
        <v>20.571266239001883</v>
      </c>
      <c r="M68" s="248">
        <v>22.736662685212604</v>
      </c>
    </row>
    <row r="69" spans="1:13" ht="15" customHeight="1">
      <c r="A69" s="49"/>
      <c r="B69" s="188" t="s">
        <v>165</v>
      </c>
      <c r="C69" s="180">
        <v>2.3228213660497414</v>
      </c>
      <c r="D69" s="50">
        <v>0.15180355178879226</v>
      </c>
      <c r="E69" s="181">
        <v>2.0192142624721567</v>
      </c>
      <c r="F69" s="181">
        <v>2.6264284696273261</v>
      </c>
      <c r="G69" s="181">
        <v>1.8674107106833646</v>
      </c>
      <c r="H69" s="181">
        <v>2.7782320214161182</v>
      </c>
      <c r="I69" s="52">
        <v>6.5353089138728671E-2</v>
      </c>
      <c r="J69" s="51">
        <v>0.13070617827745734</v>
      </c>
      <c r="K69" s="53">
        <v>0.19605926741618601</v>
      </c>
      <c r="L69" s="181">
        <v>2.2066802977472544</v>
      </c>
      <c r="M69" s="181">
        <v>2.4389624343522285</v>
      </c>
    </row>
    <row r="70" spans="1:13" ht="15" customHeight="1">
      <c r="A70" s="49"/>
      <c r="B70" s="188" t="s">
        <v>181</v>
      </c>
      <c r="C70" s="246">
        <v>143.65328972222221</v>
      </c>
      <c r="D70" s="247">
        <v>6.489561007686401</v>
      </c>
      <c r="E70" s="247">
        <v>130.6741677068494</v>
      </c>
      <c r="F70" s="247">
        <v>156.63241173759502</v>
      </c>
      <c r="G70" s="247">
        <v>124.18460669916301</v>
      </c>
      <c r="H70" s="247">
        <v>163.12197274528143</v>
      </c>
      <c r="I70" s="52">
        <v>4.517516459410751E-2</v>
      </c>
      <c r="J70" s="51">
        <v>9.035032918821502E-2</v>
      </c>
      <c r="K70" s="53">
        <v>0.13552549378232254</v>
      </c>
      <c r="L70" s="247">
        <v>136.47062523611109</v>
      </c>
      <c r="M70" s="247">
        <v>150.83595420833333</v>
      </c>
    </row>
    <row r="71" spans="1:13" ht="15" customHeight="1">
      <c r="A71" s="49"/>
      <c r="B71" s="188" t="s">
        <v>185</v>
      </c>
      <c r="C71" s="246">
        <v>54.768913534858392</v>
      </c>
      <c r="D71" s="248">
        <v>3.9230619152117718</v>
      </c>
      <c r="E71" s="247">
        <v>46.922789704434848</v>
      </c>
      <c r="F71" s="247">
        <v>62.615037365281935</v>
      </c>
      <c r="G71" s="247">
        <v>42.999727789223073</v>
      </c>
      <c r="H71" s="247">
        <v>66.538099280493711</v>
      </c>
      <c r="I71" s="52">
        <v>7.1629354354726935E-2</v>
      </c>
      <c r="J71" s="51">
        <v>0.14325870870945387</v>
      </c>
      <c r="K71" s="53">
        <v>0.21488806306418079</v>
      </c>
      <c r="L71" s="247">
        <v>52.030467858115472</v>
      </c>
      <c r="M71" s="247">
        <v>57.507359211601312</v>
      </c>
    </row>
    <row r="72" spans="1:13" ht="15" customHeight="1">
      <c r="A72" s="49"/>
      <c r="B72" s="40" t="s">
        <v>207</v>
      </c>
      <c r="C72" s="178"/>
      <c r="D72" s="189"/>
      <c r="E72" s="191"/>
      <c r="F72" s="191"/>
      <c r="G72" s="191"/>
      <c r="H72" s="191"/>
      <c r="I72" s="190"/>
      <c r="J72" s="190"/>
      <c r="K72" s="190"/>
      <c r="L72" s="191"/>
      <c r="M72" s="192"/>
    </row>
    <row r="73" spans="1:13" ht="15" customHeight="1">
      <c r="A73" s="49"/>
      <c r="B73" s="188" t="s">
        <v>215</v>
      </c>
      <c r="C73" s="243">
        <v>0.48763333333333331</v>
      </c>
      <c r="D73" s="50">
        <v>2.9049759594156111E-2</v>
      </c>
      <c r="E73" s="50">
        <v>0.42953381414502106</v>
      </c>
      <c r="F73" s="50">
        <v>0.5457328525216455</v>
      </c>
      <c r="G73" s="50">
        <v>0.400484054550865</v>
      </c>
      <c r="H73" s="50">
        <v>0.57478261211580162</v>
      </c>
      <c r="I73" s="52">
        <v>5.9572956991228616E-2</v>
      </c>
      <c r="J73" s="51">
        <v>0.11914591398245723</v>
      </c>
      <c r="K73" s="53">
        <v>0.17871887097368586</v>
      </c>
      <c r="L73" s="50">
        <v>0.46325166666666662</v>
      </c>
      <c r="M73" s="50">
        <v>0.512015</v>
      </c>
    </row>
    <row r="74" spans="1:13" ht="15" customHeight="1">
      <c r="A74" s="49"/>
      <c r="B74" s="188" t="s">
        <v>137</v>
      </c>
      <c r="C74" s="180">
        <v>3.1550099530015219</v>
      </c>
      <c r="D74" s="50">
        <v>0.1667160938103566</v>
      </c>
      <c r="E74" s="181">
        <v>2.8215777653808085</v>
      </c>
      <c r="F74" s="181">
        <v>3.4884421406222352</v>
      </c>
      <c r="G74" s="181">
        <v>2.6548616715704521</v>
      </c>
      <c r="H74" s="181">
        <v>3.6551582344325917</v>
      </c>
      <c r="I74" s="52">
        <v>5.2841701387265377E-2</v>
      </c>
      <c r="J74" s="51">
        <v>0.10568340277453075</v>
      </c>
      <c r="K74" s="53">
        <v>0.15852510416179613</v>
      </c>
      <c r="L74" s="181">
        <v>2.997259455351446</v>
      </c>
      <c r="M74" s="181">
        <v>3.3127604506515977</v>
      </c>
    </row>
    <row r="75" spans="1:13" ht="15" customHeight="1">
      <c r="A75" s="49"/>
      <c r="B75" s="188" t="s">
        <v>216</v>
      </c>
      <c r="C75" s="246">
        <v>66.61260952380951</v>
      </c>
      <c r="D75" s="248">
        <v>3.4001106137964254</v>
      </c>
      <c r="E75" s="247">
        <v>59.81238829621666</v>
      </c>
      <c r="F75" s="247">
        <v>73.412830751402367</v>
      </c>
      <c r="G75" s="247">
        <v>56.412277682420232</v>
      </c>
      <c r="H75" s="247">
        <v>76.812941365198782</v>
      </c>
      <c r="I75" s="52">
        <v>5.1043047826870011E-2</v>
      </c>
      <c r="J75" s="51">
        <v>0.10208609565374002</v>
      </c>
      <c r="K75" s="53">
        <v>0.15312914348061002</v>
      </c>
      <c r="L75" s="247">
        <v>63.281979047619032</v>
      </c>
      <c r="M75" s="247">
        <v>69.943239999999989</v>
      </c>
    </row>
    <row r="76" spans="1:13" ht="15" customHeight="1">
      <c r="A76" s="49"/>
      <c r="B76" s="188" t="s">
        <v>227</v>
      </c>
      <c r="C76" s="246">
        <v>90.260486111111106</v>
      </c>
      <c r="D76" s="248">
        <v>6.8946431281637537</v>
      </c>
      <c r="E76" s="247">
        <v>76.471199854783606</v>
      </c>
      <c r="F76" s="247">
        <v>104.04977236743861</v>
      </c>
      <c r="G76" s="247">
        <v>69.576556726619842</v>
      </c>
      <c r="H76" s="247">
        <v>110.94441549560237</v>
      </c>
      <c r="I76" s="52">
        <v>7.6386062442389394E-2</v>
      </c>
      <c r="J76" s="51">
        <v>0.15277212488477879</v>
      </c>
      <c r="K76" s="53">
        <v>0.22915818732716819</v>
      </c>
      <c r="L76" s="247">
        <v>85.747461805555545</v>
      </c>
      <c r="M76" s="247">
        <v>94.773510416666667</v>
      </c>
    </row>
    <row r="77" spans="1:13" ht="15" customHeight="1">
      <c r="A77" s="49"/>
      <c r="B77" s="188" t="s">
        <v>138</v>
      </c>
      <c r="C77" s="252">
        <v>35.685095901851838</v>
      </c>
      <c r="D77" s="181">
        <v>2.9416173314103431</v>
      </c>
      <c r="E77" s="248">
        <v>29.801861239031151</v>
      </c>
      <c r="F77" s="248">
        <v>41.568330564672522</v>
      </c>
      <c r="G77" s="248">
        <v>26.860243907620809</v>
      </c>
      <c r="H77" s="248">
        <v>44.509947896082863</v>
      </c>
      <c r="I77" s="52">
        <v>8.2432658707180084E-2</v>
      </c>
      <c r="J77" s="51">
        <v>0.16486531741436017</v>
      </c>
      <c r="K77" s="53">
        <v>0.24729797612154025</v>
      </c>
      <c r="L77" s="248">
        <v>33.900841106759245</v>
      </c>
      <c r="M77" s="248">
        <v>37.469350696944431</v>
      </c>
    </row>
    <row r="78" spans="1:13" ht="15" customHeight="1">
      <c r="A78" s="49"/>
      <c r="B78" s="188" t="s">
        <v>139</v>
      </c>
      <c r="C78" s="180">
        <v>0.2633480882640461</v>
      </c>
      <c r="D78" s="50">
        <v>2.0361564213854186E-2</v>
      </c>
      <c r="E78" s="181">
        <v>0.22262495983633773</v>
      </c>
      <c r="F78" s="181">
        <v>0.30407121669175446</v>
      </c>
      <c r="G78" s="181">
        <v>0.20226339562248352</v>
      </c>
      <c r="H78" s="181">
        <v>0.32443278090560868</v>
      </c>
      <c r="I78" s="52">
        <v>7.7318063510826221E-2</v>
      </c>
      <c r="J78" s="51">
        <v>0.15463612702165244</v>
      </c>
      <c r="K78" s="53">
        <v>0.23195419053247868</v>
      </c>
      <c r="L78" s="181">
        <v>0.2501806838508438</v>
      </c>
      <c r="M78" s="181">
        <v>0.2765154926772484</v>
      </c>
    </row>
    <row r="79" spans="1:13" ht="15" customHeight="1">
      <c r="A79" s="49"/>
      <c r="B79" s="188" t="s">
        <v>217</v>
      </c>
      <c r="C79" s="243">
        <v>6.183333333333333E-2</v>
      </c>
      <c r="D79" s="50">
        <v>5.8735825094859747E-3</v>
      </c>
      <c r="E79" s="50">
        <v>5.0086168314361385E-2</v>
      </c>
      <c r="F79" s="50">
        <v>7.3580498352305276E-2</v>
      </c>
      <c r="G79" s="50">
        <v>4.4212585804875408E-2</v>
      </c>
      <c r="H79" s="50">
        <v>7.945408086179126E-2</v>
      </c>
      <c r="I79" s="52">
        <v>9.4990552714058901E-2</v>
      </c>
      <c r="J79" s="51">
        <v>0.1899811054281178</v>
      </c>
      <c r="K79" s="53">
        <v>0.28497165814217673</v>
      </c>
      <c r="L79" s="50">
        <v>5.8741666666666664E-2</v>
      </c>
      <c r="M79" s="50">
        <v>6.4924999999999997E-2</v>
      </c>
    </row>
    <row r="80" spans="1:13" ht="15" customHeight="1">
      <c r="A80" s="49"/>
      <c r="B80" s="188" t="s">
        <v>140</v>
      </c>
      <c r="C80" s="180">
        <v>2.6373074000362875</v>
      </c>
      <c r="D80" s="50">
        <v>0.20918219821236625</v>
      </c>
      <c r="E80" s="181">
        <v>2.2189430036115549</v>
      </c>
      <c r="F80" s="181">
        <v>3.0556717964610201</v>
      </c>
      <c r="G80" s="181">
        <v>2.0097608053991887</v>
      </c>
      <c r="H80" s="181">
        <v>3.2648539946733863</v>
      </c>
      <c r="I80" s="52">
        <v>7.9316578040727462E-2</v>
      </c>
      <c r="J80" s="51">
        <v>0.15863315608145492</v>
      </c>
      <c r="K80" s="53">
        <v>0.2379497341221824</v>
      </c>
      <c r="L80" s="181">
        <v>2.5054420300344731</v>
      </c>
      <c r="M80" s="181">
        <v>2.7691727700381019</v>
      </c>
    </row>
    <row r="81" spans="1:13" ht="15" customHeight="1">
      <c r="A81" s="49"/>
      <c r="B81" s="188" t="s">
        <v>218</v>
      </c>
      <c r="C81" s="180">
        <v>0.61447619047619051</v>
      </c>
      <c r="D81" s="50">
        <v>3.0922044555725788E-2</v>
      </c>
      <c r="E81" s="181">
        <v>0.55263210136473895</v>
      </c>
      <c r="F81" s="181">
        <v>0.67632027958764207</v>
      </c>
      <c r="G81" s="181">
        <v>0.52171005680901317</v>
      </c>
      <c r="H81" s="181">
        <v>0.70724232414336785</v>
      </c>
      <c r="I81" s="52">
        <v>5.0322608157954238E-2</v>
      </c>
      <c r="J81" s="51">
        <v>0.10064521631590848</v>
      </c>
      <c r="K81" s="53">
        <v>0.1509678244738627</v>
      </c>
      <c r="L81" s="181">
        <v>0.58375238095238102</v>
      </c>
      <c r="M81" s="181">
        <v>0.6452</v>
      </c>
    </row>
    <row r="82" spans="1:13" ht="15" customHeight="1">
      <c r="A82" s="49"/>
      <c r="B82" s="188" t="s">
        <v>141</v>
      </c>
      <c r="C82" s="252">
        <v>10.62912950337823</v>
      </c>
      <c r="D82" s="181">
        <v>0.3941843402783427</v>
      </c>
      <c r="E82" s="248">
        <v>9.8407608228215455</v>
      </c>
      <c r="F82" s="248">
        <v>11.417498183934915</v>
      </c>
      <c r="G82" s="248">
        <v>9.4465764825432021</v>
      </c>
      <c r="H82" s="248">
        <v>11.811682524213259</v>
      </c>
      <c r="I82" s="52">
        <v>3.7085289077817711E-2</v>
      </c>
      <c r="J82" s="51">
        <v>7.4170578155635422E-2</v>
      </c>
      <c r="K82" s="53">
        <v>0.11125586723345313</v>
      </c>
      <c r="L82" s="248">
        <v>10.09767302820932</v>
      </c>
      <c r="M82" s="248">
        <v>11.160585978547141</v>
      </c>
    </row>
    <row r="83" spans="1:13" ht="15" customHeight="1">
      <c r="A83" s="49"/>
      <c r="B83" s="188" t="s">
        <v>166</v>
      </c>
      <c r="C83" s="252">
        <v>30.806689062108315</v>
      </c>
      <c r="D83" s="181">
        <v>2.2132476382147979</v>
      </c>
      <c r="E83" s="248">
        <v>26.380193785678721</v>
      </c>
      <c r="F83" s="248">
        <v>35.23318433853791</v>
      </c>
      <c r="G83" s="248">
        <v>24.166946147463921</v>
      </c>
      <c r="H83" s="248">
        <v>37.446431976752706</v>
      </c>
      <c r="I83" s="52">
        <v>7.1843086861841751E-2</v>
      </c>
      <c r="J83" s="51">
        <v>0.1436861737236835</v>
      </c>
      <c r="K83" s="53">
        <v>0.21552926058552524</v>
      </c>
      <c r="L83" s="248">
        <v>29.266354609002899</v>
      </c>
      <c r="M83" s="248">
        <v>32.347023515213735</v>
      </c>
    </row>
    <row r="84" spans="1:13" ht="15" customHeight="1">
      <c r="A84" s="49"/>
      <c r="B84" s="188" t="s">
        <v>142</v>
      </c>
      <c r="C84" s="252">
        <v>32.815283853560608</v>
      </c>
      <c r="D84" s="181">
        <v>1.8121414303770824</v>
      </c>
      <c r="E84" s="248">
        <v>29.191000992806444</v>
      </c>
      <c r="F84" s="248">
        <v>36.439566714314772</v>
      </c>
      <c r="G84" s="248">
        <v>27.378859562429362</v>
      </c>
      <c r="H84" s="248">
        <v>38.251708144691854</v>
      </c>
      <c r="I84" s="52">
        <v>5.5222482257469695E-2</v>
      </c>
      <c r="J84" s="51">
        <v>0.11044496451493939</v>
      </c>
      <c r="K84" s="53">
        <v>0.16566744677240908</v>
      </c>
      <c r="L84" s="248">
        <v>31.174519660882577</v>
      </c>
      <c r="M84" s="248">
        <v>34.456048046238635</v>
      </c>
    </row>
    <row r="85" spans="1:13" ht="15" customHeight="1">
      <c r="A85" s="49"/>
      <c r="B85" s="188" t="s">
        <v>167</v>
      </c>
      <c r="C85" s="180">
        <v>0.72620733772444968</v>
      </c>
      <c r="D85" s="50">
        <v>2.333941086598805E-2</v>
      </c>
      <c r="E85" s="181">
        <v>0.67952851599247355</v>
      </c>
      <c r="F85" s="181">
        <v>0.7728861594564258</v>
      </c>
      <c r="G85" s="181">
        <v>0.65618910512648554</v>
      </c>
      <c r="H85" s="181">
        <v>0.79622557032241381</v>
      </c>
      <c r="I85" s="52">
        <v>3.2138770367043441E-2</v>
      </c>
      <c r="J85" s="51">
        <v>6.4277540734086883E-2</v>
      </c>
      <c r="K85" s="53">
        <v>9.6416311101130331E-2</v>
      </c>
      <c r="L85" s="181">
        <v>0.68989697083822721</v>
      </c>
      <c r="M85" s="181">
        <v>0.76251770461067214</v>
      </c>
    </row>
    <row r="86" spans="1:13" ht="15" customHeight="1">
      <c r="A86" s="49"/>
      <c r="B86" s="188" t="s">
        <v>219</v>
      </c>
      <c r="C86" s="246">
        <v>169.49073493809524</v>
      </c>
      <c r="D86" s="247">
        <v>6.2055787488806029</v>
      </c>
      <c r="E86" s="247">
        <v>157.07957744033405</v>
      </c>
      <c r="F86" s="247">
        <v>181.90189243585644</v>
      </c>
      <c r="G86" s="247">
        <v>150.87399869145344</v>
      </c>
      <c r="H86" s="247">
        <v>188.10747118473705</v>
      </c>
      <c r="I86" s="52">
        <v>3.6613085376891702E-2</v>
      </c>
      <c r="J86" s="51">
        <v>7.3226170753783404E-2</v>
      </c>
      <c r="K86" s="53">
        <v>0.10983925613067511</v>
      </c>
      <c r="L86" s="247">
        <v>161.01619819119048</v>
      </c>
      <c r="M86" s="247">
        <v>177.965271685</v>
      </c>
    </row>
    <row r="87" spans="1:13" ht="15" customHeight="1">
      <c r="A87" s="49"/>
      <c r="B87" s="188" t="s">
        <v>143</v>
      </c>
      <c r="C87" s="180">
        <v>2.5829101589587049</v>
      </c>
      <c r="D87" s="50">
        <v>0.20394293813571956</v>
      </c>
      <c r="E87" s="181">
        <v>2.1750242826872657</v>
      </c>
      <c r="F87" s="181">
        <v>2.9907960352301441</v>
      </c>
      <c r="G87" s="181">
        <v>1.9710813445515463</v>
      </c>
      <c r="H87" s="181">
        <v>3.1947389733658635</v>
      </c>
      <c r="I87" s="52">
        <v>7.8958587633546948E-2</v>
      </c>
      <c r="J87" s="51">
        <v>0.1579171752670939</v>
      </c>
      <c r="K87" s="53">
        <v>0.23687576290064083</v>
      </c>
      <c r="L87" s="181">
        <v>2.4537646510107698</v>
      </c>
      <c r="M87" s="181">
        <v>2.71205566690664</v>
      </c>
    </row>
    <row r="88" spans="1:13" s="48" customFormat="1" ht="15" customHeight="1">
      <c r="A88" s="49"/>
      <c r="B88" s="188" t="s">
        <v>220</v>
      </c>
      <c r="C88" s="180">
        <v>1.5240633706065005</v>
      </c>
      <c r="D88" s="181">
        <v>0.16364634223942565</v>
      </c>
      <c r="E88" s="181">
        <v>1.1967706861276493</v>
      </c>
      <c r="F88" s="181">
        <v>1.8513560550853518</v>
      </c>
      <c r="G88" s="181">
        <v>1.0331243438882236</v>
      </c>
      <c r="H88" s="181">
        <v>2.0150023973247775</v>
      </c>
      <c r="I88" s="52">
        <v>0.10737502481560372</v>
      </c>
      <c r="J88" s="51">
        <v>0.21475004963120745</v>
      </c>
      <c r="K88" s="53">
        <v>0.32212507444681115</v>
      </c>
      <c r="L88" s="181">
        <v>1.4478602020761755</v>
      </c>
      <c r="M88" s="181">
        <v>1.6002665391368256</v>
      </c>
    </row>
    <row r="89" spans="1:13" ht="15" customHeight="1">
      <c r="A89" s="49"/>
      <c r="B89" s="188" t="s">
        <v>144</v>
      </c>
      <c r="C89" s="180">
        <v>0.57987589391429051</v>
      </c>
      <c r="D89" s="181">
        <v>7.9993044296986407E-2</v>
      </c>
      <c r="E89" s="181">
        <v>0.41988980532031772</v>
      </c>
      <c r="F89" s="181">
        <v>0.73986198250826329</v>
      </c>
      <c r="G89" s="181">
        <v>0.33989676102333127</v>
      </c>
      <c r="H89" s="181">
        <v>0.8198550268052498</v>
      </c>
      <c r="I89" s="52">
        <v>0.13794855957369717</v>
      </c>
      <c r="J89" s="51">
        <v>0.27589711914739434</v>
      </c>
      <c r="K89" s="53">
        <v>0.41384567872109151</v>
      </c>
      <c r="L89" s="181">
        <v>0.550882099218576</v>
      </c>
      <c r="M89" s="181">
        <v>0.60886968861000501</v>
      </c>
    </row>
    <row r="90" spans="1:13" s="48" customFormat="1" ht="15" customHeight="1">
      <c r="A90" s="49"/>
      <c r="B90" s="188" t="s">
        <v>145</v>
      </c>
      <c r="C90" s="180">
        <v>5.951006698266518</v>
      </c>
      <c r="D90" s="50">
        <v>0.21659405903749043</v>
      </c>
      <c r="E90" s="181">
        <v>5.5178185801915367</v>
      </c>
      <c r="F90" s="181">
        <v>6.3841948163414992</v>
      </c>
      <c r="G90" s="181">
        <v>5.3012245211540465</v>
      </c>
      <c r="H90" s="181">
        <v>6.6007888753789894</v>
      </c>
      <c r="I90" s="52">
        <v>3.6396204880862024E-2</v>
      </c>
      <c r="J90" s="51">
        <v>7.2792409761724047E-2</v>
      </c>
      <c r="K90" s="53">
        <v>0.10918861464258607</v>
      </c>
      <c r="L90" s="181">
        <v>5.6534563633531922</v>
      </c>
      <c r="M90" s="181">
        <v>6.2485570331798437</v>
      </c>
    </row>
    <row r="91" spans="1:13" s="48" customFormat="1" ht="15" customHeight="1">
      <c r="A91" s="49"/>
      <c r="B91" s="188" t="s">
        <v>146</v>
      </c>
      <c r="C91" s="252">
        <v>11.62661316872428</v>
      </c>
      <c r="D91" s="181">
        <v>0.68703839079654438</v>
      </c>
      <c r="E91" s="248">
        <v>10.25253638713119</v>
      </c>
      <c r="F91" s="248">
        <v>13.000689950317369</v>
      </c>
      <c r="G91" s="248">
        <v>9.5654979963346456</v>
      </c>
      <c r="H91" s="248">
        <v>13.687728341113914</v>
      </c>
      <c r="I91" s="52">
        <v>5.9091876613275945E-2</v>
      </c>
      <c r="J91" s="51">
        <v>0.11818375322655189</v>
      </c>
      <c r="K91" s="53">
        <v>0.17727562983982784</v>
      </c>
      <c r="L91" s="248">
        <v>11.045282510288066</v>
      </c>
      <c r="M91" s="248">
        <v>12.207943827160493</v>
      </c>
    </row>
    <row r="92" spans="1:13" ht="15" customHeight="1">
      <c r="A92" s="49"/>
      <c r="B92" s="188" t="s">
        <v>147</v>
      </c>
      <c r="C92" s="180">
        <v>2.2411047179382964</v>
      </c>
      <c r="D92" s="50">
        <v>0.1423593811801421</v>
      </c>
      <c r="E92" s="181">
        <v>1.9563859555780121</v>
      </c>
      <c r="F92" s="181">
        <v>2.5258234802985804</v>
      </c>
      <c r="G92" s="181">
        <v>1.8140265743978701</v>
      </c>
      <c r="H92" s="181">
        <v>2.6681828614787229</v>
      </c>
      <c r="I92" s="52">
        <v>6.352196755495905E-2</v>
      </c>
      <c r="J92" s="51">
        <v>0.1270439351099181</v>
      </c>
      <c r="K92" s="53">
        <v>0.19056590266487716</v>
      </c>
      <c r="L92" s="181">
        <v>2.1290494820413817</v>
      </c>
      <c r="M92" s="181">
        <v>2.353159953835211</v>
      </c>
    </row>
    <row r="93" spans="1:13" ht="15" customHeight="1">
      <c r="A93" s="49"/>
      <c r="B93" s="188" t="s">
        <v>228</v>
      </c>
      <c r="C93" s="180">
        <v>0.14633333333333334</v>
      </c>
      <c r="D93" s="181">
        <v>1.7904600320690352E-2</v>
      </c>
      <c r="E93" s="181">
        <v>0.11052413269195263</v>
      </c>
      <c r="F93" s="181">
        <v>0.18214253397471405</v>
      </c>
      <c r="G93" s="181">
        <v>9.2619532371262289E-2</v>
      </c>
      <c r="H93" s="181">
        <v>0.20004713429540438</v>
      </c>
      <c r="I93" s="52">
        <v>0.12235489968581105</v>
      </c>
      <c r="J93" s="51">
        <v>0.2447097993716221</v>
      </c>
      <c r="K93" s="53">
        <v>0.36706469905743316</v>
      </c>
      <c r="L93" s="181">
        <v>0.13901666666666668</v>
      </c>
      <c r="M93" s="181">
        <v>0.15365000000000001</v>
      </c>
    </row>
    <row r="94" spans="1:13" ht="15" customHeight="1">
      <c r="A94" s="49"/>
      <c r="B94" s="188" t="s">
        <v>148</v>
      </c>
      <c r="C94" s="180">
        <v>0.54116666666666668</v>
      </c>
      <c r="D94" s="50">
        <v>4.5337011878797628E-2</v>
      </c>
      <c r="E94" s="181">
        <v>0.45049264290907143</v>
      </c>
      <c r="F94" s="181">
        <v>0.63184069042426194</v>
      </c>
      <c r="G94" s="181">
        <v>0.4051556310302738</v>
      </c>
      <c r="H94" s="181">
        <v>0.67717770230305963</v>
      </c>
      <c r="I94" s="52">
        <v>8.3776430943266325E-2</v>
      </c>
      <c r="J94" s="51">
        <v>0.16755286188653265</v>
      </c>
      <c r="K94" s="53">
        <v>0.25132929282979899</v>
      </c>
      <c r="L94" s="181">
        <v>0.51410833333333339</v>
      </c>
      <c r="M94" s="181">
        <v>0.56822499999999998</v>
      </c>
    </row>
    <row r="95" spans="1:13" ht="15" customHeight="1">
      <c r="A95" s="49"/>
      <c r="B95" s="188" t="s">
        <v>229</v>
      </c>
      <c r="C95" s="243">
        <v>4.6422222222222226E-2</v>
      </c>
      <c r="D95" s="50">
        <v>1.2360895078463496E-2</v>
      </c>
      <c r="E95" s="50">
        <v>2.1700432065295233E-2</v>
      </c>
      <c r="F95" s="50">
        <v>7.1144012379149218E-2</v>
      </c>
      <c r="G95" s="50">
        <v>9.3395369868317368E-3</v>
      </c>
      <c r="H95" s="50">
        <v>8.3504907457612715E-2</v>
      </c>
      <c r="I95" s="52">
        <v>0.26627107636709302</v>
      </c>
      <c r="J95" s="51">
        <v>0.53254215273418604</v>
      </c>
      <c r="K95" s="53">
        <v>0.79881322910127905</v>
      </c>
      <c r="L95" s="50">
        <v>4.4101111111111112E-2</v>
      </c>
      <c r="M95" s="50">
        <v>4.874333333333334E-2</v>
      </c>
    </row>
    <row r="96" spans="1:13" ht="15" customHeight="1">
      <c r="A96" s="49"/>
      <c r="B96" s="188" t="s">
        <v>149</v>
      </c>
      <c r="C96" s="180">
        <v>0.52543449879960336</v>
      </c>
      <c r="D96" s="181">
        <v>6.086816224290989E-2</v>
      </c>
      <c r="E96" s="181">
        <v>0.40369817431378358</v>
      </c>
      <c r="F96" s="181">
        <v>0.64717082328542319</v>
      </c>
      <c r="G96" s="181">
        <v>0.34283001207087371</v>
      </c>
      <c r="H96" s="181">
        <v>0.708038985528333</v>
      </c>
      <c r="I96" s="52">
        <v>0.11584348264525458</v>
      </c>
      <c r="J96" s="51">
        <v>0.23168696529050917</v>
      </c>
      <c r="K96" s="53">
        <v>0.34753044793576376</v>
      </c>
      <c r="L96" s="181">
        <v>0.49916277385962321</v>
      </c>
      <c r="M96" s="181">
        <v>0.55170622373958356</v>
      </c>
    </row>
    <row r="97" spans="1:13" ht="15" customHeight="1">
      <c r="A97" s="49"/>
      <c r="B97" s="188" t="s">
        <v>168</v>
      </c>
      <c r="C97" s="243">
        <v>3.8569444444444441E-2</v>
      </c>
      <c r="D97" s="50">
        <v>3.2679776725690309E-3</v>
      </c>
      <c r="E97" s="50">
        <v>3.2033489099306381E-2</v>
      </c>
      <c r="F97" s="50">
        <v>4.5105399789582501E-2</v>
      </c>
      <c r="G97" s="50">
        <v>2.8765511426737347E-2</v>
      </c>
      <c r="H97" s="50">
        <v>4.8373377462151534E-2</v>
      </c>
      <c r="I97" s="52">
        <v>8.4729705590554649E-2</v>
      </c>
      <c r="J97" s="51">
        <v>0.1694594111811093</v>
      </c>
      <c r="K97" s="53">
        <v>0.25418911677166395</v>
      </c>
      <c r="L97" s="50">
        <v>3.6640972222222221E-2</v>
      </c>
      <c r="M97" s="50">
        <v>4.0497916666666661E-2</v>
      </c>
    </row>
    <row r="98" spans="1:13" ht="15" customHeight="1">
      <c r="A98" s="49"/>
      <c r="B98" s="188" t="s">
        <v>150</v>
      </c>
      <c r="C98" s="243">
        <v>0.13423621765789476</v>
      </c>
      <c r="D98" s="50">
        <v>8.4762120146139007E-3</v>
      </c>
      <c r="E98" s="50">
        <v>0.11728379362866695</v>
      </c>
      <c r="F98" s="50">
        <v>0.15118864168712257</v>
      </c>
      <c r="G98" s="50">
        <v>0.10880758161405306</v>
      </c>
      <c r="H98" s="50">
        <v>0.15966485370173647</v>
      </c>
      <c r="I98" s="52">
        <v>6.314400213670944E-2</v>
      </c>
      <c r="J98" s="51">
        <v>0.12628800427341888</v>
      </c>
      <c r="K98" s="53">
        <v>0.18943200641012831</v>
      </c>
      <c r="L98" s="50">
        <v>0.12752440677500002</v>
      </c>
      <c r="M98" s="50">
        <v>0.1409480285407895</v>
      </c>
    </row>
    <row r="99" spans="1:13" ht="15" customHeight="1">
      <c r="A99" s="49"/>
      <c r="B99" s="188" t="s">
        <v>151</v>
      </c>
      <c r="C99" s="180">
        <v>4.7234129069180222</v>
      </c>
      <c r="D99" s="50">
        <v>0.26219848389400158</v>
      </c>
      <c r="E99" s="181">
        <v>4.1990159391300192</v>
      </c>
      <c r="F99" s="181">
        <v>5.2478098747060251</v>
      </c>
      <c r="G99" s="181">
        <v>3.9368174552360173</v>
      </c>
      <c r="H99" s="181">
        <v>5.510008358600027</v>
      </c>
      <c r="I99" s="52">
        <v>5.5510388158100575E-2</v>
      </c>
      <c r="J99" s="51">
        <v>0.11102077631620115</v>
      </c>
      <c r="K99" s="53">
        <v>0.16653116447430172</v>
      </c>
      <c r="L99" s="181">
        <v>4.4872422615721215</v>
      </c>
      <c r="M99" s="181">
        <v>4.9595835522639229</v>
      </c>
    </row>
    <row r="100" spans="1:13" ht="15" customHeight="1">
      <c r="A100" s="49"/>
      <c r="B100" s="188" t="s">
        <v>169</v>
      </c>
      <c r="C100" s="180">
        <v>9.280213675213675</v>
      </c>
      <c r="D100" s="50">
        <v>0.43989126115140575</v>
      </c>
      <c r="E100" s="181">
        <v>8.4004311529108637</v>
      </c>
      <c r="F100" s="181">
        <v>10.159996197516486</v>
      </c>
      <c r="G100" s="181">
        <v>7.9605398917594581</v>
      </c>
      <c r="H100" s="181">
        <v>10.599887458667892</v>
      </c>
      <c r="I100" s="52">
        <v>4.7400984131033747E-2</v>
      </c>
      <c r="J100" s="51">
        <v>9.4801968262067493E-2</v>
      </c>
      <c r="K100" s="53">
        <v>0.14220295239310124</v>
      </c>
      <c r="L100" s="181">
        <v>8.8162029914529914</v>
      </c>
      <c r="M100" s="181">
        <v>9.7442243589743587</v>
      </c>
    </row>
    <row r="101" spans="1:13" ht="15" customHeight="1">
      <c r="A101" s="49"/>
      <c r="B101" s="188" t="s">
        <v>152</v>
      </c>
      <c r="C101" s="180">
        <v>0.18220977212619716</v>
      </c>
      <c r="D101" s="50">
        <v>1.6938231771336697E-2</v>
      </c>
      <c r="E101" s="181">
        <v>0.14833330858352375</v>
      </c>
      <c r="F101" s="181">
        <v>0.21608623566887056</v>
      </c>
      <c r="G101" s="181">
        <v>0.13139507681218707</v>
      </c>
      <c r="H101" s="181">
        <v>0.23302446744020724</v>
      </c>
      <c r="I101" s="52">
        <v>9.2960062315458045E-2</v>
      </c>
      <c r="J101" s="51">
        <v>0.18592012463091609</v>
      </c>
      <c r="K101" s="53">
        <v>0.27888018694637412</v>
      </c>
      <c r="L101" s="181">
        <v>0.17309928351988729</v>
      </c>
      <c r="M101" s="181">
        <v>0.19132026073250702</v>
      </c>
    </row>
    <row r="102" spans="1:13" ht="15" customHeight="1">
      <c r="A102" s="49"/>
      <c r="B102" s="188" t="s">
        <v>153</v>
      </c>
      <c r="C102" s="180">
        <v>1.7238619207292305</v>
      </c>
      <c r="D102" s="50">
        <v>4.8804956873460613E-2</v>
      </c>
      <c r="E102" s="181">
        <v>1.6262520069823092</v>
      </c>
      <c r="F102" s="181">
        <v>1.8214718344761518</v>
      </c>
      <c r="G102" s="181">
        <v>1.5774470501088487</v>
      </c>
      <c r="H102" s="181">
        <v>1.8702767913496123</v>
      </c>
      <c r="I102" s="52">
        <v>2.8311407245897671E-2</v>
      </c>
      <c r="J102" s="51">
        <v>5.6622814491795341E-2</v>
      </c>
      <c r="K102" s="53">
        <v>8.4934221737693008E-2</v>
      </c>
      <c r="L102" s="181">
        <v>1.6376688246927689</v>
      </c>
      <c r="M102" s="181">
        <v>1.8100550167656921</v>
      </c>
    </row>
    <row r="103" spans="1:13" ht="15" customHeight="1">
      <c r="A103" s="49"/>
      <c r="B103" s="188" t="s">
        <v>154</v>
      </c>
      <c r="C103" s="243">
        <v>7.139934944548211E-2</v>
      </c>
      <c r="D103" s="50">
        <v>4.0100298163204592E-3</v>
      </c>
      <c r="E103" s="50">
        <v>6.3379289812841189E-2</v>
      </c>
      <c r="F103" s="50">
        <v>7.9419409078123032E-2</v>
      </c>
      <c r="G103" s="50">
        <v>5.9369259996520735E-2</v>
      </c>
      <c r="H103" s="50">
        <v>8.3429438894443486E-2</v>
      </c>
      <c r="I103" s="52">
        <v>5.6163394309108779E-2</v>
      </c>
      <c r="J103" s="51">
        <v>0.11232678861821756</v>
      </c>
      <c r="K103" s="53">
        <v>0.16849018292732634</v>
      </c>
      <c r="L103" s="50">
        <v>6.7829381973208008E-2</v>
      </c>
      <c r="M103" s="50">
        <v>7.4969316917756212E-2</v>
      </c>
    </row>
    <row r="104" spans="1:13" ht="15" customHeight="1">
      <c r="A104" s="49"/>
      <c r="B104" s="188" t="s">
        <v>170</v>
      </c>
      <c r="C104" s="180">
        <v>1.4887291666666664</v>
      </c>
      <c r="D104" s="50">
        <v>7.1404192329471219E-2</v>
      </c>
      <c r="E104" s="181">
        <v>1.3459207820077239</v>
      </c>
      <c r="F104" s="181">
        <v>1.631537551325609</v>
      </c>
      <c r="G104" s="181">
        <v>1.2745165896782527</v>
      </c>
      <c r="H104" s="181">
        <v>1.7029417436550802</v>
      </c>
      <c r="I104" s="52">
        <v>4.7963184928625072E-2</v>
      </c>
      <c r="J104" s="51">
        <v>9.5926369857250143E-2</v>
      </c>
      <c r="K104" s="53">
        <v>0.14388955478587523</v>
      </c>
      <c r="L104" s="181">
        <v>1.4142927083333332</v>
      </c>
      <c r="M104" s="181">
        <v>1.5631656249999997</v>
      </c>
    </row>
    <row r="105" spans="1:13" ht="15" customHeight="1">
      <c r="A105" s="49"/>
      <c r="B105" s="188" t="s">
        <v>171</v>
      </c>
      <c r="C105" s="243">
        <v>0.26514914806746032</v>
      </c>
      <c r="D105" s="50">
        <v>1.6892238861201204E-2</v>
      </c>
      <c r="E105" s="50">
        <v>0.23136467034505792</v>
      </c>
      <c r="F105" s="50">
        <v>0.29893362578986271</v>
      </c>
      <c r="G105" s="50">
        <v>0.2144724314838567</v>
      </c>
      <c r="H105" s="50">
        <v>0.31582586465106394</v>
      </c>
      <c r="I105" s="52">
        <v>6.3708441020159018E-2</v>
      </c>
      <c r="J105" s="51">
        <v>0.12741688204031804</v>
      </c>
      <c r="K105" s="53">
        <v>0.19112532306047705</v>
      </c>
      <c r="L105" s="50">
        <v>0.25189169066408729</v>
      </c>
      <c r="M105" s="50">
        <v>0.27840660547083335</v>
      </c>
    </row>
    <row r="106" spans="1:13" ht="15" customHeight="1">
      <c r="A106" s="49"/>
      <c r="B106" s="188" t="s">
        <v>172</v>
      </c>
      <c r="C106" s="180">
        <v>0.15751851851851853</v>
      </c>
      <c r="D106" s="181">
        <v>4.6074496375494503E-2</v>
      </c>
      <c r="E106" s="181">
        <v>6.5369525767529524E-2</v>
      </c>
      <c r="F106" s="181">
        <v>0.24966751126950754</v>
      </c>
      <c r="G106" s="181">
        <v>1.9295029392035007E-2</v>
      </c>
      <c r="H106" s="181">
        <v>0.29574200764500203</v>
      </c>
      <c r="I106" s="52">
        <v>0.29250209314327569</v>
      </c>
      <c r="J106" s="51">
        <v>0.58500418628655138</v>
      </c>
      <c r="K106" s="53">
        <v>0.87750627942982706</v>
      </c>
      <c r="L106" s="181">
        <v>0.1496425925925926</v>
      </c>
      <c r="M106" s="181">
        <v>0.16539444444444446</v>
      </c>
    </row>
    <row r="107" spans="1:13" ht="15" customHeight="1">
      <c r="A107" s="49"/>
      <c r="B107" s="188" t="s">
        <v>155</v>
      </c>
      <c r="C107" s="180">
        <v>6.8858598826874218</v>
      </c>
      <c r="D107" s="50">
        <v>0.3264883879648976</v>
      </c>
      <c r="E107" s="181">
        <v>6.2328831067576269</v>
      </c>
      <c r="F107" s="181">
        <v>7.5388366586172166</v>
      </c>
      <c r="G107" s="181">
        <v>5.906394718792729</v>
      </c>
      <c r="H107" s="181">
        <v>7.8653250465821145</v>
      </c>
      <c r="I107" s="52">
        <v>4.741432348714527E-2</v>
      </c>
      <c r="J107" s="51">
        <v>9.482864697429054E-2</v>
      </c>
      <c r="K107" s="53">
        <v>0.1422429704614358</v>
      </c>
      <c r="L107" s="181">
        <v>6.5415668885530511</v>
      </c>
      <c r="M107" s="181">
        <v>7.2301528768217924</v>
      </c>
    </row>
    <row r="108" spans="1:13" ht="15" customHeight="1">
      <c r="A108" s="49"/>
      <c r="B108" s="188" t="s">
        <v>173</v>
      </c>
      <c r="C108" s="252">
        <v>48.839911149166667</v>
      </c>
      <c r="D108" s="181">
        <v>3.2852948728194553</v>
      </c>
      <c r="E108" s="248">
        <v>42.269321403527755</v>
      </c>
      <c r="F108" s="248">
        <v>55.41050089480558</v>
      </c>
      <c r="G108" s="248">
        <v>38.984026530708306</v>
      </c>
      <c r="H108" s="248">
        <v>58.695795767625029</v>
      </c>
      <c r="I108" s="52">
        <v>6.7266602160383146E-2</v>
      </c>
      <c r="J108" s="51">
        <v>0.13453320432076629</v>
      </c>
      <c r="K108" s="53">
        <v>0.20179980648114942</v>
      </c>
      <c r="L108" s="248">
        <v>46.397915591708333</v>
      </c>
      <c r="M108" s="248">
        <v>51.281906706625001</v>
      </c>
    </row>
    <row r="109" spans="1:13" ht="15" customHeight="1">
      <c r="A109" s="49"/>
      <c r="B109" s="188" t="s">
        <v>174</v>
      </c>
      <c r="C109" s="243">
        <v>4.4879824853801167E-2</v>
      </c>
      <c r="D109" s="50">
        <v>1.4647774838577039E-3</v>
      </c>
      <c r="E109" s="50">
        <v>4.1950269886085759E-2</v>
      </c>
      <c r="F109" s="50">
        <v>4.7809379821516576E-2</v>
      </c>
      <c r="G109" s="50">
        <v>4.0485492402228054E-2</v>
      </c>
      <c r="H109" s="50">
        <v>4.927415730537428E-2</v>
      </c>
      <c r="I109" s="52">
        <v>3.2637771841340917E-2</v>
      </c>
      <c r="J109" s="51">
        <v>6.5275543682681833E-2</v>
      </c>
      <c r="K109" s="53">
        <v>9.7913315524022743E-2</v>
      </c>
      <c r="L109" s="50">
        <v>4.2635833611111111E-2</v>
      </c>
      <c r="M109" s="50">
        <v>4.7123816096491224E-2</v>
      </c>
    </row>
    <row r="110" spans="1:13" ht="15" customHeight="1">
      <c r="A110" s="49"/>
      <c r="B110" s="188" t="s">
        <v>175</v>
      </c>
      <c r="C110" s="252">
        <v>30.457808634542655</v>
      </c>
      <c r="D110" s="181">
        <v>2.0619810074876272</v>
      </c>
      <c r="E110" s="248">
        <v>26.333846619567399</v>
      </c>
      <c r="F110" s="248">
        <v>34.581770649517907</v>
      </c>
      <c r="G110" s="248">
        <v>24.271865612079772</v>
      </c>
      <c r="H110" s="248">
        <v>36.643751657005538</v>
      </c>
      <c r="I110" s="52">
        <v>6.7699585095859577E-2</v>
      </c>
      <c r="J110" s="51">
        <v>0.13539917019171915</v>
      </c>
      <c r="K110" s="53">
        <v>0.20309875528757873</v>
      </c>
      <c r="L110" s="248">
        <v>28.934918202815521</v>
      </c>
      <c r="M110" s="248">
        <v>31.980699066269789</v>
      </c>
    </row>
    <row r="111" spans="1:13" ht="15" customHeight="1">
      <c r="A111" s="49"/>
      <c r="B111" s="188" t="s">
        <v>156</v>
      </c>
      <c r="C111" s="180">
        <v>1.4299048159725014</v>
      </c>
      <c r="D111" s="50">
        <v>0.12983895647897362</v>
      </c>
      <c r="E111" s="181">
        <v>1.1702269030145542</v>
      </c>
      <c r="F111" s="181">
        <v>1.6895827289304486</v>
      </c>
      <c r="G111" s="181">
        <v>1.0403879465355805</v>
      </c>
      <c r="H111" s="181">
        <v>1.8194216854094223</v>
      </c>
      <c r="I111" s="52">
        <v>9.080251708269689E-2</v>
      </c>
      <c r="J111" s="51">
        <v>0.18160503416539378</v>
      </c>
      <c r="K111" s="53">
        <v>0.27240755124809068</v>
      </c>
      <c r="L111" s="181">
        <v>1.3584095751738763</v>
      </c>
      <c r="M111" s="181">
        <v>1.5014000567711265</v>
      </c>
    </row>
    <row r="112" spans="1:13" ht="15" customHeight="1">
      <c r="A112" s="49"/>
      <c r="B112" s="188" t="s">
        <v>157</v>
      </c>
      <c r="C112" s="180">
        <v>5.8727357555482653</v>
      </c>
      <c r="D112" s="50">
        <v>0.42772042886919054</v>
      </c>
      <c r="E112" s="181">
        <v>5.0172948978098839</v>
      </c>
      <c r="F112" s="181">
        <v>6.7281766132866467</v>
      </c>
      <c r="G112" s="181">
        <v>4.5895744689406932</v>
      </c>
      <c r="H112" s="181">
        <v>7.1558970421558374</v>
      </c>
      <c r="I112" s="52">
        <v>7.2831546773597267E-2</v>
      </c>
      <c r="J112" s="51">
        <v>0.14566309354719453</v>
      </c>
      <c r="K112" s="53">
        <v>0.2184946403207918</v>
      </c>
      <c r="L112" s="181">
        <v>5.579098967770852</v>
      </c>
      <c r="M112" s="181">
        <v>6.1663725433256786</v>
      </c>
    </row>
    <row r="113" spans="1:13" ht="15" customHeight="1">
      <c r="A113" s="49"/>
      <c r="B113" s="188" t="s">
        <v>221</v>
      </c>
      <c r="C113" s="243">
        <v>2.1333333333333334E-3</v>
      </c>
      <c r="D113" s="50">
        <v>3.9407807939038269E-4</v>
      </c>
      <c r="E113" s="50">
        <v>1.3451771745525681E-3</v>
      </c>
      <c r="F113" s="50">
        <v>2.9214894921140988E-3</v>
      </c>
      <c r="G113" s="50">
        <v>9.5109909516218538E-4</v>
      </c>
      <c r="H113" s="50">
        <v>3.3155675715044815E-3</v>
      </c>
      <c r="I113" s="52">
        <v>0.18472409971424186</v>
      </c>
      <c r="J113" s="51">
        <v>0.36944819942848373</v>
      </c>
      <c r="K113" s="53">
        <v>0.55417229914272559</v>
      </c>
      <c r="L113" s="50">
        <v>2.0266666666666666E-3</v>
      </c>
      <c r="M113" s="50">
        <v>2.2400000000000002E-3</v>
      </c>
    </row>
    <row r="114" spans="1:13" ht="15" customHeight="1">
      <c r="A114" s="49"/>
      <c r="B114" s="188" t="s">
        <v>222</v>
      </c>
      <c r="C114" s="243">
        <v>0.44514359663666658</v>
      </c>
      <c r="D114" s="50">
        <v>2.5234421179149216E-2</v>
      </c>
      <c r="E114" s="50">
        <v>0.39467475427836818</v>
      </c>
      <c r="F114" s="50">
        <v>0.49561243899496499</v>
      </c>
      <c r="G114" s="50">
        <v>0.36944033309921892</v>
      </c>
      <c r="H114" s="50">
        <v>0.52084686017411419</v>
      </c>
      <c r="I114" s="52">
        <v>5.6688271761765809E-2</v>
      </c>
      <c r="J114" s="51">
        <v>0.11337654352353162</v>
      </c>
      <c r="K114" s="53">
        <v>0.17006481528529743</v>
      </c>
      <c r="L114" s="50">
        <v>0.42288641680483324</v>
      </c>
      <c r="M114" s="50">
        <v>0.46740077646849992</v>
      </c>
    </row>
    <row r="115" spans="1:13" ht="15" customHeight="1">
      <c r="A115" s="49"/>
      <c r="B115" s="188" t="s">
        <v>223</v>
      </c>
      <c r="C115" s="180">
        <v>0.89802606647556082</v>
      </c>
      <c r="D115" s="181">
        <v>0.31106972725422388</v>
      </c>
      <c r="E115" s="181">
        <v>0.27588661196711306</v>
      </c>
      <c r="F115" s="181">
        <v>1.5201655209840086</v>
      </c>
      <c r="G115" s="181">
        <v>0</v>
      </c>
      <c r="H115" s="181">
        <v>1.8312352482382326</v>
      </c>
      <c r="I115" s="52">
        <v>0.34639275948310061</v>
      </c>
      <c r="J115" s="51">
        <v>0.69278551896620122</v>
      </c>
      <c r="K115" s="53">
        <v>1.0391782784493018</v>
      </c>
      <c r="L115" s="181">
        <v>0.85312476315178276</v>
      </c>
      <c r="M115" s="181">
        <v>0.94292736979933889</v>
      </c>
    </row>
    <row r="116" spans="1:13" ht="15" customHeight="1">
      <c r="A116" s="49"/>
      <c r="B116" s="188" t="s">
        <v>176</v>
      </c>
      <c r="C116" s="180">
        <v>6.4720283502894889</v>
      </c>
      <c r="D116" s="181">
        <v>0.66302774830749089</v>
      </c>
      <c r="E116" s="181">
        <v>5.1459728536745075</v>
      </c>
      <c r="F116" s="181">
        <v>7.7980838469044702</v>
      </c>
      <c r="G116" s="181">
        <v>4.4829451053670164</v>
      </c>
      <c r="H116" s="181">
        <v>8.4611115952119622</v>
      </c>
      <c r="I116" s="52">
        <v>0.1024451242210387</v>
      </c>
      <c r="J116" s="51">
        <v>0.2048902484420774</v>
      </c>
      <c r="K116" s="53">
        <v>0.30733537266311611</v>
      </c>
      <c r="L116" s="181">
        <v>6.1484269327750143</v>
      </c>
      <c r="M116" s="181">
        <v>6.7956297678039634</v>
      </c>
    </row>
    <row r="117" spans="1:13" ht="15" customHeight="1">
      <c r="A117" s="49"/>
      <c r="B117" s="188" t="s">
        <v>224</v>
      </c>
      <c r="C117" s="180" t="s">
        <v>101</v>
      </c>
      <c r="D117" s="181" t="s">
        <v>94</v>
      </c>
      <c r="E117" s="181" t="s">
        <v>94</v>
      </c>
      <c r="F117" s="181" t="s">
        <v>94</v>
      </c>
      <c r="G117" s="181" t="s">
        <v>94</v>
      </c>
      <c r="H117" s="181" t="s">
        <v>94</v>
      </c>
      <c r="I117" s="52" t="s">
        <v>94</v>
      </c>
      <c r="J117" s="51" t="s">
        <v>94</v>
      </c>
      <c r="K117" s="53" t="s">
        <v>94</v>
      </c>
      <c r="L117" s="181" t="s">
        <v>94</v>
      </c>
      <c r="M117" s="181" t="s">
        <v>94</v>
      </c>
    </row>
    <row r="118" spans="1:13" ht="15" customHeight="1">
      <c r="A118" s="49"/>
      <c r="B118" s="188" t="s">
        <v>158</v>
      </c>
      <c r="C118" s="180">
        <v>1.8877849064050429</v>
      </c>
      <c r="D118" s="50">
        <v>0.18394693686930536</v>
      </c>
      <c r="E118" s="181">
        <v>1.5198910326664321</v>
      </c>
      <c r="F118" s="181">
        <v>2.2556787801436537</v>
      </c>
      <c r="G118" s="181">
        <v>1.3359440957971269</v>
      </c>
      <c r="H118" s="181">
        <v>2.4396257170129587</v>
      </c>
      <c r="I118" s="52">
        <v>9.7440622734716223E-2</v>
      </c>
      <c r="J118" s="51">
        <v>0.19488124546943245</v>
      </c>
      <c r="K118" s="53">
        <v>0.29232186820414868</v>
      </c>
      <c r="L118" s="181">
        <v>1.7933956610847908</v>
      </c>
      <c r="M118" s="181">
        <v>1.9821741517252951</v>
      </c>
    </row>
    <row r="119" spans="1:13" ht="15" customHeight="1">
      <c r="A119" s="49"/>
      <c r="B119" s="188" t="s">
        <v>177</v>
      </c>
      <c r="C119" s="180">
        <v>0.6842307692307692</v>
      </c>
      <c r="D119" s="50">
        <v>4.9346883236064315E-2</v>
      </c>
      <c r="E119" s="181">
        <v>0.58553700275864062</v>
      </c>
      <c r="F119" s="181">
        <v>0.78292453570289777</v>
      </c>
      <c r="G119" s="181">
        <v>0.53619011952257623</v>
      </c>
      <c r="H119" s="181">
        <v>0.83227141893896217</v>
      </c>
      <c r="I119" s="52">
        <v>7.2120234071819694E-2</v>
      </c>
      <c r="J119" s="51">
        <v>0.14424046814363939</v>
      </c>
      <c r="K119" s="53">
        <v>0.21636070221545908</v>
      </c>
      <c r="L119" s="181">
        <v>0.65001923076923074</v>
      </c>
      <c r="M119" s="181">
        <v>0.71844230769230766</v>
      </c>
    </row>
    <row r="120" spans="1:13" ht="15" customHeight="1">
      <c r="A120" s="49"/>
      <c r="B120" s="188" t="s">
        <v>159</v>
      </c>
      <c r="C120" s="252">
        <v>29.749719813770756</v>
      </c>
      <c r="D120" s="181">
        <v>2.6715728716940599</v>
      </c>
      <c r="E120" s="248">
        <v>24.406574070382636</v>
      </c>
      <c r="F120" s="248">
        <v>35.092865557158873</v>
      </c>
      <c r="G120" s="248">
        <v>21.735001198688579</v>
      </c>
      <c r="H120" s="248">
        <v>37.764438428852934</v>
      </c>
      <c r="I120" s="52">
        <v>8.9801614550246073E-2</v>
      </c>
      <c r="J120" s="51">
        <v>0.17960322910049215</v>
      </c>
      <c r="K120" s="53">
        <v>0.26940484365073825</v>
      </c>
      <c r="L120" s="248">
        <v>28.262233823082219</v>
      </c>
      <c r="M120" s="248">
        <v>31.237205804459293</v>
      </c>
    </row>
    <row r="121" spans="1:13" ht="15" customHeight="1">
      <c r="A121" s="49"/>
      <c r="B121" s="188" t="s">
        <v>178</v>
      </c>
      <c r="C121" s="243" t="s">
        <v>105</v>
      </c>
      <c r="D121" s="50" t="s">
        <v>94</v>
      </c>
      <c r="E121" s="50" t="s">
        <v>94</v>
      </c>
      <c r="F121" s="50" t="s">
        <v>94</v>
      </c>
      <c r="G121" s="50" t="s">
        <v>94</v>
      </c>
      <c r="H121" s="50" t="s">
        <v>94</v>
      </c>
      <c r="I121" s="52" t="s">
        <v>94</v>
      </c>
      <c r="J121" s="51" t="s">
        <v>94</v>
      </c>
      <c r="K121" s="53" t="s">
        <v>94</v>
      </c>
      <c r="L121" s="50" t="s">
        <v>94</v>
      </c>
      <c r="M121" s="50" t="s">
        <v>94</v>
      </c>
    </row>
    <row r="122" spans="1:13" ht="15" customHeight="1">
      <c r="A122" s="49"/>
      <c r="B122" s="188" t="s">
        <v>160</v>
      </c>
      <c r="C122" s="180">
        <v>0.3870705081413725</v>
      </c>
      <c r="D122" s="50">
        <v>2.0840121053424598E-2</v>
      </c>
      <c r="E122" s="181">
        <v>0.34539026603452333</v>
      </c>
      <c r="F122" s="181">
        <v>0.42875075024822168</v>
      </c>
      <c r="G122" s="181">
        <v>0.32455014498109869</v>
      </c>
      <c r="H122" s="181">
        <v>0.44959087130164632</v>
      </c>
      <c r="I122" s="52">
        <v>5.384063268858761E-2</v>
      </c>
      <c r="J122" s="51">
        <v>0.10768126537717522</v>
      </c>
      <c r="K122" s="53">
        <v>0.16152189806576284</v>
      </c>
      <c r="L122" s="181">
        <v>0.36771698273430387</v>
      </c>
      <c r="M122" s="181">
        <v>0.40642403354844114</v>
      </c>
    </row>
    <row r="123" spans="1:13" ht="15" customHeight="1">
      <c r="A123" s="49"/>
      <c r="B123" s="188" t="s">
        <v>225</v>
      </c>
      <c r="C123" s="180">
        <v>0.10545454545454545</v>
      </c>
      <c r="D123" s="181">
        <v>1.3332403241369519E-2</v>
      </c>
      <c r="E123" s="181">
        <v>7.8789738971806411E-2</v>
      </c>
      <c r="F123" s="181">
        <v>0.1321193519372845</v>
      </c>
      <c r="G123" s="181">
        <v>6.5457335730436897E-2</v>
      </c>
      <c r="H123" s="181">
        <v>0.145451755178654</v>
      </c>
      <c r="I123" s="52">
        <v>0.12642796177160751</v>
      </c>
      <c r="J123" s="51">
        <v>0.25285592354321501</v>
      </c>
      <c r="K123" s="53">
        <v>0.37928388531482249</v>
      </c>
      <c r="L123" s="181">
        <v>0.10018181818181818</v>
      </c>
      <c r="M123" s="181">
        <v>0.11072727272727273</v>
      </c>
    </row>
    <row r="124" spans="1:13" ht="15" customHeight="1">
      <c r="A124" s="49"/>
      <c r="B124" s="188" t="s">
        <v>161</v>
      </c>
      <c r="C124" s="180">
        <v>0.87875317700572619</v>
      </c>
      <c r="D124" s="50">
        <v>5.7137975492350675E-2</v>
      </c>
      <c r="E124" s="181">
        <v>0.76447722602102486</v>
      </c>
      <c r="F124" s="181">
        <v>0.99302912799042753</v>
      </c>
      <c r="G124" s="181">
        <v>0.70733925052867419</v>
      </c>
      <c r="H124" s="181">
        <v>1.0501671034827782</v>
      </c>
      <c r="I124" s="52">
        <v>6.5021643150177028E-2</v>
      </c>
      <c r="J124" s="51">
        <v>0.13004328630035406</v>
      </c>
      <c r="K124" s="53">
        <v>0.19506492945053108</v>
      </c>
      <c r="L124" s="181">
        <v>0.83481551815543986</v>
      </c>
      <c r="M124" s="181">
        <v>0.92269083585601253</v>
      </c>
    </row>
    <row r="125" spans="1:13" ht="15" customHeight="1">
      <c r="A125" s="49"/>
      <c r="B125" s="188" t="s">
        <v>162</v>
      </c>
      <c r="C125" s="243">
        <v>0.38697588875318967</v>
      </c>
      <c r="D125" s="50">
        <v>6.0975992566284921E-2</v>
      </c>
      <c r="E125" s="50">
        <v>0.26502390362061984</v>
      </c>
      <c r="F125" s="50">
        <v>0.50892787388575955</v>
      </c>
      <c r="G125" s="50">
        <v>0.2040479110543349</v>
      </c>
      <c r="H125" s="50">
        <v>0.56990386645204438</v>
      </c>
      <c r="I125" s="52">
        <v>0.15757052141606412</v>
      </c>
      <c r="J125" s="51">
        <v>0.31514104283212824</v>
      </c>
      <c r="K125" s="53">
        <v>0.47271156424819238</v>
      </c>
      <c r="L125" s="50">
        <v>0.3676270943155302</v>
      </c>
      <c r="M125" s="50">
        <v>0.40632468319084913</v>
      </c>
    </row>
    <row r="126" spans="1:13" ht="15" customHeight="1">
      <c r="A126" s="49"/>
      <c r="B126" s="188" t="s">
        <v>179</v>
      </c>
      <c r="C126" s="180">
        <v>0.1267708333333333</v>
      </c>
      <c r="D126" s="50">
        <v>9.1054977472066131E-3</v>
      </c>
      <c r="E126" s="181">
        <v>0.10855983783892008</v>
      </c>
      <c r="F126" s="181">
        <v>0.14498182882774652</v>
      </c>
      <c r="G126" s="181">
        <v>9.9454340091713472E-2</v>
      </c>
      <c r="H126" s="181">
        <v>0.15408732657495314</v>
      </c>
      <c r="I126" s="52">
        <v>7.1826440733922359E-2</v>
      </c>
      <c r="J126" s="51">
        <v>0.14365288146784472</v>
      </c>
      <c r="K126" s="53">
        <v>0.21547932220176708</v>
      </c>
      <c r="L126" s="181">
        <v>0.12043229166666664</v>
      </c>
      <c r="M126" s="181">
        <v>0.13310937499999997</v>
      </c>
    </row>
    <row r="127" spans="1:13" ht="15" customHeight="1">
      <c r="A127" s="49"/>
      <c r="B127" s="188" t="s">
        <v>163</v>
      </c>
      <c r="C127" s="180">
        <v>0.19544576407129521</v>
      </c>
      <c r="D127" s="181">
        <v>2.1003930033799086E-2</v>
      </c>
      <c r="E127" s="181">
        <v>0.15343790400369706</v>
      </c>
      <c r="F127" s="181">
        <v>0.23745362413889337</v>
      </c>
      <c r="G127" s="181">
        <v>0.13243397396989795</v>
      </c>
      <c r="H127" s="181">
        <v>0.25845755417269245</v>
      </c>
      <c r="I127" s="52">
        <v>0.10746679588377887</v>
      </c>
      <c r="J127" s="51">
        <v>0.21493359176755775</v>
      </c>
      <c r="K127" s="53">
        <v>0.32240038765133661</v>
      </c>
      <c r="L127" s="181">
        <v>0.18567347586773045</v>
      </c>
      <c r="M127" s="181">
        <v>0.20521805227485998</v>
      </c>
    </row>
    <row r="128" spans="1:13" ht="15" customHeight="1">
      <c r="A128" s="49"/>
      <c r="B128" s="188" t="s">
        <v>136</v>
      </c>
      <c r="C128" s="180">
        <v>0.2426190476190476</v>
      </c>
      <c r="D128" s="50">
        <v>1.4149406378086397E-2</v>
      </c>
      <c r="E128" s="181">
        <v>0.2143202348628748</v>
      </c>
      <c r="F128" s="181">
        <v>0.27091786037522037</v>
      </c>
      <c r="G128" s="181">
        <v>0.2001708284847884</v>
      </c>
      <c r="H128" s="181">
        <v>0.28506726675330679</v>
      </c>
      <c r="I128" s="52">
        <v>5.8319437475920388E-2</v>
      </c>
      <c r="J128" s="51">
        <v>0.11663887495184078</v>
      </c>
      <c r="K128" s="53">
        <v>0.17495831242776116</v>
      </c>
      <c r="L128" s="181">
        <v>0.23048809523809521</v>
      </c>
      <c r="M128" s="181">
        <v>0.25474999999999998</v>
      </c>
    </row>
    <row r="129" spans="1:13" ht="15" customHeight="1">
      <c r="A129" s="49"/>
      <c r="B129" s="188" t="s">
        <v>180</v>
      </c>
      <c r="C129" s="246">
        <v>158.23135672514621</v>
      </c>
      <c r="D129" s="247">
        <v>10.497021434775123</v>
      </c>
      <c r="E129" s="247">
        <v>137.23731385559597</v>
      </c>
      <c r="F129" s="247">
        <v>179.22539959469646</v>
      </c>
      <c r="G129" s="247">
        <v>126.74029242082085</v>
      </c>
      <c r="H129" s="247">
        <v>189.72242102947158</v>
      </c>
      <c r="I129" s="52">
        <v>6.6339704417809175E-2</v>
      </c>
      <c r="J129" s="51">
        <v>0.13267940883561835</v>
      </c>
      <c r="K129" s="53">
        <v>0.19901911325342753</v>
      </c>
      <c r="L129" s="247">
        <v>150.31978888888889</v>
      </c>
      <c r="M129" s="247">
        <v>166.14292456140353</v>
      </c>
    </row>
    <row r="130" spans="1:13" ht="15" customHeight="1">
      <c r="A130" s="49"/>
      <c r="B130" s="188" t="s">
        <v>226</v>
      </c>
      <c r="C130" s="252">
        <v>22.604887058823529</v>
      </c>
      <c r="D130" s="248">
        <v>2.9498070046240885</v>
      </c>
      <c r="E130" s="248">
        <v>16.705273049575354</v>
      </c>
      <c r="F130" s="248">
        <v>28.504501068071704</v>
      </c>
      <c r="G130" s="248">
        <v>13.755466044951262</v>
      </c>
      <c r="H130" s="248">
        <v>31.454308072695795</v>
      </c>
      <c r="I130" s="52">
        <v>0.13049421556267715</v>
      </c>
      <c r="J130" s="51">
        <v>0.2609884311253543</v>
      </c>
      <c r="K130" s="53">
        <v>0.39148264668803145</v>
      </c>
      <c r="L130" s="248">
        <v>21.474642705882353</v>
      </c>
      <c r="M130" s="248">
        <v>23.735131411764705</v>
      </c>
    </row>
    <row r="131" spans="1:13" ht="15" customHeight="1">
      <c r="A131" s="49"/>
      <c r="B131" s="188" t="s">
        <v>164</v>
      </c>
      <c r="C131" s="252">
        <v>12.908131340518882</v>
      </c>
      <c r="D131" s="181">
        <v>0.8439311517666489</v>
      </c>
      <c r="E131" s="248">
        <v>11.220269036985584</v>
      </c>
      <c r="F131" s="248">
        <v>14.595993644052179</v>
      </c>
      <c r="G131" s="248">
        <v>10.376337885218934</v>
      </c>
      <c r="H131" s="248">
        <v>15.439924795818829</v>
      </c>
      <c r="I131" s="52">
        <v>6.5379808238976642E-2</v>
      </c>
      <c r="J131" s="51">
        <v>0.13075961647795328</v>
      </c>
      <c r="K131" s="53">
        <v>0.19613942471692991</v>
      </c>
      <c r="L131" s="248">
        <v>12.262724773492938</v>
      </c>
      <c r="M131" s="248">
        <v>13.553537907544825</v>
      </c>
    </row>
    <row r="132" spans="1:13" ht="15" customHeight="1">
      <c r="A132" s="49"/>
      <c r="B132" s="188" t="s">
        <v>165</v>
      </c>
      <c r="C132" s="180">
        <v>1.2903928375406044</v>
      </c>
      <c r="D132" s="181">
        <v>0.13127467942927942</v>
      </c>
      <c r="E132" s="181">
        <v>1.0278434786820456</v>
      </c>
      <c r="F132" s="181">
        <v>1.5529421963991632</v>
      </c>
      <c r="G132" s="181">
        <v>0.89656879925276611</v>
      </c>
      <c r="H132" s="181">
        <v>1.6842168758284428</v>
      </c>
      <c r="I132" s="52">
        <v>0.10173233732409696</v>
      </c>
      <c r="J132" s="51">
        <v>0.20346467464819393</v>
      </c>
      <c r="K132" s="53">
        <v>0.30519701197229088</v>
      </c>
      <c r="L132" s="181">
        <v>1.2258731956635742</v>
      </c>
      <c r="M132" s="181">
        <v>1.3549124794176346</v>
      </c>
    </row>
    <row r="133" spans="1:13" ht="15" customHeight="1">
      <c r="A133" s="49"/>
      <c r="B133" s="188" t="s">
        <v>181</v>
      </c>
      <c r="C133" s="246">
        <v>132.8468838594203</v>
      </c>
      <c r="D133" s="247">
        <v>7.3421747826715897</v>
      </c>
      <c r="E133" s="247">
        <v>118.16253429407712</v>
      </c>
      <c r="F133" s="247">
        <v>147.53123342476349</v>
      </c>
      <c r="G133" s="247">
        <v>110.82035951140554</v>
      </c>
      <c r="H133" s="247">
        <v>154.87340820743506</v>
      </c>
      <c r="I133" s="52">
        <v>5.5267948854872212E-2</v>
      </c>
      <c r="J133" s="51">
        <v>0.11053589770974442</v>
      </c>
      <c r="K133" s="53">
        <v>0.16580384656461664</v>
      </c>
      <c r="L133" s="247">
        <v>126.20453966644929</v>
      </c>
      <c r="M133" s="247">
        <v>139.48922805239133</v>
      </c>
    </row>
    <row r="134" spans="1:13" ht="15" customHeight="1">
      <c r="A134" s="49"/>
      <c r="B134" s="200" t="s">
        <v>185</v>
      </c>
      <c r="C134" s="253">
        <v>17.839059027777775</v>
      </c>
      <c r="D134" s="254">
        <v>2.092702174522751</v>
      </c>
      <c r="E134" s="254">
        <v>13.653654678732273</v>
      </c>
      <c r="F134" s="254">
        <v>22.024463376823277</v>
      </c>
      <c r="G134" s="254">
        <v>11.560952504209522</v>
      </c>
      <c r="H134" s="254">
        <v>24.117165551346027</v>
      </c>
      <c r="I134" s="201">
        <v>0.11731012108117007</v>
      </c>
      <c r="J134" s="202">
        <v>0.23462024216234015</v>
      </c>
      <c r="K134" s="203">
        <v>0.35193036324351024</v>
      </c>
      <c r="L134" s="254">
        <v>16.947106076388888</v>
      </c>
      <c r="M134" s="254">
        <v>18.731011979166663</v>
      </c>
    </row>
    <row r="135" spans="1:13" ht="15" customHeight="1">
      <c r="B135" s="258" t="s">
        <v>672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4">
    <cfRule type="expression" dxfId="160" priority="69">
      <formula>IF(PG_IsBlnkRowRout*PG_IsBlnkRowRoutNext=1,TRUE,FALSE)</formula>
    </cfRule>
  </conditionalFormatting>
  <hyperlinks>
    <hyperlink ref="B5" location="'Fire Assay'!$A$4" display="'Fire Assay'!$A$4" xr:uid="{BF2E915A-6CF9-436F-AFAD-4C0532433F1F}"/>
    <hyperlink ref="B7" location="'AR Digest 10-50g'!$A$4" display="'AR Digest 10-50g'!$A$4" xr:uid="{7933BCF1-C511-4BF1-B11F-1A421838DB74}"/>
    <hyperlink ref="B9" location="'CNL'!$A$4" display="'CNL'!$A$4" xr:uid="{3FCEF811-460C-4968-B4B3-E7B93235F3CC}"/>
    <hyperlink ref="B11" location="'PA'!$A$4" display="'PA'!$A$4" xr:uid="{3C2A1227-8CFA-4F56-8C46-542C0BB43AB3}"/>
    <hyperlink ref="B13" location="'4-Acid'!$A$4" display="'4-Acid'!$A$4" xr:uid="{4687C571-5572-4C47-A5BC-2DC812700277}"/>
    <hyperlink ref="B14" location="'4-Acid'!$A$23" display="'4-Acid'!$A$23" xr:uid="{84B127C9-C4A4-4323-91BC-99E017DC6169}"/>
    <hyperlink ref="B15" location="'4-Acid'!$A$41" display="'4-Acid'!$A$41" xr:uid="{FD549368-F8A3-4D8E-8270-26E2D9F94E66}"/>
    <hyperlink ref="B16" location="'4-Acid'!$A$59" display="'4-Acid'!$A$59" xr:uid="{CC68DD14-BABC-4759-9567-13E37D09ED34}"/>
    <hyperlink ref="B17" location="'4-Acid'!$A$77" display="'4-Acid'!$A$77" xr:uid="{C0D8AE39-0E30-48B8-842C-079219D7D53A}"/>
    <hyperlink ref="B18" location="'4-Acid'!$A$96" display="'4-Acid'!$A$96" xr:uid="{ED7BCDBA-147A-44AD-A138-1395F9AC337B}"/>
    <hyperlink ref="B19" location="'4-Acid'!$A$115" display="'4-Acid'!$A$115" xr:uid="{407748BE-8883-46EF-8937-112C978C6D85}"/>
    <hyperlink ref="B20" location="'4-Acid'!$A$133" display="'4-Acid'!$A$133" xr:uid="{573DEB1A-0BFD-4097-8157-581A917C21F3}"/>
    <hyperlink ref="B21" location="'4-Acid'!$A$152" display="'4-Acid'!$A$152" xr:uid="{1F4EBC6E-4764-4CB3-A83B-960388EDA71D}"/>
    <hyperlink ref="B22" location="'4-Acid'!$A$171" display="'4-Acid'!$A$171" xr:uid="{D01228C9-363E-4C46-8F9C-6E7DFDBBB28E}"/>
    <hyperlink ref="B23" location="'4-Acid'!$A$189" display="'4-Acid'!$A$189" xr:uid="{835C658A-D9E9-4293-8C4C-9EC4AFB21CD8}"/>
    <hyperlink ref="B24" location="'4-Acid'!$A$208" display="'4-Acid'!$A$208" xr:uid="{F1BF7B48-47F0-4EF3-BCEF-CC77FA93EA4C}"/>
    <hyperlink ref="B25" location="'4-Acid'!$A$227" display="'4-Acid'!$A$227" xr:uid="{7E56FBB5-9CD8-4ECA-B23A-1CEA1EA35E11}"/>
    <hyperlink ref="B26" location="'4-Acid'!$A$245" display="'4-Acid'!$A$245" xr:uid="{33ACFA9D-C089-4E1E-9895-000E3C1D2F92}"/>
    <hyperlink ref="B27" location="'4-Acid'!$A$263" display="'4-Acid'!$A$263" xr:uid="{74E081CC-AF41-47B1-92BF-329EA9A3BFEA}"/>
    <hyperlink ref="B28" location="'4-Acid'!$A$281" display="'4-Acid'!$A$281" xr:uid="{98AE2915-FE55-4A91-835C-AADCF4D4E161}"/>
    <hyperlink ref="B29" location="'4-Acid'!$A$300" display="'4-Acid'!$A$300" xr:uid="{A2771617-1245-462D-A577-D99D8C2DCAB7}"/>
    <hyperlink ref="B30" location="'4-Acid'!$A$318" display="'4-Acid'!$A$318" xr:uid="{F4ECCB1E-A644-4289-B96F-A866B3A1025D}"/>
    <hyperlink ref="B31" location="'4-Acid'!$A$337" display="'4-Acid'!$A$337" xr:uid="{9F13957D-22C4-4EBF-89F8-8FE858FA60DC}"/>
    <hyperlink ref="B32" location="'4-Acid'!$A$373" display="'4-Acid'!$A$373" xr:uid="{D21CF769-8223-486C-B64A-72E28441DA92}"/>
    <hyperlink ref="B33" location="'4-Acid'!$A$409" display="'4-Acid'!$A$409" xr:uid="{3DB55270-F743-495F-9A23-7938104E9036}"/>
    <hyperlink ref="B34" location="'4-Acid'!$A$428" display="'4-Acid'!$A$428" xr:uid="{EC43E463-308B-4B80-A7B3-97C02556B043}"/>
    <hyperlink ref="B35" location="'4-Acid'!$A$447" display="'4-Acid'!$A$447" xr:uid="{74665087-E84E-432B-8D7F-3B20B830B03B}"/>
    <hyperlink ref="B36" location="'4-Acid'!$A$465" display="'4-Acid'!$A$465" xr:uid="{27C1FF28-4DB9-4396-A8AA-2CF5977188E7}"/>
    <hyperlink ref="B37" location="'4-Acid'!$A$484" display="'4-Acid'!$A$484" xr:uid="{E9AA4399-F0DB-4F8A-8DA0-0163E0104CBB}"/>
    <hyperlink ref="B38" location="'4-Acid'!$A$503" display="'4-Acid'!$A$503" xr:uid="{C552E0BC-E38E-4B6C-BA13-C957712BF39D}"/>
    <hyperlink ref="B39" location="'4-Acid'!$A$522" display="'4-Acid'!$A$522" xr:uid="{AD38167A-5886-4B7F-8C84-3B9AA690A775}"/>
    <hyperlink ref="B40" location="'4-Acid'!$A$540" display="'4-Acid'!$A$540" xr:uid="{03CC7583-A2DF-4E93-AD94-BD5334D62A37}"/>
    <hyperlink ref="B41" location="'4-Acid'!$A$558" display="'4-Acid'!$A$558" xr:uid="{E4CB7E11-E250-4B5F-8BA4-F6F465E795FC}"/>
    <hyperlink ref="B42" location="'4-Acid'!$A$577" display="'4-Acid'!$A$577" xr:uid="{1C1F8738-F76C-465C-83AA-867476EB64D2}"/>
    <hyperlink ref="B43" location="'4-Acid'!$A$595" display="'4-Acid'!$A$595" xr:uid="{3DCF7EE6-64CC-4DEA-84C5-95EE148633C7}"/>
    <hyperlink ref="B44" location="'4-Acid'!$A$613" display="'4-Acid'!$A$613" xr:uid="{730E83BA-DE97-4E8B-A301-9D78818B6446}"/>
    <hyperlink ref="B45" location="'4-Acid'!$A$631" display="'4-Acid'!$A$631" xr:uid="{CE698E45-B3DE-4E89-9956-15D50C2FEA63}"/>
    <hyperlink ref="B46" location="'4-Acid'!$A$649" display="'4-Acid'!$A$649" xr:uid="{63FDC3C4-AD53-4709-AB49-5A34DD7741F4}"/>
    <hyperlink ref="B47" location="'4-Acid'!$A$667" display="'4-Acid'!$A$667" xr:uid="{BC1E4B90-366B-4F55-B9AF-D1833B129CF4}"/>
    <hyperlink ref="B48" location="'4-Acid'!$A$685" display="'4-Acid'!$A$685" xr:uid="{D06DC231-6A99-4F61-B877-B2825A5798E0}"/>
    <hyperlink ref="B49" location="'4-Acid'!$A$703" display="'4-Acid'!$A$703" xr:uid="{EB4F4276-04C2-466D-AB8E-3BD8E8E285E1}"/>
    <hyperlink ref="B50" location="'4-Acid'!$A$721" display="'4-Acid'!$A$721" xr:uid="{03B46A30-02AE-4798-A2C6-C21789CE2F4C}"/>
    <hyperlink ref="B51" location="'4-Acid'!$A$739" display="'4-Acid'!$A$739" xr:uid="{1D38ECC8-A841-45F9-9C40-51AC3917B411}"/>
    <hyperlink ref="B52" location="'4-Acid'!$A$757" display="'4-Acid'!$A$757" xr:uid="{67B820B3-EA35-48F0-BBE3-1AD624D4700B}"/>
    <hyperlink ref="B53" location="'4-Acid'!$A$775" display="'4-Acid'!$A$775" xr:uid="{3F7759BD-5D07-4803-8D96-ADE64FE5F92A}"/>
    <hyperlink ref="B54" location="'4-Acid'!$A$793" display="'4-Acid'!$A$793" xr:uid="{646298FC-CF0C-44C7-AB3E-75D1A46F1048}"/>
    <hyperlink ref="B55" location="'4-Acid'!$A$811" display="'4-Acid'!$A$811" xr:uid="{E5DA47A4-76E3-4BFC-829F-440EE5563CE2}"/>
    <hyperlink ref="B56" location="'4-Acid'!$A$829" display="'4-Acid'!$A$829" xr:uid="{1576C141-022F-4560-A025-3906B970FB96}"/>
    <hyperlink ref="B57" location="'4-Acid'!$A$848" display="'4-Acid'!$A$848" xr:uid="{D650CFE0-8BFC-41E2-8E07-5635CE8C2D95}"/>
    <hyperlink ref="B58" location="'4-Acid'!$A$866" display="'4-Acid'!$A$866" xr:uid="{58FA5C65-0325-4799-B1A2-C44065C5F71B}"/>
    <hyperlink ref="B59" location="'4-Acid'!$A$885" display="'4-Acid'!$A$885" xr:uid="{761C7BF7-FF34-4B19-AEDF-96683600BC80}"/>
    <hyperlink ref="B60" location="'4-Acid'!$A$904" display="'4-Acid'!$A$904" xr:uid="{04EB46BE-2701-47A8-B82E-32B13FE21FFE}"/>
    <hyperlink ref="B61" location="'4-Acid'!$A$922" display="'4-Acid'!$A$922" xr:uid="{83220D0A-7BF1-4031-819F-B8BCF00B71EB}"/>
    <hyperlink ref="B62" location="'4-Acid'!$A$940" display="'4-Acid'!$A$940" xr:uid="{EE19645C-B2EF-440C-86EF-D5C8D53BAC63}"/>
    <hyperlink ref="B63" location="'4-Acid'!$A$958" display="'4-Acid'!$A$958" xr:uid="{38BA3D46-617A-4D06-93AD-BCFEF27ABA9B}"/>
    <hyperlink ref="B64" location="'4-Acid'!$A$977" display="'4-Acid'!$A$977" xr:uid="{695380D0-6F07-4325-85D7-EDC7CE0A2E6D}"/>
    <hyperlink ref="B65" location="'4-Acid'!$A$996" display="'4-Acid'!$A$996" xr:uid="{5085A78A-FBA6-40F3-88E2-5EA0ED8AA2AD}"/>
    <hyperlink ref="B66" location="'4-Acid'!$A$1014" display="'4-Acid'!$A$1014" xr:uid="{AE423713-B2E6-43EB-82D3-FB4FD5B3AB86}"/>
    <hyperlink ref="B67" location="'4-Acid'!$A$1032" display="'4-Acid'!$A$1032" xr:uid="{722D091D-B669-4B1A-8BAC-35F2B763819A}"/>
    <hyperlink ref="B68" location="'4-Acid'!$A$1050" display="'4-Acid'!$A$1050" xr:uid="{4B68F61C-9EFE-4D5B-8756-35A50AE97374}"/>
    <hyperlink ref="B69" location="'4-Acid'!$A$1068" display="'4-Acid'!$A$1068" xr:uid="{38E8B350-1428-42B5-80D3-EBF252F16D96}"/>
    <hyperlink ref="B70" location="'4-Acid'!$A$1086" display="'4-Acid'!$A$1086" xr:uid="{F37AD223-84C8-4293-9DA1-0CCACEF54F72}"/>
    <hyperlink ref="B71" location="'4-Acid'!$A$1104" display="'4-Acid'!$A$1104" xr:uid="{D0346C44-DAB7-408D-8585-4943C3242E79}"/>
    <hyperlink ref="B73" location="'Aqua Regia'!$A$4" display="'Aqua Regia'!$A$4" xr:uid="{2790A26F-459F-4D53-899E-8970617CD18A}"/>
    <hyperlink ref="B74" location="'Aqua Regia'!$A$23" display="'Aqua Regia'!$A$23" xr:uid="{FD7FB46F-72E2-4CF7-AF05-C93F7E1B92DE}"/>
    <hyperlink ref="B75" location="'Aqua Regia'!$A$41" display="'Aqua Regia'!$A$41" xr:uid="{2B0507B4-074D-4B32-BEDB-81D28D3593ED}"/>
    <hyperlink ref="B76" location="'Aqua Regia'!$A$59" display="'Aqua Regia'!$A$59" xr:uid="{94F20A07-C693-4256-A02D-D2A5FA841674}"/>
    <hyperlink ref="B77" location="'Aqua Regia'!$A$78" display="'Aqua Regia'!$A$78" xr:uid="{2B4141F1-4395-4196-99E7-4512ED5DBDC9}"/>
    <hyperlink ref="B78" location="'Aqua Regia'!$A$97" display="'Aqua Regia'!$A$97" xr:uid="{FB279ED4-D9AA-498B-901D-04F59EA8EBEA}"/>
    <hyperlink ref="B79" location="'Aqua Regia'!$A$116" display="'Aqua Regia'!$A$116" xr:uid="{F3A17ECB-589C-411F-96D1-48C706613646}"/>
    <hyperlink ref="B80" location="'Aqua Regia'!$A$135" display="'Aqua Regia'!$A$135" xr:uid="{A293FACE-FDCC-46E9-8A3B-BB0F58ECFCF5}"/>
    <hyperlink ref="B81" location="'Aqua Regia'!$A$153" display="'Aqua Regia'!$A$153" xr:uid="{22C181F6-99CB-45FE-A17C-DF65631812F2}"/>
    <hyperlink ref="B82" location="'Aqua Regia'!$A$172" display="'Aqua Regia'!$A$172" xr:uid="{ACF4B102-00DA-44EE-ADE3-E0DD6EBB25EF}"/>
    <hyperlink ref="B83" location="'Aqua Regia'!$A$191" display="'Aqua Regia'!$A$191" xr:uid="{1972D6C9-2D34-4BB7-9064-70435A7EC8CA}"/>
    <hyperlink ref="B84" location="'Aqua Regia'!$A$209" display="'Aqua Regia'!$A$209" xr:uid="{A5B32119-F712-4BCA-938E-A9901E41BB56}"/>
    <hyperlink ref="B85" location="'Aqua Regia'!$A$227" display="'Aqua Regia'!$A$227" xr:uid="{B136C0B6-5411-4A84-9E18-9366304C0D06}"/>
    <hyperlink ref="B86" location="'Aqua Regia'!$A$246" display="'Aqua Regia'!$A$246" xr:uid="{14CEC186-FAFC-4B33-B1E1-E5DC48B7FE39}"/>
    <hyperlink ref="B87" location="'Aqua Regia'!$A$264" display="'Aqua Regia'!$A$264" xr:uid="{469D1F93-4109-4D8F-A3AC-BA7634001B36}"/>
    <hyperlink ref="B88" location="'Aqua Regia'!$A$282" display="'Aqua Regia'!$A$282" xr:uid="{59D04DD5-C265-40A8-B0ED-FDBECA66B890}"/>
    <hyperlink ref="B89" location="'Aqua Regia'!$A$300" display="'Aqua Regia'!$A$300" xr:uid="{5959B494-14A2-4403-9602-C594BA9994CB}"/>
    <hyperlink ref="B90" location="'Aqua Regia'!$A$318" display="'Aqua Regia'!$A$318" xr:uid="{DFC85C75-394F-403C-A1B5-45795D7847DC}"/>
    <hyperlink ref="B91" location="'Aqua Regia'!$A$336" display="'Aqua Regia'!$A$336" xr:uid="{0A162474-5C34-411D-AFF9-288CEFE1338B}"/>
    <hyperlink ref="B92" location="'Aqua Regia'!$A$355" display="'Aqua Regia'!$A$355" xr:uid="{02F317EC-2F1D-49FC-85BE-48452C2CFCD1}"/>
    <hyperlink ref="B93" location="'Aqua Regia'!$A$373" display="'Aqua Regia'!$A$373" xr:uid="{4921F672-E799-4101-ACCA-50019421B972}"/>
    <hyperlink ref="B94" location="'Aqua Regia'!$A$391" display="'Aqua Regia'!$A$391" xr:uid="{9A3926D2-E914-453C-9C82-C1FAD7304CC5}"/>
    <hyperlink ref="B95" location="'Aqua Regia'!$A$410" display="'Aqua Regia'!$A$410" xr:uid="{EBF198D9-C8A8-4381-B00D-21D654ADAAEA}"/>
    <hyperlink ref="B96" location="'Aqua Regia'!$A$428" display="'Aqua Regia'!$A$428" xr:uid="{9A6A6EB4-5842-40CE-86B8-1D9B745EC5DF}"/>
    <hyperlink ref="B97" location="'Aqua Regia'!$A$446" display="'Aqua Regia'!$A$446" xr:uid="{7FC436F2-124F-4ABD-B2C0-04E0EE7DFDFD}"/>
    <hyperlink ref="B98" location="'Aqua Regia'!$A$464" display="'Aqua Regia'!$A$464" xr:uid="{E073DF01-CBD4-49AF-AD7E-3B7B81F1286B}"/>
    <hyperlink ref="B99" location="'Aqua Regia'!$A$482" display="'Aqua Regia'!$A$482" xr:uid="{623F10AA-2C90-4A1C-B2A1-2FCE52404EFD}"/>
    <hyperlink ref="B100" location="'Aqua Regia'!$A$501" display="'Aqua Regia'!$A$501" xr:uid="{AB16CC1E-FEA2-4294-9759-85558A23155F}"/>
    <hyperlink ref="B101" location="'Aqua Regia'!$A$520" display="'Aqua Regia'!$A$520" xr:uid="{8A68C3FF-97A0-40AF-AFDD-4D78D0F1A732}"/>
    <hyperlink ref="B102" location="'Aqua Regia'!$A$539" display="'Aqua Regia'!$A$539" xr:uid="{351C8107-55AA-4C92-B3B9-DC5F9AEE0DB6}"/>
    <hyperlink ref="B103" location="'Aqua Regia'!$A$557" display="'Aqua Regia'!$A$557" xr:uid="{3568BF2D-5B6B-4683-8070-1A859195F47B}"/>
    <hyperlink ref="B104" location="'Aqua Regia'!$A$575" display="'Aqua Regia'!$A$575" xr:uid="{B1F15AC2-28CB-4778-A89D-D3B8ADA3F482}"/>
    <hyperlink ref="B105" location="'Aqua Regia'!$A$594" display="'Aqua Regia'!$A$594" xr:uid="{560C7D3F-5FFE-4395-8911-C9A60837B9F9}"/>
    <hyperlink ref="B106" location="'Aqua Regia'!$A$612" display="'Aqua Regia'!$A$612" xr:uid="{F1D0CFF2-1F45-453A-9F89-1EEDB74B7684}"/>
    <hyperlink ref="B107" location="'Aqua Regia'!$A$630" display="'Aqua Regia'!$A$630" xr:uid="{14419BE5-C5B5-4E77-A3C8-4351210C54B4}"/>
    <hyperlink ref="B108" location="'Aqua Regia'!$A$648" display="'Aqua Regia'!$A$648" xr:uid="{8B9905CB-A07E-4E05-AD3E-006262E2FA1C}"/>
    <hyperlink ref="B109" location="'Aqua Regia'!$A$666" display="'Aqua Regia'!$A$666" xr:uid="{720E53FD-FA54-4BCF-8BF0-2FEAC9526F11}"/>
    <hyperlink ref="B110" location="'Aqua Regia'!$A$684" display="'Aqua Regia'!$A$684" xr:uid="{A925293D-6053-47D0-AB70-B3F1CC33064E}"/>
    <hyperlink ref="B111" location="'Aqua Regia'!$A$720" display="'Aqua Regia'!$A$720" xr:uid="{228583EE-FFC2-44F7-BE03-CFAF4BAA2A66}"/>
    <hyperlink ref="B112" location="'Aqua Regia'!$A$756" display="'Aqua Regia'!$A$756" xr:uid="{B5058726-66C8-4617-9872-6326E52CDABD}"/>
    <hyperlink ref="B113" location="'Aqua Regia'!$A$774" display="'Aqua Regia'!$A$774" xr:uid="{F93D9906-67E7-4D43-9303-70811160A366}"/>
    <hyperlink ref="B114" location="'Aqua Regia'!$A$792" display="'Aqua Regia'!$A$792" xr:uid="{E324F068-CBEA-4662-B979-250881F6C623}"/>
    <hyperlink ref="B115" location="'Aqua Regia'!$A$810" display="'Aqua Regia'!$A$810" xr:uid="{4CD9CB33-776D-4656-8D39-6B2D284D761B}"/>
    <hyperlink ref="B116" location="'Aqua Regia'!$A$828" display="'Aqua Regia'!$A$828" xr:uid="{167D8596-5BFB-412A-B4C7-EFC09078721B}"/>
    <hyperlink ref="B117" location="'Aqua Regia'!$A$847" display="'Aqua Regia'!$A$847" xr:uid="{7E3A8D6C-8ED9-448F-9372-EA07C72084A6}"/>
    <hyperlink ref="B118" location="'Aqua Regia'!$A$865" display="'Aqua Regia'!$A$865" xr:uid="{F94C3965-4C8C-4245-AFD6-7DECF3B9E234}"/>
    <hyperlink ref="B119" location="'Aqua Regia'!$A$883" display="'Aqua Regia'!$A$883" xr:uid="{5C676334-8ABE-4AEE-BF90-AC5BA1D81004}"/>
    <hyperlink ref="B120" location="'Aqua Regia'!$A$901" display="'Aqua Regia'!$A$901" xr:uid="{3292F4DD-C361-4EC4-98EF-8B88745CBDB4}"/>
    <hyperlink ref="B121" location="'Aqua Regia'!$A$919" display="'Aqua Regia'!$A$919" xr:uid="{0E46047E-7254-4D14-93AD-538D0412E726}"/>
    <hyperlink ref="B122" location="'Aqua Regia'!$A$937" display="'Aqua Regia'!$A$937" xr:uid="{55171AD9-3EF8-42D0-BD2F-3489DCA03EBF}"/>
    <hyperlink ref="B123" location="'Aqua Regia'!$A$956" display="'Aqua Regia'!$A$956" xr:uid="{6A7A7668-ED23-4EB1-8FE3-C37BCCD42AFA}"/>
    <hyperlink ref="B124" location="'Aqua Regia'!$A$975" display="'Aqua Regia'!$A$975" xr:uid="{094051BA-8205-4FA0-A0E4-7A5B372A73A0}"/>
    <hyperlink ref="B125" location="'Aqua Regia'!$A$993" display="'Aqua Regia'!$A$993" xr:uid="{67871B92-D86D-463B-BF7F-0D8EC12A031E}"/>
    <hyperlink ref="B126" location="'Aqua Regia'!$A$1011" display="'Aqua Regia'!$A$1011" xr:uid="{E393A04F-922E-4864-B195-A9CE739BA3A9}"/>
    <hyperlink ref="B127" location="'Aqua Regia'!$A$1029" display="'Aqua Regia'!$A$1029" xr:uid="{CD62C0DC-963B-4755-8921-5F77474BD29E}"/>
    <hyperlink ref="B128" location="'Aqua Regia'!$A$1047" display="'Aqua Regia'!$A$1047" xr:uid="{79C199CE-4B7B-4293-A081-28E33A2F9C85}"/>
    <hyperlink ref="B129" location="'Aqua Regia'!$A$1066" display="'Aqua Regia'!$A$1066" xr:uid="{D32B2B9F-D91A-4533-A0FA-DC3DC22565DD}"/>
    <hyperlink ref="B130" location="'Aqua Regia'!$A$1084" display="'Aqua Regia'!$A$1084" xr:uid="{4D8B46B0-82E4-4998-BE9A-BF33242F7991}"/>
    <hyperlink ref="B131" location="'Aqua Regia'!$A$1102" display="'Aqua Regia'!$A$1102" xr:uid="{6E1D077E-87BC-4C9D-B92F-DA129E2D3CAC}"/>
    <hyperlink ref="B132" location="'Aqua Regia'!$A$1121" display="'Aqua Regia'!$A$1121" xr:uid="{541A4DA8-8D24-4B58-9754-90E6B799EB99}"/>
    <hyperlink ref="B133" location="'Aqua Regia'!$A$1139" display="'Aqua Regia'!$A$1139" xr:uid="{804AB067-BE1C-4FE7-A314-57B7168F8CE3}"/>
    <hyperlink ref="B134" location="'Aqua Regia'!$A$1157" display="'Aqua Regia'!$A$1157" xr:uid="{C4B241E1-72F7-4723-9C88-695E47C57C8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14F5-243B-4CD0-8C10-5710BBA63DCA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464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5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11" t="s">
        <v>284</v>
      </c>
      <c r="L4" s="15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285</v>
      </c>
      <c r="F5" s="26" t="s">
        <v>285</v>
      </c>
      <c r="G5" s="26" t="s">
        <v>285</v>
      </c>
      <c r="H5" s="26" t="s">
        <v>285</v>
      </c>
      <c r="I5" s="26" t="s">
        <v>285</v>
      </c>
      <c r="J5" s="26" t="s">
        <v>285</v>
      </c>
      <c r="K5" s="26" t="s">
        <v>285</v>
      </c>
      <c r="L5" s="15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1.9052487219218672</v>
      </c>
      <c r="E6" s="22">
        <v>1.846242309</v>
      </c>
      <c r="F6" s="22">
        <v>1.8788640969999999</v>
      </c>
      <c r="G6" s="22">
        <v>1.818035745</v>
      </c>
      <c r="H6" s="22">
        <v>1.8160989860000001</v>
      </c>
      <c r="I6" s="22">
        <v>1.831277136</v>
      </c>
      <c r="J6" s="22">
        <v>2.0012148070000002</v>
      </c>
      <c r="K6" s="22">
        <v>1.888037097</v>
      </c>
      <c r="L6" s="15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1.9430976444946761</v>
      </c>
      <c r="E7" s="11">
        <v>1.8299924729999999</v>
      </c>
      <c r="F7" s="11">
        <v>1.8499601619999999</v>
      </c>
      <c r="G7" s="11">
        <v>1.8642338430000001</v>
      </c>
      <c r="H7" s="11">
        <v>1.821041991</v>
      </c>
      <c r="I7" s="11">
        <v>1.7480837650000001</v>
      </c>
      <c r="J7" s="11">
        <v>1.9635786399999997</v>
      </c>
      <c r="K7" s="11">
        <v>1.829639604</v>
      </c>
      <c r="L7" s="15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1.9299575865236229</v>
      </c>
      <c r="E8" s="11">
        <v>1.7930784660000001</v>
      </c>
      <c r="F8" s="11">
        <v>1.832601261</v>
      </c>
      <c r="G8" s="11">
        <v>1.9582238689999998</v>
      </c>
      <c r="H8" s="11">
        <v>1.7629734829999999</v>
      </c>
      <c r="I8" s="11">
        <v>1.867852742</v>
      </c>
      <c r="J8" s="11">
        <v>1.8768201149999999</v>
      </c>
      <c r="K8" s="11">
        <v>1.7955405520000001</v>
      </c>
      <c r="L8" s="15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1.8518057870275628</v>
      </c>
      <c r="E9" s="11">
        <v>1.954070816</v>
      </c>
      <c r="F9" s="11">
        <v>1.83788478</v>
      </c>
      <c r="G9" s="11">
        <v>1.9300284970000001</v>
      </c>
      <c r="H9" s="11">
        <v>1.7347165200000001</v>
      </c>
      <c r="I9" s="11">
        <v>1.8453236559999999</v>
      </c>
      <c r="J9" s="11">
        <v>1.8768759589999999</v>
      </c>
      <c r="K9" s="11">
        <v>1.9168590990000003</v>
      </c>
      <c r="L9" s="15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1.847484869413075</v>
      </c>
      <c r="BN9" s="28"/>
    </row>
    <row r="10" spans="1:66">
      <c r="A10" s="30"/>
      <c r="B10" s="19">
        <v>1</v>
      </c>
      <c r="C10" s="9">
        <v>5</v>
      </c>
      <c r="D10" s="10">
        <v>1.9514598120007036</v>
      </c>
      <c r="E10" s="11">
        <v>1.8481654789999999</v>
      </c>
      <c r="F10" s="11">
        <v>1.7893130479999999</v>
      </c>
      <c r="G10" s="11">
        <v>1.8430011509999999</v>
      </c>
      <c r="H10" s="11">
        <v>1.8160448600000001</v>
      </c>
      <c r="I10" s="11">
        <v>1.7887528930000001</v>
      </c>
      <c r="J10" s="11">
        <v>1.8131993799999999</v>
      </c>
      <c r="K10" s="11">
        <v>1.9115316650000003</v>
      </c>
      <c r="L10" s="15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1.8534290736472157</v>
      </c>
      <c r="E11" s="147">
        <v>2.0805228919999998</v>
      </c>
      <c r="F11" s="11">
        <v>1.7890342960000001</v>
      </c>
      <c r="G11" s="11">
        <v>1.9006691920000001</v>
      </c>
      <c r="H11" s="11">
        <v>1.795140293</v>
      </c>
      <c r="I11" s="11">
        <v>1.8297065400000001</v>
      </c>
      <c r="J11" s="11">
        <v>1.823994318</v>
      </c>
      <c r="K11" s="11">
        <v>1.9247962700000001</v>
      </c>
      <c r="L11" s="15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1.893594510870042</v>
      </c>
      <c r="E12" s="11">
        <v>1.8744873049999999</v>
      </c>
      <c r="F12" s="11">
        <v>1.874699806</v>
      </c>
      <c r="G12" s="11">
        <v>1.8448154000000001</v>
      </c>
      <c r="H12" s="11">
        <v>1.9636507519999999</v>
      </c>
      <c r="I12" s="11">
        <v>1.8922592250000001</v>
      </c>
      <c r="J12" s="11">
        <v>1.8416379789999999</v>
      </c>
      <c r="K12" s="11">
        <v>1.8291884949999999</v>
      </c>
      <c r="L12" s="15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1.9063985414040887</v>
      </c>
      <c r="E13" s="11">
        <v>1.851690096</v>
      </c>
      <c r="F13" s="11">
        <v>1.853193426</v>
      </c>
      <c r="G13" s="11">
        <v>1.84007056</v>
      </c>
      <c r="H13" s="11">
        <v>1.8638161520000001</v>
      </c>
      <c r="I13" s="11">
        <v>1.829656347</v>
      </c>
      <c r="J13" s="11">
        <v>1.848100767</v>
      </c>
      <c r="K13" s="11">
        <v>1.834202165</v>
      </c>
      <c r="L13" s="15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1.9984318330167576</v>
      </c>
      <c r="E14" s="11">
        <v>1.89558805</v>
      </c>
      <c r="F14" s="11">
        <v>1.815547335</v>
      </c>
      <c r="G14" s="11">
        <v>1.830455113</v>
      </c>
      <c r="H14" s="11">
        <v>1.803919571</v>
      </c>
      <c r="I14" s="11">
        <v>1.8456173090000001</v>
      </c>
      <c r="J14" s="11">
        <v>1.8606157409999999</v>
      </c>
      <c r="K14" s="11">
        <v>1.840762083</v>
      </c>
      <c r="L14" s="15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1.9528584561184466</v>
      </c>
      <c r="E15" s="11">
        <v>1.828002967</v>
      </c>
      <c r="F15" s="11">
        <v>1.9251346220000001</v>
      </c>
      <c r="G15" s="11">
        <v>1.8357487939999999</v>
      </c>
      <c r="H15" s="11">
        <v>1.8442153429999999</v>
      </c>
      <c r="I15" s="11">
        <v>1.8536086409999999</v>
      </c>
      <c r="J15" s="11">
        <v>1.8759100440000001</v>
      </c>
      <c r="K15" s="11">
        <v>1.9468708969999997</v>
      </c>
      <c r="L15" s="15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1.8843958724101166</v>
      </c>
      <c r="E16" s="11">
        <v>1.825588456</v>
      </c>
      <c r="F16" s="11">
        <v>1.8223749309999999</v>
      </c>
      <c r="G16" s="11">
        <v>1.8745863229999999</v>
      </c>
      <c r="H16" s="11">
        <v>1.793761655</v>
      </c>
      <c r="I16" s="11">
        <v>1.8640998900000001</v>
      </c>
      <c r="J16" s="11">
        <v>1.866778598</v>
      </c>
      <c r="K16" s="11">
        <v>1.840522971</v>
      </c>
      <c r="L16" s="15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1.781574702910308</v>
      </c>
      <c r="E17" s="11">
        <v>1.849888872</v>
      </c>
      <c r="F17" s="11">
        <v>1.841488083</v>
      </c>
      <c r="G17" s="11">
        <v>1.8796710759999999</v>
      </c>
      <c r="H17" s="11">
        <v>1.8130954749999999</v>
      </c>
      <c r="I17" s="11">
        <v>1.8125536849999999</v>
      </c>
      <c r="J17" s="11"/>
      <c r="K17" s="11">
        <v>1.8710894060000001</v>
      </c>
      <c r="L17" s="15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1.8594032135570733</v>
      </c>
      <c r="E18" s="11">
        <v>1.87</v>
      </c>
      <c r="F18" s="11">
        <v>1.9157069779999998</v>
      </c>
      <c r="G18" s="11">
        <v>1.886588932</v>
      </c>
      <c r="H18" s="11"/>
      <c r="I18" s="11"/>
      <c r="J18" s="11"/>
      <c r="K18" s="11"/>
      <c r="L18" s="15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1.8872265399055645</v>
      </c>
      <c r="E19" s="11">
        <v>1.87</v>
      </c>
      <c r="F19" s="11">
        <v>1.855207754</v>
      </c>
      <c r="G19" s="11">
        <v>1.8302331860000001</v>
      </c>
      <c r="H19" s="11"/>
      <c r="I19" s="11"/>
      <c r="J19" s="11"/>
      <c r="K19" s="11"/>
      <c r="L19" s="15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1.8218658769186182</v>
      </c>
      <c r="E20" s="11">
        <v>1.9</v>
      </c>
      <c r="F20" s="11">
        <v>1.939943033</v>
      </c>
      <c r="G20" s="11">
        <v>1.8646612570000001</v>
      </c>
      <c r="H20" s="11"/>
      <c r="I20" s="11"/>
      <c r="J20" s="11"/>
      <c r="K20" s="11"/>
      <c r="L20" s="15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1.93678481941627</v>
      </c>
      <c r="E21" s="11">
        <v>1.85</v>
      </c>
      <c r="F21" s="11">
        <v>1.826714583</v>
      </c>
      <c r="G21" s="11">
        <v>1.817460163</v>
      </c>
      <c r="H21" s="11"/>
      <c r="I21" s="11"/>
      <c r="J21" s="11"/>
      <c r="K21" s="11"/>
      <c r="L21" s="15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1.8577969754285988</v>
      </c>
      <c r="E22" s="11">
        <v>1.88</v>
      </c>
      <c r="F22" s="11">
        <v>1.8087991189999999</v>
      </c>
      <c r="G22" s="11">
        <v>1.952276511</v>
      </c>
      <c r="H22" s="11"/>
      <c r="I22" s="11"/>
      <c r="J22" s="11"/>
      <c r="K22" s="11"/>
      <c r="L22" s="15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1.9686853433429243</v>
      </c>
      <c r="E23" s="11">
        <v>1.78</v>
      </c>
      <c r="F23" s="11">
        <v>1.8275485460000001</v>
      </c>
      <c r="G23" s="11">
        <v>1.8877848580000001</v>
      </c>
      <c r="H23" s="11"/>
      <c r="I23" s="11"/>
      <c r="J23" s="11"/>
      <c r="K23" s="11"/>
      <c r="L23" s="15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1.9874644419566505</v>
      </c>
      <c r="E24" s="11">
        <v>1.82</v>
      </c>
      <c r="F24" s="11">
        <v>1.92</v>
      </c>
      <c r="G24" s="11">
        <v>1.857445062</v>
      </c>
      <c r="H24" s="11"/>
      <c r="I24" s="11"/>
      <c r="J24" s="11"/>
      <c r="K24" s="11"/>
      <c r="L24" s="15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1.9042243376734869</v>
      </c>
      <c r="E25" s="11">
        <v>1.76</v>
      </c>
      <c r="F25" s="11">
        <v>1.92</v>
      </c>
      <c r="G25" s="11">
        <v>1.8232304500000001</v>
      </c>
      <c r="H25" s="11"/>
      <c r="I25" s="11"/>
      <c r="J25" s="11"/>
      <c r="K25" s="11"/>
      <c r="L25" s="15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1.79</v>
      </c>
      <c r="F26" s="11">
        <v>1.84</v>
      </c>
      <c r="G26" s="11">
        <v>1.788030663</v>
      </c>
      <c r="H26" s="11"/>
      <c r="I26" s="11"/>
      <c r="J26" s="11"/>
      <c r="K26" s="11"/>
      <c r="L26" s="15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1.79</v>
      </c>
      <c r="F27" s="11">
        <v>1.9299999999999997</v>
      </c>
      <c r="G27" s="11">
        <v>1.702501059</v>
      </c>
      <c r="H27" s="11"/>
      <c r="I27" s="11"/>
      <c r="J27" s="11"/>
      <c r="K27" s="11"/>
      <c r="L27" s="15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1.84</v>
      </c>
      <c r="F28" s="11">
        <v>1.83</v>
      </c>
      <c r="G28" s="11">
        <v>1.739791466</v>
      </c>
      <c r="H28" s="11"/>
      <c r="I28" s="11"/>
      <c r="J28" s="11"/>
      <c r="K28" s="11"/>
      <c r="L28" s="15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1.85</v>
      </c>
      <c r="F29" s="11">
        <v>1.68</v>
      </c>
      <c r="G29" s="11">
        <v>1.785198423</v>
      </c>
      <c r="H29" s="11"/>
      <c r="I29" s="11"/>
      <c r="J29" s="11"/>
      <c r="K29" s="11"/>
      <c r="L29" s="15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1.92</v>
      </c>
      <c r="G30" s="11">
        <v>1.845407751</v>
      </c>
      <c r="H30" s="11"/>
      <c r="I30" s="11"/>
      <c r="J30" s="11"/>
      <c r="K30" s="11"/>
      <c r="L30" s="15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1.83</v>
      </c>
      <c r="G31" s="11">
        <v>1.8263514830000001</v>
      </c>
      <c r="H31" s="11"/>
      <c r="I31" s="11"/>
      <c r="J31" s="11"/>
      <c r="K31" s="11"/>
      <c r="L31" s="15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1.92</v>
      </c>
      <c r="G32" s="11">
        <v>1.8446342099999999</v>
      </c>
      <c r="H32" s="11"/>
      <c r="I32" s="11"/>
      <c r="J32" s="11"/>
      <c r="K32" s="11"/>
      <c r="L32" s="15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1.87</v>
      </c>
      <c r="G33" s="11">
        <v>1.8172819499999999</v>
      </c>
      <c r="H33" s="11"/>
      <c r="I33" s="11"/>
      <c r="J33" s="11"/>
      <c r="K33" s="11"/>
      <c r="L33" s="15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1.8</v>
      </c>
      <c r="G34" s="11">
        <v>1.7680095760000001</v>
      </c>
      <c r="H34" s="11"/>
      <c r="I34" s="11"/>
      <c r="J34" s="11"/>
      <c r="K34" s="11"/>
      <c r="L34" s="15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1.76</v>
      </c>
      <c r="G35" s="11">
        <v>1.808851762</v>
      </c>
      <c r="H35" s="11"/>
      <c r="I35" s="11"/>
      <c r="J35" s="11"/>
      <c r="K35" s="11"/>
      <c r="L35" s="15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1.84</v>
      </c>
      <c r="G36" s="11">
        <v>1.9212186819999997</v>
      </c>
      <c r="H36" s="11"/>
      <c r="I36" s="11"/>
      <c r="J36" s="11"/>
      <c r="K36" s="11"/>
      <c r="L36" s="15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1.78</v>
      </c>
      <c r="G37" s="11">
        <v>1.8637373349999999</v>
      </c>
      <c r="H37" s="11"/>
      <c r="I37" s="11"/>
      <c r="J37" s="11"/>
      <c r="K37" s="11"/>
      <c r="L37" s="15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1.79</v>
      </c>
      <c r="G38" s="11">
        <v>1.857905886</v>
      </c>
      <c r="H38" s="11"/>
      <c r="I38" s="11"/>
      <c r="J38" s="11"/>
      <c r="K38" s="11"/>
      <c r="L38" s="15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1.92</v>
      </c>
      <c r="G39" s="11">
        <v>1.8328803890000001</v>
      </c>
      <c r="H39" s="11"/>
      <c r="I39" s="11"/>
      <c r="J39" s="11"/>
      <c r="K39" s="11"/>
      <c r="L39" s="15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1.78</v>
      </c>
      <c r="G40" s="11">
        <v>1.7742591679999999</v>
      </c>
      <c r="H40" s="11"/>
      <c r="I40" s="11"/>
      <c r="J40" s="11"/>
      <c r="K40" s="11"/>
      <c r="L40" s="15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1.9</v>
      </c>
      <c r="G41" s="11">
        <v>1.8001186170000001</v>
      </c>
      <c r="H41" s="11"/>
      <c r="I41" s="11"/>
      <c r="J41" s="11"/>
      <c r="K41" s="11"/>
      <c r="L41" s="15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264</v>
      </c>
      <c r="C42" s="12"/>
      <c r="D42" s="23">
        <v>1.9037852045272303</v>
      </c>
      <c r="E42" s="23">
        <v>1.853221590875</v>
      </c>
      <c r="F42" s="23">
        <v>1.8476115516666671</v>
      </c>
      <c r="G42" s="23">
        <v>1.8420944000555559</v>
      </c>
      <c r="H42" s="23">
        <v>1.8190395900833334</v>
      </c>
      <c r="I42" s="23">
        <v>1.8340659857500003</v>
      </c>
      <c r="J42" s="23">
        <v>1.8771569407272728</v>
      </c>
      <c r="K42" s="23">
        <v>1.869086692</v>
      </c>
      <c r="L42" s="15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265</v>
      </c>
      <c r="C43" s="29"/>
      <c r="D43" s="11">
        <v>1.904736529797677</v>
      </c>
      <c r="E43" s="11">
        <v>1.8490271754999998</v>
      </c>
      <c r="F43" s="11">
        <v>1.84</v>
      </c>
      <c r="G43" s="11">
        <v>1.8415358555000001</v>
      </c>
      <c r="H43" s="11">
        <v>1.8145701674999999</v>
      </c>
      <c r="I43" s="11">
        <v>1.8383003959999999</v>
      </c>
      <c r="J43" s="11">
        <v>1.866778598</v>
      </c>
      <c r="K43" s="11">
        <v>1.8559257444999999</v>
      </c>
      <c r="L43" s="15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266</v>
      </c>
      <c r="C44" s="29"/>
      <c r="D44" s="24">
        <v>5.6150327598763441E-2</v>
      </c>
      <c r="E44" s="24">
        <v>6.47875655458542E-2</v>
      </c>
      <c r="F44" s="24">
        <v>5.846687166083029E-2</v>
      </c>
      <c r="G44" s="24">
        <v>5.4364995503565453E-2</v>
      </c>
      <c r="H44" s="24">
        <v>5.6649367122423251E-2</v>
      </c>
      <c r="I44" s="24">
        <v>3.8171076730732265E-2</v>
      </c>
      <c r="J44" s="24">
        <v>5.6802134319528866E-2</v>
      </c>
      <c r="K44" s="24">
        <v>4.7666378837048169E-2</v>
      </c>
      <c r="L44" s="204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56"/>
    </row>
    <row r="45" spans="1:65">
      <c r="A45" s="30"/>
      <c r="B45" s="3" t="s">
        <v>86</v>
      </c>
      <c r="C45" s="29"/>
      <c r="D45" s="13">
        <v>2.9494045581002049E-2</v>
      </c>
      <c r="E45" s="13">
        <v>3.4959427337161932E-2</v>
      </c>
      <c r="F45" s="13">
        <v>3.1644569232146945E-2</v>
      </c>
      <c r="G45" s="13">
        <v>2.9512600169636177E-2</v>
      </c>
      <c r="H45" s="13">
        <v>3.1142459697552843E-2</v>
      </c>
      <c r="I45" s="13">
        <v>2.0812270129486676E-2</v>
      </c>
      <c r="J45" s="13">
        <v>3.0259661878628986E-2</v>
      </c>
      <c r="K45" s="13">
        <v>2.5502497578666711E-2</v>
      </c>
      <c r="L45" s="15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267</v>
      </c>
      <c r="C46" s="29"/>
      <c r="D46" s="13">
        <v>3.0474043953627294E-2</v>
      </c>
      <c r="E46" s="13">
        <v>3.1051520674956201E-3</v>
      </c>
      <c r="F46" s="13">
        <v>6.8570116968036388E-5</v>
      </c>
      <c r="G46" s="13">
        <v>-2.9177339672782354E-3</v>
      </c>
      <c r="H46" s="13">
        <v>-1.5396759021240825E-2</v>
      </c>
      <c r="I46" s="13">
        <v>-7.2633253377266671E-3</v>
      </c>
      <c r="J46" s="13">
        <v>1.6060792597248241E-2</v>
      </c>
      <c r="K46" s="13">
        <v>1.169255724069207E-2</v>
      </c>
      <c r="L46" s="15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268</v>
      </c>
      <c r="C47" s="47"/>
      <c r="D47" s="45" t="s">
        <v>269</v>
      </c>
      <c r="E47" s="45">
        <v>0.28000000000000003</v>
      </c>
      <c r="F47" s="45">
        <v>0</v>
      </c>
      <c r="G47" s="45">
        <v>0.27</v>
      </c>
      <c r="H47" s="45">
        <v>1.42</v>
      </c>
      <c r="I47" s="45">
        <v>0.67</v>
      </c>
      <c r="J47" s="45">
        <v>1.47</v>
      </c>
      <c r="K47" s="45">
        <v>1.07</v>
      </c>
      <c r="L47" s="15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0" priority="3">
      <formula>AND($B6&lt;&gt;$B5,NOT(ISBLANK(INDIRECT(Anlyt_LabRefThisCol))))</formula>
    </cfRule>
  </conditionalFormatting>
  <conditionalFormatting sqref="C2:K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620C-8F49-4D2A-A08F-1FA0E06DAA08}">
  <sheetPr codeName="Sheet15"/>
  <dimension ref="A1:BN12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467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233</v>
      </c>
      <c r="E3" s="150" t="s">
        <v>234</v>
      </c>
      <c r="F3" s="150" t="s">
        <v>235</v>
      </c>
      <c r="G3" s="150" t="s">
        <v>236</v>
      </c>
      <c r="H3" s="150" t="s">
        <v>239</v>
      </c>
      <c r="I3" s="150" t="s">
        <v>240</v>
      </c>
      <c r="J3" s="150" t="s">
        <v>242</v>
      </c>
      <c r="K3" s="150" t="s">
        <v>243</v>
      </c>
      <c r="L3" s="150" t="s">
        <v>244</v>
      </c>
      <c r="M3" s="150" t="s">
        <v>245</v>
      </c>
      <c r="N3" s="150" t="s">
        <v>246</v>
      </c>
      <c r="O3" s="150" t="s">
        <v>247</v>
      </c>
      <c r="P3" s="150" t="s">
        <v>248</v>
      </c>
      <c r="Q3" s="150" t="s">
        <v>249</v>
      </c>
      <c r="R3" s="150" t="s">
        <v>250</v>
      </c>
      <c r="S3" s="150" t="s">
        <v>251</v>
      </c>
      <c r="T3" s="150" t="s">
        <v>252</v>
      </c>
      <c r="U3" s="150" t="s">
        <v>254</v>
      </c>
      <c r="V3" s="150" t="s">
        <v>255</v>
      </c>
      <c r="W3" s="150" t="s">
        <v>256</v>
      </c>
      <c r="X3" s="150" t="s">
        <v>257</v>
      </c>
      <c r="Y3" s="150" t="s">
        <v>258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286</v>
      </c>
      <c r="E4" s="11" t="s">
        <v>287</v>
      </c>
      <c r="F4" s="11" t="s">
        <v>114</v>
      </c>
      <c r="G4" s="11" t="s">
        <v>286</v>
      </c>
      <c r="H4" s="11" t="s">
        <v>286</v>
      </c>
      <c r="I4" s="11" t="s">
        <v>287</v>
      </c>
      <c r="J4" s="11" t="s">
        <v>287</v>
      </c>
      <c r="K4" s="11" t="s">
        <v>114</v>
      </c>
      <c r="L4" s="11" t="s">
        <v>114</v>
      </c>
      <c r="M4" s="11" t="s">
        <v>287</v>
      </c>
      <c r="N4" s="11" t="s">
        <v>286</v>
      </c>
      <c r="O4" s="11" t="s">
        <v>114</v>
      </c>
      <c r="P4" s="11" t="s">
        <v>287</v>
      </c>
      <c r="Q4" s="11" t="s">
        <v>287</v>
      </c>
      <c r="R4" s="11" t="s">
        <v>286</v>
      </c>
      <c r="S4" s="11" t="s">
        <v>287</v>
      </c>
      <c r="T4" s="11" t="s">
        <v>286</v>
      </c>
      <c r="U4" s="11" t="s">
        <v>114</v>
      </c>
      <c r="V4" s="11" t="s">
        <v>287</v>
      </c>
      <c r="W4" s="11" t="s">
        <v>286</v>
      </c>
      <c r="X4" s="11" t="s">
        <v>286</v>
      </c>
      <c r="Y4" s="11" t="s">
        <v>286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0.5</v>
      </c>
      <c r="E6" s="207">
        <v>0.5</v>
      </c>
      <c r="F6" s="207">
        <v>0.83850000000000013</v>
      </c>
      <c r="G6" s="206">
        <v>0.38</v>
      </c>
      <c r="H6" s="207">
        <v>0.5</v>
      </c>
      <c r="I6" s="206">
        <v>0.49</v>
      </c>
      <c r="J6" s="206">
        <v>0.66</v>
      </c>
      <c r="K6" s="207">
        <v>0.6</v>
      </c>
      <c r="L6" s="207" t="s">
        <v>103</v>
      </c>
      <c r="M6" s="207">
        <v>0.5</v>
      </c>
      <c r="N6" s="206">
        <v>0.45</v>
      </c>
      <c r="O6" s="206"/>
      <c r="P6" s="206">
        <v>0.5</v>
      </c>
      <c r="Q6" s="207" t="s">
        <v>104</v>
      </c>
      <c r="R6" s="206">
        <v>0.46</v>
      </c>
      <c r="S6" s="207">
        <v>0.4</v>
      </c>
      <c r="T6" s="206">
        <v>0.44</v>
      </c>
      <c r="U6" s="207">
        <v>1</v>
      </c>
      <c r="V6" s="206">
        <v>0.39</v>
      </c>
      <c r="W6" s="206">
        <v>0.53</v>
      </c>
      <c r="X6" s="206">
        <v>0.47</v>
      </c>
      <c r="Y6" s="206">
        <v>0.47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0.5</v>
      </c>
      <c r="E7" s="209">
        <v>0.5</v>
      </c>
      <c r="F7" s="209">
        <v>0.84150000000000003</v>
      </c>
      <c r="G7" s="24">
        <v>0.37</v>
      </c>
      <c r="H7" s="209">
        <v>0.5</v>
      </c>
      <c r="I7" s="24">
        <v>0.5</v>
      </c>
      <c r="J7" s="24">
        <v>0.59</v>
      </c>
      <c r="K7" s="209">
        <v>0.7</v>
      </c>
      <c r="L7" s="209" t="s">
        <v>103</v>
      </c>
      <c r="M7" s="209">
        <v>0.5</v>
      </c>
      <c r="N7" s="24">
        <v>0.46</v>
      </c>
      <c r="O7" s="24"/>
      <c r="P7" s="24">
        <v>0.51</v>
      </c>
      <c r="Q7" s="209" t="s">
        <v>104</v>
      </c>
      <c r="R7" s="24">
        <v>0.47</v>
      </c>
      <c r="S7" s="209">
        <v>0.4</v>
      </c>
      <c r="T7" s="24">
        <v>0.43300000000000005</v>
      </c>
      <c r="U7" s="209">
        <v>0.9</v>
      </c>
      <c r="V7" s="24">
        <v>0.38</v>
      </c>
      <c r="W7" s="24">
        <v>0.49</v>
      </c>
      <c r="X7" s="24">
        <v>0.45</v>
      </c>
      <c r="Y7" s="24">
        <v>0.53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19">
        <v>1</v>
      </c>
      <c r="C8" s="9">
        <v>3</v>
      </c>
      <c r="D8" s="24">
        <v>0.49</v>
      </c>
      <c r="E8" s="209">
        <v>0.5</v>
      </c>
      <c r="F8" s="209">
        <v>0.82650000000000001</v>
      </c>
      <c r="G8" s="24">
        <v>0.42</v>
      </c>
      <c r="H8" s="209">
        <v>0.5</v>
      </c>
      <c r="I8" s="24">
        <v>0.51</v>
      </c>
      <c r="J8" s="210">
        <v>0.69</v>
      </c>
      <c r="K8" s="209">
        <v>0.6</v>
      </c>
      <c r="L8" s="209" t="s">
        <v>103</v>
      </c>
      <c r="M8" s="209">
        <v>0.5</v>
      </c>
      <c r="N8" s="24">
        <v>0.45</v>
      </c>
      <c r="O8" s="24"/>
      <c r="P8" s="24">
        <v>0.51</v>
      </c>
      <c r="Q8" s="209" t="s">
        <v>104</v>
      </c>
      <c r="R8" s="24">
        <v>0.45</v>
      </c>
      <c r="S8" s="209">
        <v>0.4</v>
      </c>
      <c r="T8" s="24">
        <v>0.46899999999999997</v>
      </c>
      <c r="U8" s="209">
        <v>0.8</v>
      </c>
      <c r="V8" s="24">
        <v>0.36</v>
      </c>
      <c r="W8" s="24">
        <v>0.53</v>
      </c>
      <c r="X8" s="24">
        <v>0.47</v>
      </c>
      <c r="Y8" s="24">
        <v>0.54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19">
        <v>1</v>
      </c>
      <c r="C9" s="9">
        <v>4</v>
      </c>
      <c r="D9" s="24">
        <v>0.51</v>
      </c>
      <c r="E9" s="209">
        <v>0.5</v>
      </c>
      <c r="F9" s="209">
        <v>0.83600000000000008</v>
      </c>
      <c r="G9" s="24">
        <v>0.41</v>
      </c>
      <c r="H9" s="209">
        <v>0.5</v>
      </c>
      <c r="I9" s="24">
        <v>0.49</v>
      </c>
      <c r="J9" s="24">
        <v>0.56999999999999995</v>
      </c>
      <c r="K9" s="209">
        <v>0.6</v>
      </c>
      <c r="L9" s="209" t="s">
        <v>103</v>
      </c>
      <c r="M9" s="209">
        <v>0.5</v>
      </c>
      <c r="N9" s="24">
        <v>0.48</v>
      </c>
      <c r="O9" s="24"/>
      <c r="P9" s="24">
        <v>0.52</v>
      </c>
      <c r="Q9" s="209" t="s">
        <v>104</v>
      </c>
      <c r="R9" s="24">
        <v>0.48</v>
      </c>
      <c r="S9" s="209">
        <v>0.4</v>
      </c>
      <c r="T9" s="24">
        <v>0.44</v>
      </c>
      <c r="U9" s="209">
        <v>0.9</v>
      </c>
      <c r="V9" s="24">
        <v>0.38</v>
      </c>
      <c r="W9" s="24">
        <v>0.52</v>
      </c>
      <c r="X9" s="24">
        <v>0.48</v>
      </c>
      <c r="Y9" s="24">
        <v>0.5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0.47813888888888889</v>
      </c>
      <c r="BN9" s="28"/>
    </row>
    <row r="10" spans="1:66">
      <c r="A10" s="30"/>
      <c r="B10" s="19">
        <v>1</v>
      </c>
      <c r="C10" s="9">
        <v>5</v>
      </c>
      <c r="D10" s="24">
        <v>0.48</v>
      </c>
      <c r="E10" s="209">
        <v>0.5</v>
      </c>
      <c r="F10" s="209">
        <v>0.84150000000000003</v>
      </c>
      <c r="G10" s="24">
        <v>0.4</v>
      </c>
      <c r="H10" s="209">
        <v>0.5</v>
      </c>
      <c r="I10" s="24">
        <v>0.51</v>
      </c>
      <c r="J10" s="24">
        <v>0.57999999999999996</v>
      </c>
      <c r="K10" s="209">
        <v>0.7</v>
      </c>
      <c r="L10" s="209" t="s">
        <v>103</v>
      </c>
      <c r="M10" s="209">
        <v>0.5</v>
      </c>
      <c r="N10" s="24">
        <v>0.47</v>
      </c>
      <c r="O10" s="24"/>
      <c r="P10" s="24">
        <v>0.52</v>
      </c>
      <c r="Q10" s="209" t="s">
        <v>104</v>
      </c>
      <c r="R10" s="24">
        <v>0.46</v>
      </c>
      <c r="S10" s="209">
        <v>0.4</v>
      </c>
      <c r="T10" s="24">
        <v>0.39299999999999996</v>
      </c>
      <c r="U10" s="209">
        <v>1</v>
      </c>
      <c r="V10" s="24">
        <v>0.38</v>
      </c>
      <c r="W10" s="24">
        <v>0.5</v>
      </c>
      <c r="X10" s="24">
        <v>0.48</v>
      </c>
      <c r="Y10" s="24">
        <v>0.53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15</v>
      </c>
    </row>
    <row r="11" spans="1:66">
      <c r="A11" s="30"/>
      <c r="B11" s="19">
        <v>1</v>
      </c>
      <c r="C11" s="9">
        <v>6</v>
      </c>
      <c r="D11" s="24">
        <v>0.51</v>
      </c>
      <c r="E11" s="209">
        <v>0.5</v>
      </c>
      <c r="F11" s="209">
        <v>0.84899999999999998</v>
      </c>
      <c r="G11" s="24">
        <v>0.4</v>
      </c>
      <c r="H11" s="209">
        <v>0.5</v>
      </c>
      <c r="I11" s="24">
        <v>0.52</v>
      </c>
      <c r="J11" s="24">
        <v>0.55000000000000004</v>
      </c>
      <c r="K11" s="209">
        <v>0.6</v>
      </c>
      <c r="L11" s="209" t="s">
        <v>103</v>
      </c>
      <c r="M11" s="209">
        <v>0.5</v>
      </c>
      <c r="N11" s="210">
        <v>0.54</v>
      </c>
      <c r="O11" s="24"/>
      <c r="P11" s="24">
        <v>0.53</v>
      </c>
      <c r="Q11" s="209" t="s">
        <v>104</v>
      </c>
      <c r="R11" s="24">
        <v>0.48</v>
      </c>
      <c r="S11" s="209">
        <v>0.4</v>
      </c>
      <c r="T11" s="24">
        <v>0.45900000000000002</v>
      </c>
      <c r="U11" s="209">
        <v>0.9</v>
      </c>
      <c r="V11" s="24">
        <v>0.35</v>
      </c>
      <c r="W11" s="24">
        <v>0.5</v>
      </c>
      <c r="X11" s="24">
        <v>0.48</v>
      </c>
      <c r="Y11" s="24">
        <v>0.49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264</v>
      </c>
      <c r="C12" s="12"/>
      <c r="D12" s="211">
        <v>0.49833333333333335</v>
      </c>
      <c r="E12" s="211">
        <v>0.5</v>
      </c>
      <c r="F12" s="211">
        <v>0.83883333333333343</v>
      </c>
      <c r="G12" s="211">
        <v>0.39666666666666667</v>
      </c>
      <c r="H12" s="211">
        <v>0.5</v>
      </c>
      <c r="I12" s="211">
        <v>0.5033333333333333</v>
      </c>
      <c r="J12" s="211">
        <v>0.60666666666666658</v>
      </c>
      <c r="K12" s="211">
        <v>0.63333333333333341</v>
      </c>
      <c r="L12" s="211" t="s">
        <v>666</v>
      </c>
      <c r="M12" s="211">
        <v>0.5</v>
      </c>
      <c r="N12" s="211">
        <v>0.47500000000000003</v>
      </c>
      <c r="O12" s="211" t="s">
        <v>666</v>
      </c>
      <c r="P12" s="211">
        <v>0.51500000000000001</v>
      </c>
      <c r="Q12" s="211" t="s">
        <v>666</v>
      </c>
      <c r="R12" s="211">
        <v>0.46666666666666662</v>
      </c>
      <c r="S12" s="211">
        <v>0.39999999999999997</v>
      </c>
      <c r="T12" s="211">
        <v>0.439</v>
      </c>
      <c r="U12" s="211">
        <v>0.91666666666666663</v>
      </c>
      <c r="V12" s="211">
        <v>0.37333333333333329</v>
      </c>
      <c r="W12" s="211">
        <v>0.51166666666666671</v>
      </c>
      <c r="X12" s="211">
        <v>0.47166666666666662</v>
      </c>
      <c r="Y12" s="211">
        <v>0.51000000000000012</v>
      </c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265</v>
      </c>
      <c r="C13" s="29"/>
      <c r="D13" s="24">
        <v>0.5</v>
      </c>
      <c r="E13" s="24">
        <v>0.5</v>
      </c>
      <c r="F13" s="24">
        <v>0.84000000000000008</v>
      </c>
      <c r="G13" s="24">
        <v>0.4</v>
      </c>
      <c r="H13" s="24">
        <v>0.5</v>
      </c>
      <c r="I13" s="24">
        <v>0.505</v>
      </c>
      <c r="J13" s="24">
        <v>0.58499999999999996</v>
      </c>
      <c r="K13" s="24">
        <v>0.6</v>
      </c>
      <c r="L13" s="24" t="s">
        <v>666</v>
      </c>
      <c r="M13" s="24">
        <v>0.5</v>
      </c>
      <c r="N13" s="24">
        <v>0.46499999999999997</v>
      </c>
      <c r="O13" s="24" t="s">
        <v>666</v>
      </c>
      <c r="P13" s="24">
        <v>0.51500000000000001</v>
      </c>
      <c r="Q13" s="24" t="s">
        <v>666</v>
      </c>
      <c r="R13" s="24">
        <v>0.46499999999999997</v>
      </c>
      <c r="S13" s="24">
        <v>0.4</v>
      </c>
      <c r="T13" s="24">
        <v>0.44</v>
      </c>
      <c r="U13" s="24">
        <v>0.9</v>
      </c>
      <c r="V13" s="24">
        <v>0.38</v>
      </c>
      <c r="W13" s="24">
        <v>0.51</v>
      </c>
      <c r="X13" s="24">
        <v>0.47499999999999998</v>
      </c>
      <c r="Y13" s="24">
        <v>0.51500000000000001</v>
      </c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266</v>
      </c>
      <c r="C14" s="29"/>
      <c r="D14" s="24">
        <v>1.1690451944500132E-2</v>
      </c>
      <c r="E14" s="24">
        <v>0</v>
      </c>
      <c r="F14" s="24">
        <v>7.4543052437277121E-3</v>
      </c>
      <c r="G14" s="24">
        <v>1.8618986725025249E-2</v>
      </c>
      <c r="H14" s="24">
        <v>0</v>
      </c>
      <c r="I14" s="24">
        <v>1.2110601416389978E-2</v>
      </c>
      <c r="J14" s="24">
        <v>5.5377492419453826E-2</v>
      </c>
      <c r="K14" s="24">
        <v>5.1639777949432218E-2</v>
      </c>
      <c r="L14" s="24" t="s">
        <v>666</v>
      </c>
      <c r="M14" s="24">
        <v>0</v>
      </c>
      <c r="N14" s="24">
        <v>3.3911649915626348E-2</v>
      </c>
      <c r="O14" s="24" t="s">
        <v>666</v>
      </c>
      <c r="P14" s="24">
        <v>1.0488088481701525E-2</v>
      </c>
      <c r="Q14" s="24" t="s">
        <v>666</v>
      </c>
      <c r="R14" s="24">
        <v>1.2110601416389949E-2</v>
      </c>
      <c r="S14" s="24">
        <v>6.0809419444881171E-17</v>
      </c>
      <c r="T14" s="24">
        <v>2.6283074401599223E-2</v>
      </c>
      <c r="U14" s="24">
        <v>7.5277265270908097E-2</v>
      </c>
      <c r="V14" s="24">
        <v>1.5055453054181633E-2</v>
      </c>
      <c r="W14" s="24">
        <v>1.7224014243685099E-2</v>
      </c>
      <c r="X14" s="24">
        <v>1.1690451944500111E-2</v>
      </c>
      <c r="Y14" s="24">
        <v>2.7568097504180468E-2</v>
      </c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2.3459100891973509E-2</v>
      </c>
      <c r="E15" s="13">
        <v>0</v>
      </c>
      <c r="F15" s="13">
        <v>8.8865152915490291E-3</v>
      </c>
      <c r="G15" s="13">
        <v>4.6938621995861969E-2</v>
      </c>
      <c r="H15" s="13">
        <v>0</v>
      </c>
      <c r="I15" s="13">
        <v>2.406079751600658E-2</v>
      </c>
      <c r="J15" s="13">
        <v>9.128158091118764E-2</v>
      </c>
      <c r="K15" s="13">
        <v>8.1536491499103497E-2</v>
      </c>
      <c r="L15" s="13" t="s">
        <v>666</v>
      </c>
      <c r="M15" s="13">
        <v>0</v>
      </c>
      <c r="N15" s="13">
        <v>7.1392947190792311E-2</v>
      </c>
      <c r="O15" s="13" t="s">
        <v>666</v>
      </c>
      <c r="P15" s="13">
        <v>2.0365220352818496E-2</v>
      </c>
      <c r="Q15" s="13" t="s">
        <v>666</v>
      </c>
      <c r="R15" s="13">
        <v>2.5951288749407036E-2</v>
      </c>
      <c r="S15" s="13">
        <v>1.5202354861220294E-16</v>
      </c>
      <c r="T15" s="13">
        <v>5.9870328933027843E-2</v>
      </c>
      <c r="U15" s="13">
        <v>8.212065302280884E-2</v>
      </c>
      <c r="V15" s="13">
        <v>4.0327106395129375E-2</v>
      </c>
      <c r="W15" s="13">
        <v>3.3662568554433413E-2</v>
      </c>
      <c r="X15" s="13">
        <v>2.4785410483039106E-2</v>
      </c>
      <c r="Y15" s="13">
        <v>5.4055093145451885E-2</v>
      </c>
      <c r="Z15" s="151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267</v>
      </c>
      <c r="C16" s="29"/>
      <c r="D16" s="13">
        <v>4.2235519665369203E-2</v>
      </c>
      <c r="E16" s="13">
        <v>4.5721257189333731E-2</v>
      </c>
      <c r="F16" s="13">
        <v>0.75437169581130559</v>
      </c>
      <c r="G16" s="13">
        <v>-0.17039446929646196</v>
      </c>
      <c r="H16" s="13">
        <v>4.5721257189333731E-2</v>
      </c>
      <c r="I16" s="13">
        <v>5.2692732237262563E-2</v>
      </c>
      <c r="J16" s="13">
        <v>0.26880845872305792</v>
      </c>
      <c r="K16" s="13">
        <v>0.32458025910648947</v>
      </c>
      <c r="L16" s="13" t="s">
        <v>666</v>
      </c>
      <c r="M16" s="13">
        <v>4.5721257189333731E-2</v>
      </c>
      <c r="N16" s="13">
        <v>-6.564805670132956E-3</v>
      </c>
      <c r="O16" s="13" t="s">
        <v>666</v>
      </c>
      <c r="P16" s="13">
        <v>7.7092894905013587E-2</v>
      </c>
      <c r="Q16" s="13" t="s">
        <v>666</v>
      </c>
      <c r="R16" s="13">
        <v>-2.399349328995537E-2</v>
      </c>
      <c r="S16" s="13">
        <v>-0.16342299424853313</v>
      </c>
      <c r="T16" s="13">
        <v>-8.1856736187765011E-2</v>
      </c>
      <c r="U16" s="13">
        <v>0.91715563818044488</v>
      </c>
      <c r="V16" s="13">
        <v>-0.21919479463196434</v>
      </c>
      <c r="W16" s="13">
        <v>7.0121419857084755E-2</v>
      </c>
      <c r="X16" s="13">
        <v>-1.353628071806201E-2</v>
      </c>
      <c r="Y16" s="13">
        <v>6.6635682333120672E-2</v>
      </c>
      <c r="Z16" s="151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268</v>
      </c>
      <c r="C17" s="47"/>
      <c r="D17" s="45">
        <v>0.04</v>
      </c>
      <c r="E17" s="45" t="s">
        <v>269</v>
      </c>
      <c r="F17" s="45">
        <v>4.75</v>
      </c>
      <c r="G17" s="45">
        <v>1.46</v>
      </c>
      <c r="H17" s="45" t="s">
        <v>269</v>
      </c>
      <c r="I17" s="45">
        <v>0.04</v>
      </c>
      <c r="J17" s="45">
        <v>1.49</v>
      </c>
      <c r="K17" s="45" t="s">
        <v>269</v>
      </c>
      <c r="L17" s="45">
        <v>28.08</v>
      </c>
      <c r="M17" s="45" t="s">
        <v>269</v>
      </c>
      <c r="N17" s="45">
        <v>0.36</v>
      </c>
      <c r="O17" s="45" t="s">
        <v>269</v>
      </c>
      <c r="P17" s="45">
        <v>0.2</v>
      </c>
      <c r="Q17" s="45">
        <v>6.33</v>
      </c>
      <c r="R17" s="45">
        <v>0.48</v>
      </c>
      <c r="S17" s="45" t="s">
        <v>269</v>
      </c>
      <c r="T17" s="45">
        <v>0.87</v>
      </c>
      <c r="U17" s="45">
        <v>5.84</v>
      </c>
      <c r="V17" s="45">
        <v>1.79</v>
      </c>
      <c r="W17" s="45">
        <v>0.15</v>
      </c>
      <c r="X17" s="45">
        <v>0.41</v>
      </c>
      <c r="Y17" s="45">
        <v>0.13</v>
      </c>
      <c r="Z17" s="151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288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>
      <c r="BM19" s="55"/>
    </row>
    <row r="20" spans="1:65" ht="15">
      <c r="B20" s="8" t="s">
        <v>468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51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49" t="s">
        <v>233</v>
      </c>
      <c r="E22" s="150" t="s">
        <v>234</v>
      </c>
      <c r="F22" s="150" t="s">
        <v>235</v>
      </c>
      <c r="G22" s="150" t="s">
        <v>236</v>
      </c>
      <c r="H22" s="150" t="s">
        <v>237</v>
      </c>
      <c r="I22" s="150" t="s">
        <v>239</v>
      </c>
      <c r="J22" s="150" t="s">
        <v>240</v>
      </c>
      <c r="K22" s="150" t="s">
        <v>242</v>
      </c>
      <c r="L22" s="150" t="s">
        <v>243</v>
      </c>
      <c r="M22" s="150" t="s">
        <v>244</v>
      </c>
      <c r="N22" s="150" t="s">
        <v>245</v>
      </c>
      <c r="O22" s="150" t="s">
        <v>246</v>
      </c>
      <c r="P22" s="150" t="s">
        <v>247</v>
      </c>
      <c r="Q22" s="150" t="s">
        <v>248</v>
      </c>
      <c r="R22" s="150" t="s">
        <v>250</v>
      </c>
      <c r="S22" s="150" t="s">
        <v>251</v>
      </c>
      <c r="T22" s="150" t="s">
        <v>252</v>
      </c>
      <c r="U22" s="150" t="s">
        <v>254</v>
      </c>
      <c r="V22" s="150" t="s">
        <v>255</v>
      </c>
      <c r="W22" s="150" t="s">
        <v>256</v>
      </c>
      <c r="X22" s="150" t="s">
        <v>257</v>
      </c>
      <c r="Y22" s="150" t="s">
        <v>258</v>
      </c>
      <c r="Z22" s="151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286</v>
      </c>
      <c r="E23" s="11" t="s">
        <v>114</v>
      </c>
      <c r="F23" s="11" t="s">
        <v>114</v>
      </c>
      <c r="G23" s="11" t="s">
        <v>286</v>
      </c>
      <c r="H23" s="11" t="s">
        <v>114</v>
      </c>
      <c r="I23" s="11" t="s">
        <v>286</v>
      </c>
      <c r="J23" s="11" t="s">
        <v>287</v>
      </c>
      <c r="K23" s="11" t="s">
        <v>114</v>
      </c>
      <c r="L23" s="11" t="s">
        <v>114</v>
      </c>
      <c r="M23" s="11" t="s">
        <v>114</v>
      </c>
      <c r="N23" s="11" t="s">
        <v>114</v>
      </c>
      <c r="O23" s="11" t="s">
        <v>286</v>
      </c>
      <c r="P23" s="11" t="s">
        <v>114</v>
      </c>
      <c r="Q23" s="11" t="s">
        <v>286</v>
      </c>
      <c r="R23" s="11" t="s">
        <v>286</v>
      </c>
      <c r="S23" s="11" t="s">
        <v>114</v>
      </c>
      <c r="T23" s="11" t="s">
        <v>286</v>
      </c>
      <c r="U23" s="11" t="s">
        <v>114</v>
      </c>
      <c r="V23" s="11" t="s">
        <v>286</v>
      </c>
      <c r="W23" s="11" t="s">
        <v>286</v>
      </c>
      <c r="X23" s="11" t="s">
        <v>286</v>
      </c>
      <c r="Y23" s="11" t="s">
        <v>286</v>
      </c>
      <c r="Z23" s="151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151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154">
        <v>6.83</v>
      </c>
      <c r="E25" s="22">
        <v>6.58</v>
      </c>
      <c r="F25" s="152">
        <v>5.99</v>
      </c>
      <c r="G25" s="22">
        <v>6.419999999999999</v>
      </c>
      <c r="H25" s="152">
        <v>7.66</v>
      </c>
      <c r="I25" s="22">
        <v>6.5700000000000012</v>
      </c>
      <c r="J25" s="22">
        <v>6.3947000000000003</v>
      </c>
      <c r="K25" s="22">
        <v>6.43</v>
      </c>
      <c r="L25" s="22">
        <v>6.7129999999999992</v>
      </c>
      <c r="M25" s="152">
        <v>7.1550301000000012</v>
      </c>
      <c r="N25" s="22">
        <v>6.4954999999999998</v>
      </c>
      <c r="O25" s="22">
        <v>6.49</v>
      </c>
      <c r="P25" s="22">
        <v>6.6177440000000001</v>
      </c>
      <c r="Q25" s="22">
        <v>6.63</v>
      </c>
      <c r="R25" s="22">
        <v>6.4399999999999995</v>
      </c>
      <c r="S25" s="22">
        <v>6.6199999999999992</v>
      </c>
      <c r="T25" s="22">
        <v>6.52</v>
      </c>
      <c r="U25" s="22">
        <v>6.5</v>
      </c>
      <c r="V25" s="22">
        <v>6.81</v>
      </c>
      <c r="W25" s="22">
        <v>6.4</v>
      </c>
      <c r="X25" s="22">
        <v>6.83</v>
      </c>
      <c r="Y25" s="22">
        <v>6.3099999999999987</v>
      </c>
      <c r="Z25" s="151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6.5299999999999994</v>
      </c>
      <c r="E26" s="11">
        <v>6.65</v>
      </c>
      <c r="F26" s="153">
        <v>6.0649999999999995</v>
      </c>
      <c r="G26" s="11">
        <v>6.5500000000000007</v>
      </c>
      <c r="H26" s="153">
        <v>7.24</v>
      </c>
      <c r="I26" s="11">
        <v>6.61</v>
      </c>
      <c r="J26" s="11">
        <v>6.3935000000000004</v>
      </c>
      <c r="K26" s="11">
        <v>6.45</v>
      </c>
      <c r="L26" s="11">
        <v>6.7159999999999993</v>
      </c>
      <c r="M26" s="153">
        <v>7.1419807999999998</v>
      </c>
      <c r="N26" s="11">
        <v>6.6183000000000005</v>
      </c>
      <c r="O26" s="11">
        <v>6.38</v>
      </c>
      <c r="P26" s="11">
        <v>6.6222520000000005</v>
      </c>
      <c r="Q26" s="11">
        <v>6.72</v>
      </c>
      <c r="R26" s="11">
        <v>6.54</v>
      </c>
      <c r="S26" s="11">
        <v>6.58</v>
      </c>
      <c r="T26" s="11">
        <v>6.74</v>
      </c>
      <c r="U26" s="11">
        <v>6.59</v>
      </c>
      <c r="V26" s="11">
        <v>6.77</v>
      </c>
      <c r="W26" s="11">
        <v>6.5</v>
      </c>
      <c r="X26" s="11">
        <v>6.9500000000000011</v>
      </c>
      <c r="Y26" s="11">
        <v>6.5</v>
      </c>
      <c r="Z26" s="151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6.36</v>
      </c>
      <c r="E27" s="11">
        <v>6.83</v>
      </c>
      <c r="F27" s="153">
        <v>6.0950000000000006</v>
      </c>
      <c r="G27" s="11">
        <v>6.36</v>
      </c>
      <c r="H27" s="153">
        <v>7.5399999999999991</v>
      </c>
      <c r="I27" s="11">
        <v>6.78</v>
      </c>
      <c r="J27" s="11">
        <v>6.4269000000000007</v>
      </c>
      <c r="K27" s="11">
        <v>6.52</v>
      </c>
      <c r="L27" s="11">
        <v>6.7480000000000002</v>
      </c>
      <c r="M27" s="153">
        <v>7.1523113</v>
      </c>
      <c r="N27" s="11">
        <v>6.5888</v>
      </c>
      <c r="O27" s="11">
        <v>6.5099999999999989</v>
      </c>
      <c r="P27" s="11">
        <v>6.6427339999999999</v>
      </c>
      <c r="Q27" s="11">
        <v>6.69</v>
      </c>
      <c r="R27" s="11">
        <v>6.29</v>
      </c>
      <c r="S27" s="11">
        <v>6.52</v>
      </c>
      <c r="T27" s="11">
        <v>6.94</v>
      </c>
      <c r="U27" s="11">
        <v>6.45</v>
      </c>
      <c r="V27" s="11">
        <v>6.81</v>
      </c>
      <c r="W27" s="11">
        <v>6.58</v>
      </c>
      <c r="X27" s="11">
        <v>6.7299999999999995</v>
      </c>
      <c r="Y27" s="11">
        <v>6.660000000000001</v>
      </c>
      <c r="Z27" s="151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6.419999999999999</v>
      </c>
      <c r="E28" s="11">
        <v>6.79</v>
      </c>
      <c r="F28" s="153">
        <v>6.0225000000000009</v>
      </c>
      <c r="G28" s="11">
        <v>6.5099999999999989</v>
      </c>
      <c r="H28" s="153">
        <v>7.41</v>
      </c>
      <c r="I28" s="11">
        <v>6.7</v>
      </c>
      <c r="J28" s="11">
        <v>6.3461000000000007</v>
      </c>
      <c r="K28" s="11">
        <v>6.5500000000000007</v>
      </c>
      <c r="L28" s="11">
        <v>6.7640000000000002</v>
      </c>
      <c r="M28" s="153">
        <v>7.140344100000001</v>
      </c>
      <c r="N28" s="11">
        <v>6.6433000000000009</v>
      </c>
      <c r="O28" s="11">
        <v>6.69</v>
      </c>
      <c r="P28" s="11">
        <v>6.6380300000000005</v>
      </c>
      <c r="Q28" s="11">
        <v>6.6199999999999992</v>
      </c>
      <c r="R28" s="11">
        <v>6.4399999999999995</v>
      </c>
      <c r="S28" s="11">
        <v>6.54</v>
      </c>
      <c r="T28" s="11">
        <v>6.58</v>
      </c>
      <c r="U28" s="11">
        <v>6.4399999999999995</v>
      </c>
      <c r="V28" s="11">
        <v>6.81</v>
      </c>
      <c r="W28" s="11">
        <v>6.84</v>
      </c>
      <c r="X28" s="11">
        <v>6.8900000000000006</v>
      </c>
      <c r="Y28" s="11">
        <v>6.4399999999999995</v>
      </c>
      <c r="Z28" s="151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6.5931819298245617</v>
      </c>
    </row>
    <row r="29" spans="1:65">
      <c r="A29" s="30"/>
      <c r="B29" s="19">
        <v>1</v>
      </c>
      <c r="C29" s="9">
        <v>5</v>
      </c>
      <c r="D29" s="11">
        <v>6.36</v>
      </c>
      <c r="E29" s="11">
        <v>6.7</v>
      </c>
      <c r="F29" s="153">
        <v>6.0499999999999989</v>
      </c>
      <c r="G29" s="11">
        <v>6.660000000000001</v>
      </c>
      <c r="H29" s="153">
        <v>7.33</v>
      </c>
      <c r="I29" s="11">
        <v>6.68</v>
      </c>
      <c r="J29" s="11">
        <v>6.3681000000000001</v>
      </c>
      <c r="K29" s="11">
        <v>6.68</v>
      </c>
      <c r="L29" s="11">
        <v>6.7060000000000013</v>
      </c>
      <c r="M29" s="153">
        <v>7.1554339999999996</v>
      </c>
      <c r="N29" s="11">
        <v>6.5112000000000005</v>
      </c>
      <c r="O29" s="11">
        <v>6.61</v>
      </c>
      <c r="P29" s="11">
        <v>6.6874080000000005</v>
      </c>
      <c r="Q29" s="11">
        <v>6.59</v>
      </c>
      <c r="R29" s="11">
        <v>6.45</v>
      </c>
      <c r="S29" s="11">
        <v>6.59</v>
      </c>
      <c r="T29" s="147">
        <v>5.87</v>
      </c>
      <c r="U29" s="11">
        <v>6.5500000000000007</v>
      </c>
      <c r="V29" s="11">
        <v>6.8000000000000007</v>
      </c>
      <c r="W29" s="11">
        <v>6.6000000000000005</v>
      </c>
      <c r="X29" s="11">
        <v>6.93</v>
      </c>
      <c r="Y29" s="11">
        <v>6.49</v>
      </c>
      <c r="Z29" s="15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6.4</v>
      </c>
      <c r="E30" s="11">
        <v>6.74</v>
      </c>
      <c r="F30" s="153">
        <v>6.11</v>
      </c>
      <c r="G30" s="11">
        <v>6.49</v>
      </c>
      <c r="H30" s="153">
        <v>7.44</v>
      </c>
      <c r="I30" s="11">
        <v>6.660000000000001</v>
      </c>
      <c r="J30" s="11">
        <v>6.4700999999999995</v>
      </c>
      <c r="K30" s="11">
        <v>6.6199999999999992</v>
      </c>
      <c r="L30" s="11">
        <v>6.7480000000000002</v>
      </c>
      <c r="M30" s="153">
        <v>7.1410625000000003</v>
      </c>
      <c r="N30" s="11">
        <v>6.5021999999999993</v>
      </c>
      <c r="O30" s="11">
        <v>6.8499999999999988</v>
      </c>
      <c r="P30" s="11">
        <v>6.5428719999999991</v>
      </c>
      <c r="Q30" s="11">
        <v>6.61</v>
      </c>
      <c r="R30" s="11">
        <v>6.63</v>
      </c>
      <c r="S30" s="11">
        <v>6.54</v>
      </c>
      <c r="T30" s="11">
        <v>6.4399999999999995</v>
      </c>
      <c r="U30" s="11">
        <v>6.43</v>
      </c>
      <c r="V30" s="11">
        <v>6.79</v>
      </c>
      <c r="W30" s="11">
        <v>6.5099999999999989</v>
      </c>
      <c r="X30" s="11">
        <v>6.9099999999999993</v>
      </c>
      <c r="Y30" s="11">
        <v>6.45</v>
      </c>
      <c r="Z30" s="15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264</v>
      </c>
      <c r="C31" s="12"/>
      <c r="D31" s="23">
        <v>6.4833333333333334</v>
      </c>
      <c r="E31" s="23">
        <v>6.7150000000000007</v>
      </c>
      <c r="F31" s="23">
        <v>6.055416666666666</v>
      </c>
      <c r="G31" s="23">
        <v>6.498333333333334</v>
      </c>
      <c r="H31" s="23">
        <v>7.4366666666666665</v>
      </c>
      <c r="I31" s="23">
        <v>6.6666666666666679</v>
      </c>
      <c r="J31" s="23">
        <v>6.3998999999999997</v>
      </c>
      <c r="K31" s="23">
        <v>6.5416666666666652</v>
      </c>
      <c r="L31" s="23">
        <v>6.732499999999999</v>
      </c>
      <c r="M31" s="23">
        <v>7.1476938000000017</v>
      </c>
      <c r="N31" s="23">
        <v>6.5598833333333344</v>
      </c>
      <c r="O31" s="23">
        <v>6.5883333333333338</v>
      </c>
      <c r="P31" s="23">
        <v>6.6251733333333336</v>
      </c>
      <c r="Q31" s="23">
        <v>6.6433333333333335</v>
      </c>
      <c r="R31" s="23">
        <v>6.4650000000000007</v>
      </c>
      <c r="S31" s="23">
        <v>6.5649999999999986</v>
      </c>
      <c r="T31" s="23">
        <v>6.5149999999999997</v>
      </c>
      <c r="U31" s="23">
        <v>6.4933333333333332</v>
      </c>
      <c r="V31" s="23">
        <v>6.7983333333333329</v>
      </c>
      <c r="W31" s="23">
        <v>6.5716666666666663</v>
      </c>
      <c r="X31" s="23">
        <v>6.8733333333333322</v>
      </c>
      <c r="Y31" s="23">
        <v>6.4750000000000005</v>
      </c>
      <c r="Z31" s="15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265</v>
      </c>
      <c r="C32" s="29"/>
      <c r="D32" s="11">
        <v>6.41</v>
      </c>
      <c r="E32" s="11">
        <v>6.7200000000000006</v>
      </c>
      <c r="F32" s="11">
        <v>6.0574999999999992</v>
      </c>
      <c r="G32" s="11">
        <v>6.5</v>
      </c>
      <c r="H32" s="11">
        <v>7.4250000000000007</v>
      </c>
      <c r="I32" s="11">
        <v>6.67</v>
      </c>
      <c r="J32" s="11">
        <v>6.3940999999999999</v>
      </c>
      <c r="K32" s="11">
        <v>6.5350000000000001</v>
      </c>
      <c r="L32" s="11">
        <v>6.7319999999999993</v>
      </c>
      <c r="M32" s="11">
        <v>7.1471460499999999</v>
      </c>
      <c r="N32" s="11">
        <v>6.5500000000000007</v>
      </c>
      <c r="O32" s="11">
        <v>6.56</v>
      </c>
      <c r="P32" s="11">
        <v>6.6301410000000001</v>
      </c>
      <c r="Q32" s="11">
        <v>6.625</v>
      </c>
      <c r="R32" s="11">
        <v>6.4450000000000003</v>
      </c>
      <c r="S32" s="11">
        <v>6.5600000000000005</v>
      </c>
      <c r="T32" s="11">
        <v>6.55</v>
      </c>
      <c r="U32" s="11">
        <v>6.4749999999999996</v>
      </c>
      <c r="V32" s="11">
        <v>6.8049999999999997</v>
      </c>
      <c r="W32" s="11">
        <v>6.5449999999999999</v>
      </c>
      <c r="X32" s="11">
        <v>6.9</v>
      </c>
      <c r="Y32" s="11">
        <v>6.4700000000000006</v>
      </c>
      <c r="Z32" s="151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266</v>
      </c>
      <c r="C33" s="29"/>
      <c r="D33" s="24">
        <v>0.18096040082478443</v>
      </c>
      <c r="E33" s="24">
        <v>9.1815031449104204E-2</v>
      </c>
      <c r="F33" s="24">
        <v>4.4788856500994387E-2</v>
      </c>
      <c r="G33" s="24">
        <v>0.10419532938988559</v>
      </c>
      <c r="H33" s="24">
        <v>0.14922019523732913</v>
      </c>
      <c r="I33" s="24">
        <v>7.3120904443713108E-2</v>
      </c>
      <c r="J33" s="24">
        <v>4.3887857090543568E-2</v>
      </c>
      <c r="K33" s="24">
        <v>9.6626428406863085E-2</v>
      </c>
      <c r="L33" s="24">
        <v>2.378024390118829E-2</v>
      </c>
      <c r="M33" s="24">
        <v>7.2894979080866144E-3</v>
      </c>
      <c r="N33" s="24">
        <v>6.4884001623410348E-2</v>
      </c>
      <c r="O33" s="24">
        <v>0.16642315544018083</v>
      </c>
      <c r="P33" s="24">
        <v>4.7294953805524627E-2</v>
      </c>
      <c r="Q33" s="24">
        <v>5.0464508980734894E-2</v>
      </c>
      <c r="R33" s="24">
        <v>0.11397368117245316</v>
      </c>
      <c r="S33" s="24">
        <v>3.7815340802377924E-2</v>
      </c>
      <c r="T33" s="24">
        <v>0.36253275714064803</v>
      </c>
      <c r="U33" s="24">
        <v>6.531972647421827E-2</v>
      </c>
      <c r="V33" s="24">
        <v>1.6020819787597215E-2</v>
      </c>
      <c r="W33" s="24">
        <v>0.14918668394554074</v>
      </c>
      <c r="X33" s="24">
        <v>8.1404340588611804E-2</v>
      </c>
      <c r="Y33" s="24">
        <v>0.11326958991715369</v>
      </c>
      <c r="Z33" s="204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86</v>
      </c>
      <c r="C34" s="29"/>
      <c r="D34" s="13">
        <v>2.7911629947267522E-2</v>
      </c>
      <c r="E34" s="13">
        <v>1.3673124564274637E-2</v>
      </c>
      <c r="F34" s="13">
        <v>7.396494571140614E-3</v>
      </c>
      <c r="G34" s="13">
        <v>1.6034161998956489E-2</v>
      </c>
      <c r="H34" s="13">
        <v>2.0065467759389843E-2</v>
      </c>
      <c r="I34" s="13">
        <v>1.0968135666556965E-2</v>
      </c>
      <c r="J34" s="13">
        <v>6.8575848201602478E-3</v>
      </c>
      <c r="K34" s="13">
        <v>1.477091899213194E-2</v>
      </c>
      <c r="L34" s="13">
        <v>3.5321565393521418E-3</v>
      </c>
      <c r="M34" s="13">
        <v>1.0198391414146214E-3</v>
      </c>
      <c r="N34" s="13">
        <v>9.8910298135500892E-3</v>
      </c>
      <c r="O34" s="13">
        <v>2.5260281625122311E-2</v>
      </c>
      <c r="P34" s="13">
        <v>7.1386741789182815E-3</v>
      </c>
      <c r="Q34" s="13">
        <v>7.5962632685501593E-3</v>
      </c>
      <c r="R34" s="13">
        <v>1.7629339701848899E-2</v>
      </c>
      <c r="S34" s="13">
        <v>5.7601433057696775E-3</v>
      </c>
      <c r="T34" s="13">
        <v>5.5645856813606759E-2</v>
      </c>
      <c r="U34" s="13">
        <v>1.0059506130526428E-2</v>
      </c>
      <c r="V34" s="13">
        <v>2.3565805032013556E-3</v>
      </c>
      <c r="W34" s="13">
        <v>2.2701498951895625E-2</v>
      </c>
      <c r="X34" s="13">
        <v>1.1843502510467287E-2</v>
      </c>
      <c r="Y34" s="13">
        <v>1.7493372960178173E-2</v>
      </c>
      <c r="Z34" s="151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267</v>
      </c>
      <c r="C35" s="29"/>
      <c r="D35" s="13">
        <v>-1.6660938172253892E-2</v>
      </c>
      <c r="E35" s="13">
        <v>1.8476370206681247E-2</v>
      </c>
      <c r="F35" s="13">
        <v>-8.1563844116797402E-2</v>
      </c>
      <c r="G35" s="13">
        <v>-1.438586065131553E-2</v>
      </c>
      <c r="H35" s="13">
        <v>0.12793287760293137</v>
      </c>
      <c r="I35" s="13">
        <v>1.1145564861435808E-2</v>
      </c>
      <c r="J35" s="13">
        <v>-2.9315424916494748E-2</v>
      </c>
      <c r="K35" s="13">
        <v>-7.8134144797165073E-3</v>
      </c>
      <c r="L35" s="13">
        <v>2.1130627314442041E-2</v>
      </c>
      <c r="M35" s="13">
        <v>8.4103832728637418E-2</v>
      </c>
      <c r="N35" s="13">
        <v>-5.0504592237322621E-3</v>
      </c>
      <c r="O35" s="13">
        <v>-7.3539552568613331E-4</v>
      </c>
      <c r="P35" s="13">
        <v>4.8521948657380687E-3</v>
      </c>
      <c r="Q35" s="13">
        <v>7.6065553844206768E-3</v>
      </c>
      <c r="R35" s="13">
        <v>-1.9441588475622718E-2</v>
      </c>
      <c r="S35" s="13">
        <v>-4.2744050027014868E-3</v>
      </c>
      <c r="T35" s="13">
        <v>-1.1857996739162102E-2</v>
      </c>
      <c r="U35" s="13">
        <v>-1.5144219824961724E-2</v>
      </c>
      <c r="V35" s="13">
        <v>3.111568976744894E-2</v>
      </c>
      <c r="W35" s="13">
        <v>-3.2632594378398938E-3</v>
      </c>
      <c r="X35" s="13">
        <v>4.2491077372139863E-2</v>
      </c>
      <c r="Y35" s="13">
        <v>-1.792487012833055E-2</v>
      </c>
      <c r="Z35" s="151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268</v>
      </c>
      <c r="C36" s="47"/>
      <c r="D36" s="45">
        <v>0.64</v>
      </c>
      <c r="E36" s="45">
        <v>1.1100000000000001</v>
      </c>
      <c r="F36" s="45">
        <v>3.88</v>
      </c>
      <c r="G36" s="45">
        <v>0.53</v>
      </c>
      <c r="H36" s="45">
        <v>6.57</v>
      </c>
      <c r="I36" s="45">
        <v>0.74</v>
      </c>
      <c r="J36" s="45">
        <v>1.27</v>
      </c>
      <c r="K36" s="45">
        <v>0.2</v>
      </c>
      <c r="L36" s="45">
        <v>1.24</v>
      </c>
      <c r="M36" s="45">
        <v>4.38</v>
      </c>
      <c r="N36" s="45">
        <v>0.06</v>
      </c>
      <c r="O36" s="45">
        <v>0.15</v>
      </c>
      <c r="P36" s="45">
        <v>0.43</v>
      </c>
      <c r="Q36" s="45">
        <v>0.56999999999999995</v>
      </c>
      <c r="R36" s="45">
        <v>0.78</v>
      </c>
      <c r="S36" s="45">
        <v>0.03</v>
      </c>
      <c r="T36" s="45">
        <v>0.4</v>
      </c>
      <c r="U36" s="45">
        <v>0.56999999999999995</v>
      </c>
      <c r="V36" s="45">
        <v>1.74</v>
      </c>
      <c r="W36" s="45">
        <v>0.03</v>
      </c>
      <c r="X36" s="45">
        <v>2.31</v>
      </c>
      <c r="Y36" s="45">
        <v>0.71</v>
      </c>
      <c r="Z36" s="15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BM37" s="55"/>
    </row>
    <row r="38" spans="1:65" ht="15">
      <c r="B38" s="8" t="s">
        <v>469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5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49" t="s">
        <v>233</v>
      </c>
      <c r="E40" s="150" t="s">
        <v>234</v>
      </c>
      <c r="F40" s="150" t="s">
        <v>235</v>
      </c>
      <c r="G40" s="150" t="s">
        <v>236</v>
      </c>
      <c r="H40" s="150" t="s">
        <v>237</v>
      </c>
      <c r="I40" s="150" t="s">
        <v>239</v>
      </c>
      <c r="J40" s="150" t="s">
        <v>240</v>
      </c>
      <c r="K40" s="150" t="s">
        <v>242</v>
      </c>
      <c r="L40" s="150" t="s">
        <v>243</v>
      </c>
      <c r="M40" s="150" t="s">
        <v>244</v>
      </c>
      <c r="N40" s="150" t="s">
        <v>245</v>
      </c>
      <c r="O40" s="150" t="s">
        <v>246</v>
      </c>
      <c r="P40" s="150" t="s">
        <v>248</v>
      </c>
      <c r="Q40" s="150" t="s">
        <v>250</v>
      </c>
      <c r="R40" s="150" t="s">
        <v>251</v>
      </c>
      <c r="S40" s="150" t="s">
        <v>252</v>
      </c>
      <c r="T40" s="150" t="s">
        <v>254</v>
      </c>
      <c r="U40" s="150" t="s">
        <v>255</v>
      </c>
      <c r="V40" s="150" t="s">
        <v>256</v>
      </c>
      <c r="W40" s="150" t="s">
        <v>257</v>
      </c>
      <c r="X40" s="150" t="s">
        <v>258</v>
      </c>
      <c r="Y40" s="15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286</v>
      </c>
      <c r="E41" s="11" t="s">
        <v>287</v>
      </c>
      <c r="F41" s="11" t="s">
        <v>114</v>
      </c>
      <c r="G41" s="11" t="s">
        <v>286</v>
      </c>
      <c r="H41" s="11" t="s">
        <v>287</v>
      </c>
      <c r="I41" s="11" t="s">
        <v>286</v>
      </c>
      <c r="J41" s="11" t="s">
        <v>287</v>
      </c>
      <c r="K41" s="11" t="s">
        <v>287</v>
      </c>
      <c r="L41" s="11" t="s">
        <v>114</v>
      </c>
      <c r="M41" s="11" t="s">
        <v>114</v>
      </c>
      <c r="N41" s="11" t="s">
        <v>287</v>
      </c>
      <c r="O41" s="11" t="s">
        <v>286</v>
      </c>
      <c r="P41" s="11" t="s">
        <v>287</v>
      </c>
      <c r="Q41" s="11" t="s">
        <v>286</v>
      </c>
      <c r="R41" s="11" t="s">
        <v>287</v>
      </c>
      <c r="S41" s="11" t="s">
        <v>286</v>
      </c>
      <c r="T41" s="11" t="s">
        <v>114</v>
      </c>
      <c r="U41" s="11" t="s">
        <v>286</v>
      </c>
      <c r="V41" s="11" t="s">
        <v>286</v>
      </c>
      <c r="W41" s="11" t="s">
        <v>286</v>
      </c>
      <c r="X41" s="11" t="s">
        <v>286</v>
      </c>
      <c r="Y41" s="15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15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2">
        <v>73</v>
      </c>
      <c r="E43" s="212">
        <v>73</v>
      </c>
      <c r="F43" s="212">
        <v>60.605999999999995</v>
      </c>
      <c r="G43" s="212">
        <v>63</v>
      </c>
      <c r="H43" s="212">
        <v>70.099999999999994</v>
      </c>
      <c r="I43" s="212">
        <v>70.099999999999994</v>
      </c>
      <c r="J43" s="212">
        <v>66.900000000000006</v>
      </c>
      <c r="K43" s="212">
        <v>74.2</v>
      </c>
      <c r="L43" s="212">
        <v>72</v>
      </c>
      <c r="M43" s="213">
        <v>52.274000000000001</v>
      </c>
      <c r="N43" s="212">
        <v>62</v>
      </c>
      <c r="O43" s="213">
        <v>43.5</v>
      </c>
      <c r="P43" s="212">
        <v>66</v>
      </c>
      <c r="Q43" s="212">
        <v>64.8</v>
      </c>
      <c r="R43" s="212">
        <v>68</v>
      </c>
      <c r="S43" s="212">
        <v>68.599999999999994</v>
      </c>
      <c r="T43" s="212">
        <v>64</v>
      </c>
      <c r="U43" s="212">
        <v>64</v>
      </c>
      <c r="V43" s="212">
        <v>70</v>
      </c>
      <c r="W43" s="212">
        <v>62.20000000000001</v>
      </c>
      <c r="X43" s="214">
        <v>66.5</v>
      </c>
      <c r="Y43" s="215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71.2</v>
      </c>
      <c r="E44" s="218">
        <v>73</v>
      </c>
      <c r="F44" s="218">
        <v>60.787999999999997</v>
      </c>
      <c r="G44" s="218">
        <v>64</v>
      </c>
      <c r="H44" s="218">
        <v>70.8</v>
      </c>
      <c r="I44" s="218">
        <v>70.5</v>
      </c>
      <c r="J44" s="218">
        <v>67.099999999999994</v>
      </c>
      <c r="K44" s="218">
        <v>74.099999999999994</v>
      </c>
      <c r="L44" s="218">
        <v>73</v>
      </c>
      <c r="M44" s="219">
        <v>51.393000000000001</v>
      </c>
      <c r="N44" s="218">
        <v>64</v>
      </c>
      <c r="O44" s="219">
        <v>44</v>
      </c>
      <c r="P44" s="218">
        <v>68</v>
      </c>
      <c r="Q44" s="218">
        <v>66.2</v>
      </c>
      <c r="R44" s="218">
        <v>69</v>
      </c>
      <c r="S44" s="218">
        <v>65.599999999999994</v>
      </c>
      <c r="T44" s="218">
        <v>65</v>
      </c>
      <c r="U44" s="218">
        <v>66</v>
      </c>
      <c r="V44" s="218">
        <v>68</v>
      </c>
      <c r="W44" s="218">
        <v>63.1</v>
      </c>
      <c r="X44" s="218">
        <v>70.8</v>
      </c>
      <c r="Y44" s="215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6</v>
      </c>
    </row>
    <row r="45" spans="1:65">
      <c r="A45" s="30"/>
      <c r="B45" s="19">
        <v>1</v>
      </c>
      <c r="C45" s="9">
        <v>3</v>
      </c>
      <c r="D45" s="218">
        <v>68.599999999999994</v>
      </c>
      <c r="E45" s="218">
        <v>72</v>
      </c>
      <c r="F45" s="218">
        <v>60.186</v>
      </c>
      <c r="G45" s="218">
        <v>62</v>
      </c>
      <c r="H45" s="218">
        <v>71.5</v>
      </c>
      <c r="I45" s="218">
        <v>72.5</v>
      </c>
      <c r="J45" s="218">
        <v>65.599999999999994</v>
      </c>
      <c r="K45" s="218">
        <v>75</v>
      </c>
      <c r="L45" s="218">
        <v>73</v>
      </c>
      <c r="M45" s="219">
        <v>52.113999999999997</v>
      </c>
      <c r="N45" s="218">
        <v>65</v>
      </c>
      <c r="O45" s="219">
        <v>49.7</v>
      </c>
      <c r="P45" s="218">
        <v>65</v>
      </c>
      <c r="Q45" s="218">
        <v>65</v>
      </c>
      <c r="R45" s="218">
        <v>69</v>
      </c>
      <c r="S45" s="218">
        <v>71.3</v>
      </c>
      <c r="T45" s="220">
        <v>60</v>
      </c>
      <c r="U45" s="218">
        <v>69</v>
      </c>
      <c r="V45" s="218">
        <v>71.400000000000006</v>
      </c>
      <c r="W45" s="218">
        <v>60.9</v>
      </c>
      <c r="X45" s="218">
        <v>71.400000000000006</v>
      </c>
      <c r="Y45" s="215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68.900000000000006</v>
      </c>
      <c r="E46" s="218">
        <v>72</v>
      </c>
      <c r="F46" s="218">
        <v>60.143999999999998</v>
      </c>
      <c r="G46" s="218">
        <v>64</v>
      </c>
      <c r="H46" s="218">
        <v>69.400000000000006</v>
      </c>
      <c r="I46" s="218">
        <v>72.099999999999994</v>
      </c>
      <c r="J46" s="218">
        <v>66.900000000000006</v>
      </c>
      <c r="K46" s="218">
        <v>73.900000000000006</v>
      </c>
      <c r="L46" s="218">
        <v>73</v>
      </c>
      <c r="M46" s="219">
        <v>51.978000000000002</v>
      </c>
      <c r="N46" s="218">
        <v>65</v>
      </c>
      <c r="O46" s="219">
        <v>51.3</v>
      </c>
      <c r="P46" s="218">
        <v>67</v>
      </c>
      <c r="Q46" s="218">
        <v>65.8</v>
      </c>
      <c r="R46" s="218">
        <v>70</v>
      </c>
      <c r="S46" s="218">
        <v>65.3</v>
      </c>
      <c r="T46" s="218">
        <v>64</v>
      </c>
      <c r="U46" s="218">
        <v>63</v>
      </c>
      <c r="V46" s="218">
        <v>69.5</v>
      </c>
      <c r="W46" s="218">
        <v>63.5</v>
      </c>
      <c r="X46" s="218">
        <v>70.7</v>
      </c>
      <c r="Y46" s="215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67.689615497076019</v>
      </c>
    </row>
    <row r="47" spans="1:65">
      <c r="A47" s="30"/>
      <c r="B47" s="19">
        <v>1</v>
      </c>
      <c r="C47" s="9">
        <v>5</v>
      </c>
      <c r="D47" s="218">
        <v>69.2</v>
      </c>
      <c r="E47" s="218">
        <v>70</v>
      </c>
      <c r="F47" s="218">
        <v>59.907166666666662</v>
      </c>
      <c r="G47" s="218">
        <v>62</v>
      </c>
      <c r="H47" s="218">
        <v>69.400000000000006</v>
      </c>
      <c r="I47" s="218">
        <v>71.599999999999994</v>
      </c>
      <c r="J47" s="218">
        <v>67.7</v>
      </c>
      <c r="K47" s="218">
        <v>73</v>
      </c>
      <c r="L47" s="218">
        <v>73</v>
      </c>
      <c r="M47" s="219">
        <v>52.063000000000002</v>
      </c>
      <c r="N47" s="218">
        <v>64</v>
      </c>
      <c r="O47" s="219">
        <v>54.5</v>
      </c>
      <c r="P47" s="218">
        <v>68</v>
      </c>
      <c r="Q47" s="218">
        <v>65.8</v>
      </c>
      <c r="R47" s="218">
        <v>69</v>
      </c>
      <c r="S47" s="218">
        <v>60.9</v>
      </c>
      <c r="T47" s="218">
        <v>64</v>
      </c>
      <c r="U47" s="218">
        <v>68</v>
      </c>
      <c r="V47" s="218">
        <v>71.7</v>
      </c>
      <c r="W47" s="218">
        <v>65.8</v>
      </c>
      <c r="X47" s="218">
        <v>70.599999999999994</v>
      </c>
      <c r="Y47" s="215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17</v>
      </c>
    </row>
    <row r="48" spans="1:65">
      <c r="A48" s="30"/>
      <c r="B48" s="19">
        <v>1</v>
      </c>
      <c r="C48" s="9">
        <v>6</v>
      </c>
      <c r="D48" s="218">
        <v>70.599999999999994</v>
      </c>
      <c r="E48" s="218">
        <v>68</v>
      </c>
      <c r="F48" s="218">
        <v>59.464999999999996</v>
      </c>
      <c r="G48" s="218">
        <v>63</v>
      </c>
      <c r="H48" s="218">
        <v>71.3</v>
      </c>
      <c r="I48" s="218">
        <v>72.7</v>
      </c>
      <c r="J48" s="218">
        <v>67</v>
      </c>
      <c r="K48" s="218">
        <v>75.099999999999994</v>
      </c>
      <c r="L48" s="218">
        <v>72</v>
      </c>
      <c r="M48" s="219">
        <v>51.634</v>
      </c>
      <c r="N48" s="218">
        <v>63</v>
      </c>
      <c r="O48" s="219">
        <v>61.9</v>
      </c>
      <c r="P48" s="218">
        <v>66</v>
      </c>
      <c r="Q48" s="218">
        <v>66.900000000000006</v>
      </c>
      <c r="R48" s="218">
        <v>70</v>
      </c>
      <c r="S48" s="218">
        <v>68</v>
      </c>
      <c r="T48" s="218">
        <v>64</v>
      </c>
      <c r="U48" s="218">
        <v>66</v>
      </c>
      <c r="V48" s="218">
        <v>68.5</v>
      </c>
      <c r="W48" s="218">
        <v>61.199999999999996</v>
      </c>
      <c r="X48" s="218">
        <v>70.099999999999994</v>
      </c>
      <c r="Y48" s="215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20" t="s">
        <v>264</v>
      </c>
      <c r="C49" s="12"/>
      <c r="D49" s="222">
        <v>70.25</v>
      </c>
      <c r="E49" s="222">
        <v>71.333333333333329</v>
      </c>
      <c r="F49" s="222">
        <v>60.182694444444444</v>
      </c>
      <c r="G49" s="222">
        <v>63</v>
      </c>
      <c r="H49" s="222">
        <v>70.416666666666657</v>
      </c>
      <c r="I49" s="222">
        <v>71.583333333333329</v>
      </c>
      <c r="J49" s="222">
        <v>66.86666666666666</v>
      </c>
      <c r="K49" s="222">
        <v>74.216666666666683</v>
      </c>
      <c r="L49" s="222">
        <v>72.666666666666671</v>
      </c>
      <c r="M49" s="222">
        <v>51.909333333333336</v>
      </c>
      <c r="N49" s="222">
        <v>63.833333333333336</v>
      </c>
      <c r="O49" s="222">
        <v>50.816666666666663</v>
      </c>
      <c r="P49" s="222">
        <v>66.666666666666671</v>
      </c>
      <c r="Q49" s="222">
        <v>65.75</v>
      </c>
      <c r="R49" s="222">
        <v>69.166666666666671</v>
      </c>
      <c r="S49" s="222">
        <v>66.61666666666666</v>
      </c>
      <c r="T49" s="222">
        <v>63.5</v>
      </c>
      <c r="U49" s="222">
        <v>66</v>
      </c>
      <c r="V49" s="222">
        <v>69.849999999999994</v>
      </c>
      <c r="W49" s="222">
        <v>62.783333333333331</v>
      </c>
      <c r="X49" s="222">
        <v>70.016666666666666</v>
      </c>
      <c r="Y49" s="215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265</v>
      </c>
      <c r="C50" s="29"/>
      <c r="D50" s="218">
        <v>69.900000000000006</v>
      </c>
      <c r="E50" s="218">
        <v>72</v>
      </c>
      <c r="F50" s="218">
        <v>60.164999999999999</v>
      </c>
      <c r="G50" s="218">
        <v>63</v>
      </c>
      <c r="H50" s="218">
        <v>70.449999999999989</v>
      </c>
      <c r="I50" s="218">
        <v>71.849999999999994</v>
      </c>
      <c r="J50" s="218">
        <v>66.95</v>
      </c>
      <c r="K50" s="218">
        <v>74.150000000000006</v>
      </c>
      <c r="L50" s="218">
        <v>73</v>
      </c>
      <c r="M50" s="218">
        <v>52.020499999999998</v>
      </c>
      <c r="N50" s="218">
        <v>64</v>
      </c>
      <c r="O50" s="218">
        <v>50.5</v>
      </c>
      <c r="P50" s="218">
        <v>66.5</v>
      </c>
      <c r="Q50" s="218">
        <v>65.8</v>
      </c>
      <c r="R50" s="218">
        <v>69</v>
      </c>
      <c r="S50" s="218">
        <v>66.8</v>
      </c>
      <c r="T50" s="218">
        <v>64</v>
      </c>
      <c r="U50" s="218">
        <v>66</v>
      </c>
      <c r="V50" s="218">
        <v>69.75</v>
      </c>
      <c r="W50" s="218">
        <v>62.650000000000006</v>
      </c>
      <c r="X50" s="218">
        <v>70.650000000000006</v>
      </c>
      <c r="Y50" s="215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266</v>
      </c>
      <c r="C51" s="29"/>
      <c r="D51" s="223">
        <v>1.6873055443517038</v>
      </c>
      <c r="E51" s="223">
        <v>1.96638416050035</v>
      </c>
      <c r="F51" s="223">
        <v>0.47709358989460177</v>
      </c>
      <c r="G51" s="223">
        <v>0.89442719099991586</v>
      </c>
      <c r="H51" s="223">
        <v>0.92394083504662861</v>
      </c>
      <c r="I51" s="223">
        <v>1.0703581954965684</v>
      </c>
      <c r="J51" s="223">
        <v>0.68896056974740594</v>
      </c>
      <c r="K51" s="223">
        <v>0.77308904187464988</v>
      </c>
      <c r="L51" s="223">
        <v>0.5163977794943222</v>
      </c>
      <c r="M51" s="223">
        <v>0.33033538512649019</v>
      </c>
      <c r="N51" s="223">
        <v>1.169045194450012</v>
      </c>
      <c r="O51" s="223">
        <v>6.8976566068968097</v>
      </c>
      <c r="P51" s="223">
        <v>1.2110601416389968</v>
      </c>
      <c r="Q51" s="223">
        <v>0.77395090283557655</v>
      </c>
      <c r="R51" s="223">
        <v>0.75277265270908111</v>
      </c>
      <c r="S51" s="223">
        <v>3.5560746148902256</v>
      </c>
      <c r="T51" s="223">
        <v>1.7606816861659009</v>
      </c>
      <c r="U51" s="223">
        <v>2.2803508501982761</v>
      </c>
      <c r="V51" s="223">
        <v>1.4976648490233073</v>
      </c>
      <c r="W51" s="223">
        <v>1.794900182925687</v>
      </c>
      <c r="X51" s="223">
        <v>1.7724747294860561</v>
      </c>
      <c r="Y51" s="224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6"/>
    </row>
    <row r="52" spans="1:65">
      <c r="A52" s="30"/>
      <c r="B52" s="3" t="s">
        <v>86</v>
      </c>
      <c r="C52" s="29"/>
      <c r="D52" s="13">
        <v>2.4018584261234217E-2</v>
      </c>
      <c r="E52" s="13">
        <v>2.7566133091126405E-2</v>
      </c>
      <c r="F52" s="13">
        <v>7.9274215669259216E-3</v>
      </c>
      <c r="G52" s="13">
        <v>1.4197256999998664E-2</v>
      </c>
      <c r="H52" s="13">
        <v>1.3121053278768693E-2</v>
      </c>
      <c r="I52" s="13">
        <v>1.4952617399253576E-2</v>
      </c>
      <c r="J52" s="13">
        <v>1.0303498052054926E-2</v>
      </c>
      <c r="K52" s="13">
        <v>1.0416650014030762E-2</v>
      </c>
      <c r="L52" s="13">
        <v>7.1063914609310391E-3</v>
      </c>
      <c r="M52" s="13">
        <v>6.3636992408524513E-3</v>
      </c>
      <c r="N52" s="13">
        <v>1.8314023933942745E-2</v>
      </c>
      <c r="O52" s="13">
        <v>0.1357361090238795</v>
      </c>
      <c r="P52" s="13">
        <v>1.8165902124584951E-2</v>
      </c>
      <c r="Q52" s="13">
        <v>1.1771116392936525E-2</v>
      </c>
      <c r="R52" s="13">
        <v>1.0883460039167438E-2</v>
      </c>
      <c r="S52" s="13">
        <v>5.3381155089670645E-2</v>
      </c>
      <c r="T52" s="13">
        <v>2.7727270648281906E-2</v>
      </c>
      <c r="U52" s="13">
        <v>3.4550770457549639E-2</v>
      </c>
      <c r="V52" s="13">
        <v>2.1441157466332246E-2</v>
      </c>
      <c r="W52" s="13">
        <v>2.8588800365155622E-2</v>
      </c>
      <c r="X52" s="13">
        <v>2.5315040173569E-2</v>
      </c>
      <c r="Y52" s="15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267</v>
      </c>
      <c r="C53" s="29"/>
      <c r="D53" s="13">
        <v>3.78253663301511E-2</v>
      </c>
      <c r="E53" s="13">
        <v>5.3829790721956483E-2</v>
      </c>
      <c r="F53" s="13">
        <v>-0.11090210806347178</v>
      </c>
      <c r="G53" s="13">
        <v>-6.9281166138084993E-2</v>
      </c>
      <c r="H53" s="13">
        <v>4.0287585467351894E-2</v>
      </c>
      <c r="I53" s="13">
        <v>5.7523119427757896E-2</v>
      </c>
      <c r="J53" s="13">
        <v>-1.2157682155025773E-2</v>
      </c>
      <c r="K53" s="13">
        <v>9.6426181795531196E-2</v>
      </c>
      <c r="L53" s="13">
        <v>7.3527543819563279E-2</v>
      </c>
      <c r="M53" s="13">
        <v>-0.23312707640397723</v>
      </c>
      <c r="N53" s="13">
        <v>-5.6970070452080801E-2</v>
      </c>
      <c r="O53" s="13">
        <v>-0.24926938506746599</v>
      </c>
      <c r="P53" s="13">
        <v>-1.5112345119666637E-2</v>
      </c>
      <c r="Q53" s="13">
        <v>-2.8654550374271337E-2</v>
      </c>
      <c r="R53" s="13">
        <v>2.1820941938345939E-2</v>
      </c>
      <c r="S53" s="13">
        <v>-1.5851010860827075E-2</v>
      </c>
      <c r="T53" s="13">
        <v>-6.18945087264825E-2</v>
      </c>
      <c r="U53" s="13">
        <v>-2.4961221668470035E-2</v>
      </c>
      <c r="V53" s="13">
        <v>3.191604040086915E-2</v>
      </c>
      <c r="W53" s="13">
        <v>-7.2482051016446114E-2</v>
      </c>
      <c r="X53" s="13">
        <v>3.4378259538069944E-2</v>
      </c>
      <c r="Y53" s="15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268</v>
      </c>
      <c r="C54" s="47"/>
      <c r="D54" s="45">
        <v>0.67</v>
      </c>
      <c r="E54" s="45">
        <v>0.88</v>
      </c>
      <c r="F54" s="45">
        <v>1.22</v>
      </c>
      <c r="G54" s="45">
        <v>0.69</v>
      </c>
      <c r="H54" s="45">
        <v>0.71</v>
      </c>
      <c r="I54" s="45">
        <v>0.93</v>
      </c>
      <c r="J54" s="45">
        <v>0.04</v>
      </c>
      <c r="K54" s="45">
        <v>1.42</v>
      </c>
      <c r="L54" s="45">
        <v>1.1299999999999999</v>
      </c>
      <c r="M54" s="45">
        <v>2.78</v>
      </c>
      <c r="N54" s="45">
        <v>0.53</v>
      </c>
      <c r="O54" s="45">
        <v>2.98</v>
      </c>
      <c r="P54" s="45">
        <v>0</v>
      </c>
      <c r="Q54" s="45">
        <v>0.17</v>
      </c>
      <c r="R54" s="45">
        <v>0.47</v>
      </c>
      <c r="S54" s="45">
        <v>0.01</v>
      </c>
      <c r="T54" s="45">
        <v>0.6</v>
      </c>
      <c r="U54" s="45">
        <v>0.13</v>
      </c>
      <c r="V54" s="45">
        <v>0.6</v>
      </c>
      <c r="W54" s="45">
        <v>0.73</v>
      </c>
      <c r="X54" s="45">
        <v>0.63</v>
      </c>
      <c r="Y54" s="15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470</v>
      </c>
      <c r="BM56" s="28" t="s">
        <v>66</v>
      </c>
    </row>
    <row r="57" spans="1:65" ht="15">
      <c r="A57" s="25" t="s">
        <v>10</v>
      </c>
      <c r="B57" s="18" t="s">
        <v>110</v>
      </c>
      <c r="C57" s="15" t="s">
        <v>111</v>
      </c>
      <c r="D57" s="16" t="s">
        <v>230</v>
      </c>
      <c r="E57" s="17" t="s">
        <v>230</v>
      </c>
      <c r="F57" s="17" t="s">
        <v>230</v>
      </c>
      <c r="G57" s="17" t="s">
        <v>230</v>
      </c>
      <c r="H57" s="17" t="s">
        <v>230</v>
      </c>
      <c r="I57" s="17" t="s">
        <v>230</v>
      </c>
      <c r="J57" s="17" t="s">
        <v>230</v>
      </c>
      <c r="K57" s="17" t="s">
        <v>230</v>
      </c>
      <c r="L57" s="17" t="s">
        <v>230</v>
      </c>
      <c r="M57" s="17" t="s">
        <v>230</v>
      </c>
      <c r="N57" s="17" t="s">
        <v>230</v>
      </c>
      <c r="O57" s="17" t="s">
        <v>230</v>
      </c>
      <c r="P57" s="17" t="s">
        <v>230</v>
      </c>
      <c r="Q57" s="17" t="s">
        <v>230</v>
      </c>
      <c r="R57" s="17" t="s">
        <v>230</v>
      </c>
      <c r="S57" s="17" t="s">
        <v>230</v>
      </c>
      <c r="T57" s="17" t="s">
        <v>230</v>
      </c>
      <c r="U57" s="17" t="s">
        <v>230</v>
      </c>
      <c r="V57" s="17" t="s">
        <v>230</v>
      </c>
      <c r="W57" s="17" t="s">
        <v>230</v>
      </c>
      <c r="X57" s="17" t="s">
        <v>230</v>
      </c>
      <c r="Y57" s="151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49" t="s">
        <v>233</v>
      </c>
      <c r="E58" s="150" t="s">
        <v>234</v>
      </c>
      <c r="F58" s="150" t="s">
        <v>236</v>
      </c>
      <c r="G58" s="150" t="s">
        <v>239</v>
      </c>
      <c r="H58" s="150" t="s">
        <v>240</v>
      </c>
      <c r="I58" s="150" t="s">
        <v>242</v>
      </c>
      <c r="J58" s="150" t="s">
        <v>243</v>
      </c>
      <c r="K58" s="150" t="s">
        <v>244</v>
      </c>
      <c r="L58" s="150" t="s">
        <v>245</v>
      </c>
      <c r="M58" s="150" t="s">
        <v>246</v>
      </c>
      <c r="N58" s="150" t="s">
        <v>247</v>
      </c>
      <c r="O58" s="150" t="s">
        <v>248</v>
      </c>
      <c r="P58" s="150" t="s">
        <v>249</v>
      </c>
      <c r="Q58" s="150" t="s">
        <v>250</v>
      </c>
      <c r="R58" s="150" t="s">
        <v>251</v>
      </c>
      <c r="S58" s="150" t="s">
        <v>252</v>
      </c>
      <c r="T58" s="150" t="s">
        <v>254</v>
      </c>
      <c r="U58" s="150" t="s">
        <v>255</v>
      </c>
      <c r="V58" s="150" t="s">
        <v>256</v>
      </c>
      <c r="W58" s="150" t="s">
        <v>257</v>
      </c>
      <c r="X58" s="150" t="s">
        <v>258</v>
      </c>
      <c r="Y58" s="151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286</v>
      </c>
      <c r="E59" s="11" t="s">
        <v>287</v>
      </c>
      <c r="F59" s="11" t="s">
        <v>286</v>
      </c>
      <c r="G59" s="11" t="s">
        <v>286</v>
      </c>
      <c r="H59" s="11" t="s">
        <v>287</v>
      </c>
      <c r="I59" s="11" t="s">
        <v>287</v>
      </c>
      <c r="J59" s="11" t="s">
        <v>114</v>
      </c>
      <c r="K59" s="11" t="s">
        <v>114</v>
      </c>
      <c r="L59" s="11" t="s">
        <v>287</v>
      </c>
      <c r="M59" s="11" t="s">
        <v>286</v>
      </c>
      <c r="N59" s="11" t="s">
        <v>114</v>
      </c>
      <c r="O59" s="11" t="s">
        <v>286</v>
      </c>
      <c r="P59" s="11" t="s">
        <v>287</v>
      </c>
      <c r="Q59" s="11" t="s">
        <v>286</v>
      </c>
      <c r="R59" s="11" t="s">
        <v>287</v>
      </c>
      <c r="S59" s="11" t="s">
        <v>286</v>
      </c>
      <c r="T59" s="11" t="s">
        <v>114</v>
      </c>
      <c r="U59" s="11" t="s">
        <v>286</v>
      </c>
      <c r="V59" s="11" t="s">
        <v>286</v>
      </c>
      <c r="W59" s="11" t="s">
        <v>286</v>
      </c>
      <c r="X59" s="11" t="s">
        <v>286</v>
      </c>
      <c r="Y59" s="151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51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2">
        <v>260</v>
      </c>
      <c r="E61" s="212">
        <v>247</v>
      </c>
      <c r="F61" s="213">
        <v>297</v>
      </c>
      <c r="G61" s="212">
        <v>230</v>
      </c>
      <c r="H61" s="212">
        <v>254.60000000000002</v>
      </c>
      <c r="I61" s="212">
        <v>255.00000000000003</v>
      </c>
      <c r="J61" s="212">
        <v>258</v>
      </c>
      <c r="K61" s="213">
        <v>223.64500000000001</v>
      </c>
      <c r="L61" s="212">
        <v>238</v>
      </c>
      <c r="M61" s="212">
        <v>257</v>
      </c>
      <c r="N61" s="212">
        <v>248.28300000000002</v>
      </c>
      <c r="O61" s="212">
        <v>229</v>
      </c>
      <c r="P61" s="212">
        <v>234.7</v>
      </c>
      <c r="Q61" s="212">
        <v>240</v>
      </c>
      <c r="R61" s="212">
        <v>231</v>
      </c>
      <c r="S61" s="212">
        <v>243</v>
      </c>
      <c r="T61" s="212">
        <v>239</v>
      </c>
      <c r="U61" s="212">
        <v>254</v>
      </c>
      <c r="V61" s="212">
        <v>250</v>
      </c>
      <c r="W61" s="212">
        <v>246.00000000000003</v>
      </c>
      <c r="X61" s="212">
        <v>240</v>
      </c>
      <c r="Y61" s="215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2</v>
      </c>
      <c r="D62" s="218">
        <v>260</v>
      </c>
      <c r="E62" s="218">
        <v>250.99999999999997</v>
      </c>
      <c r="F62" s="219">
        <v>294</v>
      </c>
      <c r="G62" s="218">
        <v>231</v>
      </c>
      <c r="H62" s="218">
        <v>252.1</v>
      </c>
      <c r="I62" s="218">
        <v>250.99999999999997</v>
      </c>
      <c r="J62" s="218">
        <v>258</v>
      </c>
      <c r="K62" s="219">
        <v>221.78899999999999</v>
      </c>
      <c r="L62" s="218">
        <v>239</v>
      </c>
      <c r="M62" s="218">
        <v>254</v>
      </c>
      <c r="N62" s="218">
        <v>248.67</v>
      </c>
      <c r="O62" s="220">
        <v>241</v>
      </c>
      <c r="P62" s="218">
        <v>237.9</v>
      </c>
      <c r="Q62" s="218">
        <v>250</v>
      </c>
      <c r="R62" s="218">
        <v>235</v>
      </c>
      <c r="S62" s="218">
        <v>242</v>
      </c>
      <c r="T62" s="218">
        <v>248</v>
      </c>
      <c r="U62" s="218">
        <v>250.99999999999997</v>
      </c>
      <c r="V62" s="218">
        <v>250</v>
      </c>
      <c r="W62" s="218">
        <v>250</v>
      </c>
      <c r="X62" s="218">
        <v>250</v>
      </c>
      <c r="Y62" s="215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20</v>
      </c>
    </row>
    <row r="63" spans="1:65">
      <c r="A63" s="30"/>
      <c r="B63" s="19">
        <v>1</v>
      </c>
      <c r="C63" s="9">
        <v>3</v>
      </c>
      <c r="D63" s="218">
        <v>250</v>
      </c>
      <c r="E63" s="218">
        <v>248.99999999999997</v>
      </c>
      <c r="F63" s="219">
        <v>304</v>
      </c>
      <c r="G63" s="218">
        <v>238</v>
      </c>
      <c r="H63" s="218">
        <v>249.2</v>
      </c>
      <c r="I63" s="218">
        <v>254</v>
      </c>
      <c r="J63" s="218">
        <v>257</v>
      </c>
      <c r="K63" s="219">
        <v>223.64500000000001</v>
      </c>
      <c r="L63" s="218">
        <v>244</v>
      </c>
      <c r="M63" s="218">
        <v>253.00000000000003</v>
      </c>
      <c r="N63" s="218">
        <v>249.94800000000006</v>
      </c>
      <c r="O63" s="218">
        <v>233</v>
      </c>
      <c r="P63" s="218">
        <v>231.8</v>
      </c>
      <c r="Q63" s="218">
        <v>240</v>
      </c>
      <c r="R63" s="218">
        <v>229</v>
      </c>
      <c r="S63" s="218">
        <v>248.99999999999997</v>
      </c>
      <c r="T63" s="218">
        <v>243</v>
      </c>
      <c r="U63" s="218">
        <v>252</v>
      </c>
      <c r="V63" s="218">
        <v>260</v>
      </c>
      <c r="W63" s="218">
        <v>245</v>
      </c>
      <c r="X63" s="218">
        <v>260</v>
      </c>
      <c r="Y63" s="215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16</v>
      </c>
    </row>
    <row r="64" spans="1:65">
      <c r="A64" s="30"/>
      <c r="B64" s="19">
        <v>1</v>
      </c>
      <c r="C64" s="9">
        <v>4</v>
      </c>
      <c r="D64" s="218">
        <v>250</v>
      </c>
      <c r="E64" s="218">
        <v>250</v>
      </c>
      <c r="F64" s="219">
        <v>303</v>
      </c>
      <c r="G64" s="218">
        <v>236</v>
      </c>
      <c r="H64" s="218">
        <v>249.5</v>
      </c>
      <c r="I64" s="218">
        <v>250</v>
      </c>
      <c r="J64" s="218">
        <v>254</v>
      </c>
      <c r="K64" s="219">
        <v>222.97800000000001</v>
      </c>
      <c r="L64" s="220">
        <v>254</v>
      </c>
      <c r="M64" s="218">
        <v>258</v>
      </c>
      <c r="N64" s="218">
        <v>249.75000000000003</v>
      </c>
      <c r="O64" s="218">
        <v>233</v>
      </c>
      <c r="P64" s="218">
        <v>230.6</v>
      </c>
      <c r="Q64" s="218">
        <v>240</v>
      </c>
      <c r="R64" s="218">
        <v>234</v>
      </c>
      <c r="S64" s="218">
        <v>229</v>
      </c>
      <c r="T64" s="218">
        <v>238</v>
      </c>
      <c r="U64" s="218">
        <v>252</v>
      </c>
      <c r="V64" s="218">
        <v>260</v>
      </c>
      <c r="W64" s="218">
        <v>248</v>
      </c>
      <c r="X64" s="218">
        <v>250</v>
      </c>
      <c r="Y64" s="215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245.75220175438599</v>
      </c>
    </row>
    <row r="65" spans="1:65">
      <c r="A65" s="30"/>
      <c r="B65" s="19">
        <v>1</v>
      </c>
      <c r="C65" s="9">
        <v>5</v>
      </c>
      <c r="D65" s="218">
        <v>250</v>
      </c>
      <c r="E65" s="218">
        <v>248</v>
      </c>
      <c r="F65" s="219">
        <v>303</v>
      </c>
      <c r="G65" s="218">
        <v>231</v>
      </c>
      <c r="H65" s="218">
        <v>257.3</v>
      </c>
      <c r="I65" s="218">
        <v>245</v>
      </c>
      <c r="J65" s="218">
        <v>256</v>
      </c>
      <c r="K65" s="219">
        <v>223.54599999999999</v>
      </c>
      <c r="L65" s="218">
        <v>239</v>
      </c>
      <c r="M65" s="218">
        <v>253.00000000000003</v>
      </c>
      <c r="N65" s="218">
        <v>254.964</v>
      </c>
      <c r="O65" s="218">
        <v>231</v>
      </c>
      <c r="P65" s="218">
        <v>230.7</v>
      </c>
      <c r="Q65" s="218">
        <v>240</v>
      </c>
      <c r="R65" s="218">
        <v>233</v>
      </c>
      <c r="S65" s="220">
        <v>212</v>
      </c>
      <c r="T65" s="218">
        <v>242</v>
      </c>
      <c r="U65" s="220">
        <v>273</v>
      </c>
      <c r="V65" s="218">
        <v>260</v>
      </c>
      <c r="W65" s="218">
        <v>248.99999999999997</v>
      </c>
      <c r="X65" s="218">
        <v>250</v>
      </c>
      <c r="Y65" s="215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18</v>
      </c>
    </row>
    <row r="66" spans="1:65">
      <c r="A66" s="30"/>
      <c r="B66" s="19">
        <v>1</v>
      </c>
      <c r="C66" s="9">
        <v>6</v>
      </c>
      <c r="D66" s="218">
        <v>250</v>
      </c>
      <c r="E66" s="218">
        <v>248</v>
      </c>
      <c r="F66" s="219">
        <v>299</v>
      </c>
      <c r="G66" s="218">
        <v>232</v>
      </c>
      <c r="H66" s="218">
        <v>254.70000000000002</v>
      </c>
      <c r="I66" s="218">
        <v>254</v>
      </c>
      <c r="J66" s="218">
        <v>254</v>
      </c>
      <c r="K66" s="219">
        <v>222.857</v>
      </c>
      <c r="L66" s="218">
        <v>240</v>
      </c>
      <c r="M66" s="220">
        <v>278</v>
      </c>
      <c r="N66" s="218">
        <v>245.73600000000005</v>
      </c>
      <c r="O66" s="218">
        <v>232</v>
      </c>
      <c r="P66" s="218">
        <v>230.5</v>
      </c>
      <c r="Q66" s="218">
        <v>250</v>
      </c>
      <c r="R66" s="218">
        <v>233</v>
      </c>
      <c r="S66" s="218">
        <v>240</v>
      </c>
      <c r="T66" s="218">
        <v>247</v>
      </c>
      <c r="U66" s="218">
        <v>254</v>
      </c>
      <c r="V66" s="218">
        <v>250</v>
      </c>
      <c r="W66" s="218">
        <v>248.99999999999997</v>
      </c>
      <c r="X66" s="218">
        <v>250</v>
      </c>
      <c r="Y66" s="215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1"/>
    </row>
    <row r="67" spans="1:65">
      <c r="A67" s="30"/>
      <c r="B67" s="20" t="s">
        <v>264</v>
      </c>
      <c r="C67" s="12"/>
      <c r="D67" s="222">
        <v>253.33333333333334</v>
      </c>
      <c r="E67" s="222">
        <v>248.83333333333334</v>
      </c>
      <c r="F67" s="222">
        <v>300</v>
      </c>
      <c r="G67" s="222">
        <v>233</v>
      </c>
      <c r="H67" s="222">
        <v>252.9</v>
      </c>
      <c r="I67" s="222">
        <v>251.5</v>
      </c>
      <c r="J67" s="222">
        <v>256.16666666666669</v>
      </c>
      <c r="K67" s="222">
        <v>223.07666666666668</v>
      </c>
      <c r="L67" s="222">
        <v>242.33333333333334</v>
      </c>
      <c r="M67" s="222">
        <v>258.83333333333331</v>
      </c>
      <c r="N67" s="222">
        <v>249.55850000000001</v>
      </c>
      <c r="O67" s="222">
        <v>233.16666666666666</v>
      </c>
      <c r="P67" s="222">
        <v>232.70000000000002</v>
      </c>
      <c r="Q67" s="222">
        <v>243.33333333333334</v>
      </c>
      <c r="R67" s="222">
        <v>232.5</v>
      </c>
      <c r="S67" s="222">
        <v>235.83333333333334</v>
      </c>
      <c r="T67" s="222">
        <v>242.83333333333334</v>
      </c>
      <c r="U67" s="222">
        <v>256</v>
      </c>
      <c r="V67" s="222">
        <v>255</v>
      </c>
      <c r="W67" s="222">
        <v>247.83333333333334</v>
      </c>
      <c r="X67" s="222">
        <v>250</v>
      </c>
      <c r="Y67" s="215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1"/>
    </row>
    <row r="68" spans="1:65">
      <c r="A68" s="30"/>
      <c r="B68" s="3" t="s">
        <v>265</v>
      </c>
      <c r="C68" s="29"/>
      <c r="D68" s="218">
        <v>250</v>
      </c>
      <c r="E68" s="218">
        <v>248.5</v>
      </c>
      <c r="F68" s="218">
        <v>301</v>
      </c>
      <c r="G68" s="218">
        <v>231.5</v>
      </c>
      <c r="H68" s="218">
        <v>253.35000000000002</v>
      </c>
      <c r="I68" s="218">
        <v>252.5</v>
      </c>
      <c r="J68" s="218">
        <v>256.5</v>
      </c>
      <c r="K68" s="218">
        <v>223.262</v>
      </c>
      <c r="L68" s="218">
        <v>239.5</v>
      </c>
      <c r="M68" s="218">
        <v>255.5</v>
      </c>
      <c r="N68" s="218">
        <v>249.21</v>
      </c>
      <c r="O68" s="218">
        <v>232.5</v>
      </c>
      <c r="P68" s="218">
        <v>231.25</v>
      </c>
      <c r="Q68" s="218">
        <v>240</v>
      </c>
      <c r="R68" s="218">
        <v>233</v>
      </c>
      <c r="S68" s="218">
        <v>241</v>
      </c>
      <c r="T68" s="218">
        <v>242.5</v>
      </c>
      <c r="U68" s="218">
        <v>253</v>
      </c>
      <c r="V68" s="218">
        <v>255</v>
      </c>
      <c r="W68" s="218">
        <v>248.5</v>
      </c>
      <c r="X68" s="218">
        <v>250</v>
      </c>
      <c r="Y68" s="215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1"/>
    </row>
    <row r="69" spans="1:65">
      <c r="A69" s="30"/>
      <c r="B69" s="3" t="s">
        <v>266</v>
      </c>
      <c r="C69" s="29"/>
      <c r="D69" s="218">
        <v>5.1639777949432224</v>
      </c>
      <c r="E69" s="218">
        <v>1.4719601443879655</v>
      </c>
      <c r="F69" s="218">
        <v>4</v>
      </c>
      <c r="G69" s="218">
        <v>3.2249030993194201</v>
      </c>
      <c r="H69" s="218">
        <v>3.2056200648236626</v>
      </c>
      <c r="I69" s="218">
        <v>3.7282703764614555</v>
      </c>
      <c r="J69" s="218">
        <v>1.8348478592697179</v>
      </c>
      <c r="K69" s="218">
        <v>0.7186589362602237</v>
      </c>
      <c r="L69" s="218">
        <v>6.088240030309799</v>
      </c>
      <c r="M69" s="218">
        <v>9.6211572415518987</v>
      </c>
      <c r="N69" s="218">
        <v>3.0474793354508467</v>
      </c>
      <c r="O69" s="218">
        <v>4.1190613817551522</v>
      </c>
      <c r="P69" s="218">
        <v>3.0033314835362432</v>
      </c>
      <c r="Q69" s="218">
        <v>5.1639777949432224</v>
      </c>
      <c r="R69" s="218">
        <v>2.16794833886788</v>
      </c>
      <c r="S69" s="218">
        <v>13.377842377105006</v>
      </c>
      <c r="T69" s="218">
        <v>4.0702170294305766</v>
      </c>
      <c r="U69" s="218">
        <v>8.4142735871850558</v>
      </c>
      <c r="V69" s="218">
        <v>5.4772255750516612</v>
      </c>
      <c r="W69" s="218">
        <v>1.9407902170679394</v>
      </c>
      <c r="X69" s="218">
        <v>6.324555320336759</v>
      </c>
      <c r="Y69" s="215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21"/>
    </row>
    <row r="70" spans="1:65">
      <c r="A70" s="30"/>
      <c r="B70" s="3" t="s">
        <v>86</v>
      </c>
      <c r="C70" s="29"/>
      <c r="D70" s="13">
        <v>2.0384122874775878E-2</v>
      </c>
      <c r="E70" s="13">
        <v>5.9154459921820449E-3</v>
      </c>
      <c r="F70" s="13">
        <v>1.3333333333333334E-2</v>
      </c>
      <c r="G70" s="13">
        <v>1.3840785833988928E-2</v>
      </c>
      <c r="H70" s="13">
        <v>1.2675445096178973E-2</v>
      </c>
      <c r="I70" s="13">
        <v>1.4824136685731433E-2</v>
      </c>
      <c r="J70" s="13">
        <v>7.1627112268173761E-3</v>
      </c>
      <c r="K70" s="13">
        <v>3.2215782448196746E-3</v>
      </c>
      <c r="L70" s="13">
        <v>2.5123411404304533E-2</v>
      </c>
      <c r="M70" s="13">
        <v>3.7171244977019575E-2</v>
      </c>
      <c r="N70" s="13">
        <v>1.2211482820464326E-2</v>
      </c>
      <c r="O70" s="13">
        <v>1.7665738592230817E-2</v>
      </c>
      <c r="P70" s="13">
        <v>1.2906452443215484E-2</v>
      </c>
      <c r="Q70" s="13">
        <v>2.1221826554561188E-2</v>
      </c>
      <c r="R70" s="13">
        <v>9.3245089843779789E-3</v>
      </c>
      <c r="S70" s="13">
        <v>5.6725833401151969E-2</v>
      </c>
      <c r="T70" s="13">
        <v>1.676136045064067E-2</v>
      </c>
      <c r="U70" s="13">
        <v>3.2868256199941624E-2</v>
      </c>
      <c r="V70" s="13">
        <v>2.147931598059475E-2</v>
      </c>
      <c r="W70" s="13">
        <v>7.831029793145686E-3</v>
      </c>
      <c r="X70" s="13">
        <v>2.5298221281347035E-2</v>
      </c>
      <c r="Y70" s="151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267</v>
      </c>
      <c r="C71" s="29"/>
      <c r="D71" s="13">
        <v>3.0848682228793223E-2</v>
      </c>
      <c r="E71" s="13">
        <v>1.2537554320781741E-2</v>
      </c>
      <c r="F71" s="13">
        <v>0.22074186053409717</v>
      </c>
      <c r="G71" s="13">
        <v>-5.1890488318517836E-2</v>
      </c>
      <c r="H71" s="13">
        <v>2.9085388430243997E-2</v>
      </c>
      <c r="I71" s="13">
        <v>2.3388593081084874E-2</v>
      </c>
      <c r="J71" s="13">
        <v>4.2377910911615357E-2</v>
      </c>
      <c r="K71" s="13">
        <v>-9.2269916305295574E-2</v>
      </c>
      <c r="L71" s="13">
        <v>-1.391185265745698E-2</v>
      </c>
      <c r="M71" s="13">
        <v>5.3228949671918269E-2</v>
      </c>
      <c r="N71" s="13">
        <v>1.5488358673661828E-2</v>
      </c>
      <c r="O71" s="13">
        <v>-5.1212298395998834E-2</v>
      </c>
      <c r="P71" s="13">
        <v>-5.3111230179051838E-2</v>
      </c>
      <c r="Q71" s="13">
        <v>-9.8427131223433051E-3</v>
      </c>
      <c r="R71" s="13">
        <v>-5.3925058086074618E-2</v>
      </c>
      <c r="S71" s="13">
        <v>-4.0361259635695701E-2</v>
      </c>
      <c r="T71" s="13">
        <v>-1.1877282889900087E-2</v>
      </c>
      <c r="U71" s="13">
        <v>4.1699720989096356E-2</v>
      </c>
      <c r="V71" s="13">
        <v>3.763058145398257E-2</v>
      </c>
      <c r="W71" s="13">
        <v>8.4684147856681768E-3</v>
      </c>
      <c r="X71" s="13">
        <v>1.7284883778414306E-2</v>
      </c>
      <c r="Y71" s="151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268</v>
      </c>
      <c r="C72" s="47"/>
      <c r="D72" s="45">
        <v>0.47</v>
      </c>
      <c r="E72" s="45">
        <v>0</v>
      </c>
      <c r="F72" s="45">
        <v>5.31</v>
      </c>
      <c r="G72" s="45">
        <v>1.64</v>
      </c>
      <c r="H72" s="45">
        <v>0.42</v>
      </c>
      <c r="I72" s="45">
        <v>0.28000000000000003</v>
      </c>
      <c r="J72" s="45">
        <v>0.76</v>
      </c>
      <c r="K72" s="45">
        <v>2.67</v>
      </c>
      <c r="L72" s="45">
        <v>0.67</v>
      </c>
      <c r="M72" s="45">
        <v>1.04</v>
      </c>
      <c r="N72" s="45">
        <v>0.08</v>
      </c>
      <c r="O72" s="45">
        <v>1.63</v>
      </c>
      <c r="P72" s="45">
        <v>1.67</v>
      </c>
      <c r="Q72" s="45">
        <v>0.56999999999999995</v>
      </c>
      <c r="R72" s="45">
        <v>1.69</v>
      </c>
      <c r="S72" s="45">
        <v>1.35</v>
      </c>
      <c r="T72" s="45">
        <v>0.62</v>
      </c>
      <c r="U72" s="45">
        <v>0.74</v>
      </c>
      <c r="V72" s="45">
        <v>0.64</v>
      </c>
      <c r="W72" s="45">
        <v>0.1</v>
      </c>
      <c r="X72" s="45">
        <v>0.12</v>
      </c>
      <c r="Y72" s="151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BM73" s="55"/>
    </row>
    <row r="74" spans="1:65" ht="15">
      <c r="B74" s="8" t="s">
        <v>471</v>
      </c>
      <c r="BM74" s="28" t="s">
        <v>66</v>
      </c>
    </row>
    <row r="75" spans="1:65" ht="15">
      <c r="A75" s="25" t="s">
        <v>13</v>
      </c>
      <c r="B75" s="18" t="s">
        <v>110</v>
      </c>
      <c r="C75" s="15" t="s">
        <v>111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51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49" t="s">
        <v>233</v>
      </c>
      <c r="E76" s="150" t="s">
        <v>234</v>
      </c>
      <c r="F76" s="150" t="s">
        <v>235</v>
      </c>
      <c r="G76" s="150" t="s">
        <v>236</v>
      </c>
      <c r="H76" s="150" t="s">
        <v>237</v>
      </c>
      <c r="I76" s="150" t="s">
        <v>239</v>
      </c>
      <c r="J76" s="150" t="s">
        <v>240</v>
      </c>
      <c r="K76" s="150" t="s">
        <v>242</v>
      </c>
      <c r="L76" s="150" t="s">
        <v>243</v>
      </c>
      <c r="M76" s="150" t="s">
        <v>244</v>
      </c>
      <c r="N76" s="150" t="s">
        <v>245</v>
      </c>
      <c r="O76" s="150" t="s">
        <v>246</v>
      </c>
      <c r="P76" s="150" t="s">
        <v>247</v>
      </c>
      <c r="Q76" s="150" t="s">
        <v>248</v>
      </c>
      <c r="R76" s="150" t="s">
        <v>250</v>
      </c>
      <c r="S76" s="150" t="s">
        <v>251</v>
      </c>
      <c r="T76" s="150" t="s">
        <v>252</v>
      </c>
      <c r="U76" s="150" t="s">
        <v>254</v>
      </c>
      <c r="V76" s="150" t="s">
        <v>255</v>
      </c>
      <c r="W76" s="150" t="s">
        <v>256</v>
      </c>
      <c r="X76" s="150" t="s">
        <v>257</v>
      </c>
      <c r="Y76" s="150" t="s">
        <v>258</v>
      </c>
      <c r="Z76" s="151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286</v>
      </c>
      <c r="E77" s="11" t="s">
        <v>287</v>
      </c>
      <c r="F77" s="11" t="s">
        <v>114</v>
      </c>
      <c r="G77" s="11" t="s">
        <v>286</v>
      </c>
      <c r="H77" s="11" t="s">
        <v>287</v>
      </c>
      <c r="I77" s="11" t="s">
        <v>286</v>
      </c>
      <c r="J77" s="11" t="s">
        <v>287</v>
      </c>
      <c r="K77" s="11" t="s">
        <v>287</v>
      </c>
      <c r="L77" s="11" t="s">
        <v>114</v>
      </c>
      <c r="M77" s="11" t="s">
        <v>114</v>
      </c>
      <c r="N77" s="11" t="s">
        <v>287</v>
      </c>
      <c r="O77" s="11" t="s">
        <v>286</v>
      </c>
      <c r="P77" s="11" t="s">
        <v>287</v>
      </c>
      <c r="Q77" s="11" t="s">
        <v>287</v>
      </c>
      <c r="R77" s="11" t="s">
        <v>286</v>
      </c>
      <c r="S77" s="11" t="s">
        <v>287</v>
      </c>
      <c r="T77" s="11" t="s">
        <v>286</v>
      </c>
      <c r="U77" s="11" t="s">
        <v>114</v>
      </c>
      <c r="V77" s="11" t="s">
        <v>287</v>
      </c>
      <c r="W77" s="11" t="s">
        <v>286</v>
      </c>
      <c r="X77" s="11" t="s">
        <v>286</v>
      </c>
      <c r="Y77" s="11" t="s">
        <v>286</v>
      </c>
      <c r="Z77" s="151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151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3</v>
      </c>
    </row>
    <row r="79" spans="1:65">
      <c r="A79" s="30"/>
      <c r="B79" s="18">
        <v>1</v>
      </c>
      <c r="C79" s="14">
        <v>1</v>
      </c>
      <c r="D79" s="22">
        <v>0.49</v>
      </c>
      <c r="E79" s="152">
        <v>0.5</v>
      </c>
      <c r="F79" s="152" t="s">
        <v>103</v>
      </c>
      <c r="G79" s="152">
        <v>0.5</v>
      </c>
      <c r="H79" s="152">
        <v>0.2</v>
      </c>
      <c r="I79" s="152" t="s">
        <v>101</v>
      </c>
      <c r="J79" s="22">
        <v>0.45</v>
      </c>
      <c r="K79" s="154">
        <v>0.33</v>
      </c>
      <c r="L79" s="152" t="s">
        <v>289</v>
      </c>
      <c r="M79" s="152" t="s">
        <v>103</v>
      </c>
      <c r="N79" s="152" t="s">
        <v>289</v>
      </c>
      <c r="O79" s="152">
        <v>0.4</v>
      </c>
      <c r="P79" s="22">
        <v>0.47332969756717302</v>
      </c>
      <c r="Q79" s="152">
        <v>0.4</v>
      </c>
      <c r="R79" s="22">
        <v>0.42</v>
      </c>
      <c r="S79" s="152" t="s">
        <v>289</v>
      </c>
      <c r="T79" s="152" t="s">
        <v>101</v>
      </c>
      <c r="U79" s="152" t="s">
        <v>289</v>
      </c>
      <c r="V79" s="22">
        <v>0.47</v>
      </c>
      <c r="W79" s="154">
        <v>0.52</v>
      </c>
      <c r="X79" s="22">
        <v>0.49</v>
      </c>
      <c r="Y79" s="22">
        <v>0.44</v>
      </c>
      <c r="Z79" s="151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1</v>
      </c>
    </row>
    <row r="80" spans="1:65">
      <c r="A80" s="30"/>
      <c r="B80" s="19">
        <v>1</v>
      </c>
      <c r="C80" s="9">
        <v>2</v>
      </c>
      <c r="D80" s="11">
        <v>0.44</v>
      </c>
      <c r="E80" s="153">
        <v>0.5</v>
      </c>
      <c r="F80" s="153" t="s">
        <v>103</v>
      </c>
      <c r="G80" s="153">
        <v>0.5</v>
      </c>
      <c r="H80" s="153">
        <v>0.2</v>
      </c>
      <c r="I80" s="153" t="s">
        <v>101</v>
      </c>
      <c r="J80" s="11">
        <v>0.48</v>
      </c>
      <c r="K80" s="147">
        <v>0.33</v>
      </c>
      <c r="L80" s="153" t="s">
        <v>289</v>
      </c>
      <c r="M80" s="153" t="s">
        <v>103</v>
      </c>
      <c r="N80" s="153" t="s">
        <v>289</v>
      </c>
      <c r="O80" s="153">
        <v>0.4</v>
      </c>
      <c r="P80" s="11">
        <v>0.50526343928952899</v>
      </c>
      <c r="Q80" s="153">
        <v>0.5</v>
      </c>
      <c r="R80" s="11">
        <v>0.42</v>
      </c>
      <c r="S80" s="153" t="s">
        <v>289</v>
      </c>
      <c r="T80" s="153" t="s">
        <v>101</v>
      </c>
      <c r="U80" s="153" t="s">
        <v>289</v>
      </c>
      <c r="V80" s="11">
        <v>0.47</v>
      </c>
      <c r="W80" s="11">
        <v>0.46</v>
      </c>
      <c r="X80" s="11">
        <v>0.48</v>
      </c>
      <c r="Y80" s="11">
        <v>0.45</v>
      </c>
      <c r="Z80" s="151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21</v>
      </c>
    </row>
    <row r="81" spans="1:65">
      <c r="A81" s="30"/>
      <c r="B81" s="19">
        <v>1</v>
      </c>
      <c r="C81" s="9">
        <v>3</v>
      </c>
      <c r="D81" s="11">
        <v>0.47</v>
      </c>
      <c r="E81" s="153">
        <v>0.4</v>
      </c>
      <c r="F81" s="153" t="s">
        <v>103</v>
      </c>
      <c r="G81" s="153">
        <v>0.6</v>
      </c>
      <c r="H81" s="153">
        <v>0.2</v>
      </c>
      <c r="I81" s="153" t="s">
        <v>101</v>
      </c>
      <c r="J81" s="11">
        <v>0.45</v>
      </c>
      <c r="K81" s="11">
        <v>0.54</v>
      </c>
      <c r="L81" s="153" t="s">
        <v>289</v>
      </c>
      <c r="M81" s="153" t="s">
        <v>103</v>
      </c>
      <c r="N81" s="153" t="s">
        <v>289</v>
      </c>
      <c r="O81" s="153">
        <v>0.4</v>
      </c>
      <c r="P81" s="11">
        <v>0.47979545540302299</v>
      </c>
      <c r="Q81" s="153">
        <v>0.4</v>
      </c>
      <c r="R81" s="11">
        <v>0.4</v>
      </c>
      <c r="S81" s="153" t="s">
        <v>289</v>
      </c>
      <c r="T81" s="153" t="s">
        <v>101</v>
      </c>
      <c r="U81" s="153" t="s">
        <v>289</v>
      </c>
      <c r="V81" s="11">
        <v>0.47</v>
      </c>
      <c r="W81" s="11">
        <v>0.43</v>
      </c>
      <c r="X81" s="11">
        <v>0.48</v>
      </c>
      <c r="Y81" s="11">
        <v>0.48</v>
      </c>
      <c r="Z81" s="151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16</v>
      </c>
    </row>
    <row r="82" spans="1:65">
      <c r="A82" s="30"/>
      <c r="B82" s="19">
        <v>1</v>
      </c>
      <c r="C82" s="9">
        <v>4</v>
      </c>
      <c r="D82" s="11">
        <v>0.48</v>
      </c>
      <c r="E82" s="153">
        <v>0.5</v>
      </c>
      <c r="F82" s="153" t="s">
        <v>103</v>
      </c>
      <c r="G82" s="153">
        <v>0.6</v>
      </c>
      <c r="H82" s="153">
        <v>0.2</v>
      </c>
      <c r="I82" s="153">
        <v>1</v>
      </c>
      <c r="J82" s="11">
        <v>0.42</v>
      </c>
      <c r="K82" s="11">
        <v>0.47</v>
      </c>
      <c r="L82" s="153" t="s">
        <v>289</v>
      </c>
      <c r="M82" s="153" t="s">
        <v>103</v>
      </c>
      <c r="N82" s="153" t="s">
        <v>289</v>
      </c>
      <c r="O82" s="153">
        <v>0.4</v>
      </c>
      <c r="P82" s="11">
        <v>0.509205458812936</v>
      </c>
      <c r="Q82" s="153">
        <v>0.5</v>
      </c>
      <c r="R82" s="11">
        <v>0.44</v>
      </c>
      <c r="S82" s="153" t="s">
        <v>289</v>
      </c>
      <c r="T82" s="153" t="s">
        <v>101</v>
      </c>
      <c r="U82" s="153" t="s">
        <v>289</v>
      </c>
      <c r="V82" s="11">
        <v>0.47</v>
      </c>
      <c r="W82" s="11">
        <v>0.44</v>
      </c>
      <c r="X82" s="11">
        <v>0.48</v>
      </c>
      <c r="Y82" s="11">
        <v>0.46</v>
      </c>
      <c r="Z82" s="151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0.45856865986129791</v>
      </c>
    </row>
    <row r="83" spans="1:65">
      <c r="A83" s="30"/>
      <c r="B83" s="19">
        <v>1</v>
      </c>
      <c r="C83" s="9">
        <v>5</v>
      </c>
      <c r="D83" s="11">
        <v>0.45</v>
      </c>
      <c r="E83" s="153">
        <v>0.5</v>
      </c>
      <c r="F83" s="153" t="s">
        <v>103</v>
      </c>
      <c r="G83" s="153">
        <v>0.5</v>
      </c>
      <c r="H83" s="153">
        <v>0.2</v>
      </c>
      <c r="I83" s="153" t="s">
        <v>101</v>
      </c>
      <c r="J83" s="11">
        <v>0.44</v>
      </c>
      <c r="K83" s="11">
        <v>0.37</v>
      </c>
      <c r="L83" s="153" t="s">
        <v>289</v>
      </c>
      <c r="M83" s="153" t="s">
        <v>103</v>
      </c>
      <c r="N83" s="153" t="s">
        <v>289</v>
      </c>
      <c r="O83" s="153">
        <v>0.4</v>
      </c>
      <c r="P83" s="11">
        <v>0.48393040977829405</v>
      </c>
      <c r="Q83" s="153">
        <v>0.4</v>
      </c>
      <c r="R83" s="11">
        <v>0.45</v>
      </c>
      <c r="S83" s="153" t="s">
        <v>289</v>
      </c>
      <c r="T83" s="153" t="s">
        <v>101</v>
      </c>
      <c r="U83" s="153" t="s">
        <v>289</v>
      </c>
      <c r="V83" s="11">
        <v>0.47</v>
      </c>
      <c r="W83" s="11">
        <v>0.42</v>
      </c>
      <c r="X83" s="147">
        <v>0.52</v>
      </c>
      <c r="Y83" s="11">
        <v>0.45</v>
      </c>
      <c r="Z83" s="151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8">
        <v>19</v>
      </c>
    </row>
    <row r="84" spans="1:65">
      <c r="A84" s="30"/>
      <c r="B84" s="19">
        <v>1</v>
      </c>
      <c r="C84" s="9">
        <v>6</v>
      </c>
      <c r="D84" s="11">
        <v>0.43</v>
      </c>
      <c r="E84" s="153">
        <v>0.5</v>
      </c>
      <c r="F84" s="153" t="s">
        <v>103</v>
      </c>
      <c r="G84" s="153">
        <v>0.5</v>
      </c>
      <c r="H84" s="153">
        <v>0.2</v>
      </c>
      <c r="I84" s="153" t="s">
        <v>101</v>
      </c>
      <c r="J84" s="11">
        <v>0.46</v>
      </c>
      <c r="K84" s="11">
        <v>0.46</v>
      </c>
      <c r="L84" s="153" t="s">
        <v>289</v>
      </c>
      <c r="M84" s="153" t="s">
        <v>103</v>
      </c>
      <c r="N84" s="153" t="s">
        <v>289</v>
      </c>
      <c r="O84" s="153">
        <v>0.5</v>
      </c>
      <c r="P84" s="11">
        <v>0.48118317165913199</v>
      </c>
      <c r="Q84" s="153">
        <v>0.5</v>
      </c>
      <c r="R84" s="11">
        <v>0.44</v>
      </c>
      <c r="S84" s="153" t="s">
        <v>289</v>
      </c>
      <c r="T84" s="153" t="s">
        <v>101</v>
      </c>
      <c r="U84" s="153" t="s">
        <v>289</v>
      </c>
      <c r="V84" s="11">
        <v>0.47</v>
      </c>
      <c r="W84" s="11">
        <v>0.45</v>
      </c>
      <c r="X84" s="11">
        <v>0.47</v>
      </c>
      <c r="Y84" s="11">
        <v>0.42</v>
      </c>
      <c r="Z84" s="151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20" t="s">
        <v>264</v>
      </c>
      <c r="C85" s="12"/>
      <c r="D85" s="23">
        <v>0.46</v>
      </c>
      <c r="E85" s="23">
        <v>0.48333333333333334</v>
      </c>
      <c r="F85" s="23" t="s">
        <v>666</v>
      </c>
      <c r="G85" s="23">
        <v>0.53333333333333333</v>
      </c>
      <c r="H85" s="23">
        <v>0.19999999999999998</v>
      </c>
      <c r="I85" s="23">
        <v>1</v>
      </c>
      <c r="J85" s="23">
        <v>0.44999999999999996</v>
      </c>
      <c r="K85" s="23">
        <v>0.41666666666666669</v>
      </c>
      <c r="L85" s="23" t="s">
        <v>666</v>
      </c>
      <c r="M85" s="23" t="s">
        <v>666</v>
      </c>
      <c r="N85" s="23" t="s">
        <v>666</v>
      </c>
      <c r="O85" s="23">
        <v>0.41666666666666669</v>
      </c>
      <c r="P85" s="23">
        <v>0.48878460541834784</v>
      </c>
      <c r="Q85" s="23">
        <v>0.45</v>
      </c>
      <c r="R85" s="23">
        <v>0.42833333333333329</v>
      </c>
      <c r="S85" s="23" t="s">
        <v>666</v>
      </c>
      <c r="T85" s="23" t="s">
        <v>666</v>
      </c>
      <c r="U85" s="23" t="s">
        <v>666</v>
      </c>
      <c r="V85" s="23">
        <v>0.46999999999999992</v>
      </c>
      <c r="W85" s="23">
        <v>0.45333333333333337</v>
      </c>
      <c r="X85" s="23">
        <v>0.48666666666666664</v>
      </c>
      <c r="Y85" s="23">
        <v>0.45</v>
      </c>
      <c r="Z85" s="151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265</v>
      </c>
      <c r="C86" s="29"/>
      <c r="D86" s="11">
        <v>0.45999999999999996</v>
      </c>
      <c r="E86" s="11">
        <v>0.5</v>
      </c>
      <c r="F86" s="11" t="s">
        <v>666</v>
      </c>
      <c r="G86" s="11">
        <v>0.5</v>
      </c>
      <c r="H86" s="11">
        <v>0.2</v>
      </c>
      <c r="I86" s="11">
        <v>1</v>
      </c>
      <c r="J86" s="11">
        <v>0.45</v>
      </c>
      <c r="K86" s="11">
        <v>0.41500000000000004</v>
      </c>
      <c r="L86" s="11" t="s">
        <v>666</v>
      </c>
      <c r="M86" s="11" t="s">
        <v>666</v>
      </c>
      <c r="N86" s="11" t="s">
        <v>666</v>
      </c>
      <c r="O86" s="11">
        <v>0.4</v>
      </c>
      <c r="P86" s="11">
        <v>0.48255679071871305</v>
      </c>
      <c r="Q86" s="11">
        <v>0.45</v>
      </c>
      <c r="R86" s="11">
        <v>0.43</v>
      </c>
      <c r="S86" s="11" t="s">
        <v>666</v>
      </c>
      <c r="T86" s="11" t="s">
        <v>666</v>
      </c>
      <c r="U86" s="11" t="s">
        <v>666</v>
      </c>
      <c r="V86" s="11">
        <v>0.47</v>
      </c>
      <c r="W86" s="11">
        <v>0.44500000000000001</v>
      </c>
      <c r="X86" s="11">
        <v>0.48</v>
      </c>
      <c r="Y86" s="11">
        <v>0.45</v>
      </c>
      <c r="Z86" s="151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266</v>
      </c>
      <c r="C87" s="29"/>
      <c r="D87" s="24">
        <v>2.3664319132398456E-2</v>
      </c>
      <c r="E87" s="24">
        <v>4.0824829046386291E-2</v>
      </c>
      <c r="F87" s="24" t="s">
        <v>666</v>
      </c>
      <c r="G87" s="24">
        <v>5.1639777949432218E-2</v>
      </c>
      <c r="H87" s="24">
        <v>3.0404709722440586E-17</v>
      </c>
      <c r="I87" s="24" t="s">
        <v>666</v>
      </c>
      <c r="J87" s="24">
        <v>0.02</v>
      </c>
      <c r="K87" s="24">
        <v>8.6178110136314157E-2</v>
      </c>
      <c r="L87" s="24" t="s">
        <v>666</v>
      </c>
      <c r="M87" s="24" t="s">
        <v>666</v>
      </c>
      <c r="N87" s="24" t="s">
        <v>666</v>
      </c>
      <c r="O87" s="24">
        <v>4.0824829046386291E-2</v>
      </c>
      <c r="P87" s="24">
        <v>1.4761891642409743E-2</v>
      </c>
      <c r="Q87" s="24">
        <v>5.4772255750516433E-2</v>
      </c>
      <c r="R87" s="24">
        <v>1.8348478592697177E-2</v>
      </c>
      <c r="S87" s="24" t="s">
        <v>666</v>
      </c>
      <c r="T87" s="24" t="s">
        <v>666</v>
      </c>
      <c r="U87" s="24" t="s">
        <v>666</v>
      </c>
      <c r="V87" s="24">
        <v>6.0809419444881171E-17</v>
      </c>
      <c r="W87" s="24">
        <v>3.559026084010438E-2</v>
      </c>
      <c r="X87" s="24">
        <v>1.7511900715418277E-2</v>
      </c>
      <c r="Y87" s="24">
        <v>0.02</v>
      </c>
      <c r="Z87" s="204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56"/>
    </row>
    <row r="88" spans="1:65">
      <c r="A88" s="30"/>
      <c r="B88" s="3" t="s">
        <v>86</v>
      </c>
      <c r="C88" s="29"/>
      <c r="D88" s="13">
        <v>5.1444172026953165E-2</v>
      </c>
      <c r="E88" s="13">
        <v>8.4465163544247504E-2</v>
      </c>
      <c r="F88" s="13" t="s">
        <v>666</v>
      </c>
      <c r="G88" s="13">
        <v>9.6824583655185412E-2</v>
      </c>
      <c r="H88" s="13">
        <v>1.5202354861220294E-16</v>
      </c>
      <c r="I88" s="13" t="s">
        <v>666</v>
      </c>
      <c r="J88" s="13">
        <v>4.4444444444444453E-2</v>
      </c>
      <c r="K88" s="13">
        <v>0.20682746432715396</v>
      </c>
      <c r="L88" s="13" t="s">
        <v>666</v>
      </c>
      <c r="M88" s="13" t="s">
        <v>666</v>
      </c>
      <c r="N88" s="13" t="s">
        <v>666</v>
      </c>
      <c r="O88" s="13">
        <v>9.7979589711327086E-2</v>
      </c>
      <c r="P88" s="13">
        <v>3.0201220494199335E-2</v>
      </c>
      <c r="Q88" s="13">
        <v>0.12171612389003651</v>
      </c>
      <c r="R88" s="13">
        <v>4.2836915002405863E-2</v>
      </c>
      <c r="S88" s="13" t="s">
        <v>666</v>
      </c>
      <c r="T88" s="13" t="s">
        <v>666</v>
      </c>
      <c r="U88" s="13" t="s">
        <v>666</v>
      </c>
      <c r="V88" s="13">
        <v>1.2938174349974719E-16</v>
      </c>
      <c r="W88" s="13">
        <v>7.8507928323759663E-2</v>
      </c>
      <c r="X88" s="13">
        <v>3.598335763442112E-2</v>
      </c>
      <c r="Y88" s="13">
        <v>4.4444444444444446E-2</v>
      </c>
      <c r="Z88" s="151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267</v>
      </c>
      <c r="C89" s="29"/>
      <c r="D89" s="13">
        <v>3.1213213287080155E-3</v>
      </c>
      <c r="E89" s="13">
        <v>5.4004286903352572E-2</v>
      </c>
      <c r="F89" s="13" t="s">
        <v>666</v>
      </c>
      <c r="G89" s="13">
        <v>0.1630392131347338</v>
      </c>
      <c r="H89" s="13">
        <v>-0.56386029507447488</v>
      </c>
      <c r="I89" s="13">
        <v>1.1806985246276258</v>
      </c>
      <c r="J89" s="13">
        <v>-1.8685663917568429E-2</v>
      </c>
      <c r="K89" s="13">
        <v>-9.1375614738489097E-2</v>
      </c>
      <c r="L89" s="13" t="s">
        <v>666</v>
      </c>
      <c r="M89" s="13" t="s">
        <v>666</v>
      </c>
      <c r="N89" s="13" t="s">
        <v>666</v>
      </c>
      <c r="O89" s="13">
        <v>-9.1375614738489097E-2</v>
      </c>
      <c r="P89" s="13">
        <v>6.5891867896487488E-2</v>
      </c>
      <c r="Q89" s="13">
        <v>-1.8685663917568318E-2</v>
      </c>
      <c r="R89" s="13">
        <v>-6.593413195116693E-2</v>
      </c>
      <c r="S89" s="13" t="s">
        <v>666</v>
      </c>
      <c r="T89" s="13" t="s">
        <v>666</v>
      </c>
      <c r="U89" s="13" t="s">
        <v>666</v>
      </c>
      <c r="V89" s="13">
        <v>2.4928306574984127E-2</v>
      </c>
      <c r="W89" s="13">
        <v>-1.1416668835476207E-2</v>
      </c>
      <c r="X89" s="13">
        <v>6.1273281985444683E-2</v>
      </c>
      <c r="Y89" s="13">
        <v>-1.8685663917568318E-2</v>
      </c>
      <c r="Z89" s="151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268</v>
      </c>
      <c r="C90" s="47"/>
      <c r="D90" s="45">
        <v>0.12</v>
      </c>
      <c r="E90" s="45" t="s">
        <v>269</v>
      </c>
      <c r="F90" s="45">
        <v>37.64</v>
      </c>
      <c r="G90" s="45" t="s">
        <v>269</v>
      </c>
      <c r="H90" s="45" t="s">
        <v>269</v>
      </c>
      <c r="I90" s="45">
        <v>2.39</v>
      </c>
      <c r="J90" s="45">
        <v>0.06</v>
      </c>
      <c r="K90" s="45">
        <v>0.67</v>
      </c>
      <c r="L90" s="45">
        <v>3.74</v>
      </c>
      <c r="M90" s="45">
        <v>37.64</v>
      </c>
      <c r="N90" s="45">
        <v>3.74</v>
      </c>
      <c r="O90" s="45" t="s">
        <v>269</v>
      </c>
      <c r="P90" s="45">
        <v>0.65</v>
      </c>
      <c r="Q90" s="45" t="s">
        <v>269</v>
      </c>
      <c r="R90" s="45">
        <v>0.46</v>
      </c>
      <c r="S90" s="45">
        <v>3.74</v>
      </c>
      <c r="T90" s="45">
        <v>0.86</v>
      </c>
      <c r="U90" s="45">
        <v>3.74</v>
      </c>
      <c r="V90" s="45">
        <v>0.31</v>
      </c>
      <c r="W90" s="45">
        <v>0</v>
      </c>
      <c r="X90" s="45">
        <v>0.61</v>
      </c>
      <c r="Y90" s="45">
        <v>0.06</v>
      </c>
      <c r="Z90" s="151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>
      <c r="BM92" s="55"/>
    </row>
    <row r="93" spans="1:65" ht="15">
      <c r="B93" s="8" t="s">
        <v>472</v>
      </c>
      <c r="BM93" s="28" t="s">
        <v>66</v>
      </c>
    </row>
    <row r="94" spans="1:65" ht="15">
      <c r="A94" s="25" t="s">
        <v>16</v>
      </c>
      <c r="B94" s="18" t="s">
        <v>110</v>
      </c>
      <c r="C94" s="15" t="s">
        <v>111</v>
      </c>
      <c r="D94" s="16" t="s">
        <v>230</v>
      </c>
      <c r="E94" s="17" t="s">
        <v>230</v>
      </c>
      <c r="F94" s="17" t="s">
        <v>230</v>
      </c>
      <c r="G94" s="17" t="s">
        <v>230</v>
      </c>
      <c r="H94" s="17" t="s">
        <v>230</v>
      </c>
      <c r="I94" s="17" t="s">
        <v>230</v>
      </c>
      <c r="J94" s="17" t="s">
        <v>230</v>
      </c>
      <c r="K94" s="17" t="s">
        <v>230</v>
      </c>
      <c r="L94" s="17" t="s">
        <v>230</v>
      </c>
      <c r="M94" s="17" t="s">
        <v>230</v>
      </c>
      <c r="N94" s="17" t="s">
        <v>230</v>
      </c>
      <c r="O94" s="17" t="s">
        <v>230</v>
      </c>
      <c r="P94" s="17" t="s">
        <v>230</v>
      </c>
      <c r="Q94" s="17" t="s">
        <v>230</v>
      </c>
      <c r="R94" s="17" t="s">
        <v>230</v>
      </c>
      <c r="S94" s="17" t="s">
        <v>230</v>
      </c>
      <c r="T94" s="17" t="s">
        <v>230</v>
      </c>
      <c r="U94" s="17" t="s">
        <v>230</v>
      </c>
      <c r="V94" s="17" t="s">
        <v>230</v>
      </c>
      <c r="W94" s="17" t="s">
        <v>230</v>
      </c>
      <c r="X94" s="17" t="s">
        <v>230</v>
      </c>
      <c r="Y94" s="151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231</v>
      </c>
      <c r="C95" s="9" t="s">
        <v>231</v>
      </c>
      <c r="D95" s="149" t="s">
        <v>233</v>
      </c>
      <c r="E95" s="150" t="s">
        <v>234</v>
      </c>
      <c r="F95" s="150" t="s">
        <v>235</v>
      </c>
      <c r="G95" s="150" t="s">
        <v>236</v>
      </c>
      <c r="H95" s="150" t="s">
        <v>237</v>
      </c>
      <c r="I95" s="150" t="s">
        <v>239</v>
      </c>
      <c r="J95" s="150" t="s">
        <v>240</v>
      </c>
      <c r="K95" s="150" t="s">
        <v>242</v>
      </c>
      <c r="L95" s="150" t="s">
        <v>243</v>
      </c>
      <c r="M95" s="150" t="s">
        <v>244</v>
      </c>
      <c r="N95" s="150" t="s">
        <v>245</v>
      </c>
      <c r="O95" s="150" t="s">
        <v>246</v>
      </c>
      <c r="P95" s="150" t="s">
        <v>248</v>
      </c>
      <c r="Q95" s="150" t="s">
        <v>250</v>
      </c>
      <c r="R95" s="150" t="s">
        <v>251</v>
      </c>
      <c r="S95" s="150" t="s">
        <v>252</v>
      </c>
      <c r="T95" s="150" t="s">
        <v>254</v>
      </c>
      <c r="U95" s="150" t="s">
        <v>255</v>
      </c>
      <c r="V95" s="150" t="s">
        <v>256</v>
      </c>
      <c r="W95" s="150" t="s">
        <v>257</v>
      </c>
      <c r="X95" s="150" t="s">
        <v>258</v>
      </c>
      <c r="Y95" s="151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286</v>
      </c>
      <c r="E96" s="11" t="s">
        <v>287</v>
      </c>
      <c r="F96" s="11" t="s">
        <v>114</v>
      </c>
      <c r="G96" s="11" t="s">
        <v>286</v>
      </c>
      <c r="H96" s="11" t="s">
        <v>287</v>
      </c>
      <c r="I96" s="11" t="s">
        <v>286</v>
      </c>
      <c r="J96" s="11" t="s">
        <v>287</v>
      </c>
      <c r="K96" s="11" t="s">
        <v>287</v>
      </c>
      <c r="L96" s="11" t="s">
        <v>114</v>
      </c>
      <c r="M96" s="11" t="s">
        <v>114</v>
      </c>
      <c r="N96" s="11" t="s">
        <v>287</v>
      </c>
      <c r="O96" s="11" t="s">
        <v>286</v>
      </c>
      <c r="P96" s="11" t="s">
        <v>287</v>
      </c>
      <c r="Q96" s="11" t="s">
        <v>286</v>
      </c>
      <c r="R96" s="11" t="s">
        <v>287</v>
      </c>
      <c r="S96" s="11" t="s">
        <v>286</v>
      </c>
      <c r="T96" s="11" t="s">
        <v>114</v>
      </c>
      <c r="U96" s="11" t="s">
        <v>287</v>
      </c>
      <c r="V96" s="11" t="s">
        <v>286</v>
      </c>
      <c r="W96" s="11" t="s">
        <v>286</v>
      </c>
      <c r="X96" s="11" t="s">
        <v>286</v>
      </c>
      <c r="Y96" s="151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151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06">
        <v>7.0000000000000007E-2</v>
      </c>
      <c r="E98" s="207" t="s">
        <v>104</v>
      </c>
      <c r="F98" s="207" t="s">
        <v>103</v>
      </c>
      <c r="G98" s="207">
        <v>7.0000000000000007E-2</v>
      </c>
      <c r="H98" s="207">
        <v>0.21</v>
      </c>
      <c r="I98" s="207" t="s">
        <v>104</v>
      </c>
      <c r="J98" s="206">
        <v>0.06</v>
      </c>
      <c r="K98" s="207">
        <v>0.08</v>
      </c>
      <c r="L98" s="206">
        <v>0.06</v>
      </c>
      <c r="M98" s="207" t="s">
        <v>103</v>
      </c>
      <c r="N98" s="206">
        <v>0.05</v>
      </c>
      <c r="O98" s="206">
        <v>0.06</v>
      </c>
      <c r="P98" s="206">
        <v>0.06</v>
      </c>
      <c r="Q98" s="206">
        <v>0.05</v>
      </c>
      <c r="R98" s="206">
        <v>0.06</v>
      </c>
      <c r="S98" s="206">
        <v>0.06</v>
      </c>
      <c r="T98" s="207">
        <v>14</v>
      </c>
      <c r="U98" s="207">
        <v>0.04</v>
      </c>
      <c r="V98" s="206">
        <v>0.06</v>
      </c>
      <c r="W98" s="206">
        <v>7.0000000000000007E-2</v>
      </c>
      <c r="X98" s="206">
        <v>0.06</v>
      </c>
      <c r="Y98" s="204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8">
        <v>1</v>
      </c>
    </row>
    <row r="99" spans="1:65">
      <c r="A99" s="30"/>
      <c r="B99" s="19">
        <v>1</v>
      </c>
      <c r="C99" s="9">
        <v>2</v>
      </c>
      <c r="D99" s="24">
        <v>7.0000000000000007E-2</v>
      </c>
      <c r="E99" s="209" t="s">
        <v>104</v>
      </c>
      <c r="F99" s="209" t="s">
        <v>103</v>
      </c>
      <c r="G99" s="209">
        <v>0.09</v>
      </c>
      <c r="H99" s="209">
        <v>0.21</v>
      </c>
      <c r="I99" s="209" t="s">
        <v>104</v>
      </c>
      <c r="J99" s="24">
        <v>0.06</v>
      </c>
      <c r="K99" s="209">
        <v>7.0000000000000007E-2</v>
      </c>
      <c r="L99" s="24">
        <v>7.0000000000000007E-2</v>
      </c>
      <c r="M99" s="209" t="s">
        <v>103</v>
      </c>
      <c r="N99" s="24">
        <v>0.06</v>
      </c>
      <c r="O99" s="24">
        <v>0.06</v>
      </c>
      <c r="P99" s="24">
        <v>0.06</v>
      </c>
      <c r="Q99" s="24">
        <v>0.05</v>
      </c>
      <c r="R99" s="24">
        <v>0.06</v>
      </c>
      <c r="S99" s="24">
        <v>0.06</v>
      </c>
      <c r="T99" s="209">
        <v>15</v>
      </c>
      <c r="U99" s="209">
        <v>0.04</v>
      </c>
      <c r="V99" s="24">
        <v>0.06</v>
      </c>
      <c r="W99" s="24">
        <v>0.06</v>
      </c>
      <c r="X99" s="24">
        <v>0.06</v>
      </c>
      <c r="Y99" s="204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8">
        <v>22</v>
      </c>
    </row>
    <row r="100" spans="1:65">
      <c r="A100" s="30"/>
      <c r="B100" s="19">
        <v>1</v>
      </c>
      <c r="C100" s="9">
        <v>3</v>
      </c>
      <c r="D100" s="24">
        <v>7.0000000000000007E-2</v>
      </c>
      <c r="E100" s="209" t="s">
        <v>104</v>
      </c>
      <c r="F100" s="209" t="s">
        <v>103</v>
      </c>
      <c r="G100" s="209">
        <v>7.0000000000000007E-2</v>
      </c>
      <c r="H100" s="209">
        <v>0.21</v>
      </c>
      <c r="I100" s="209" t="s">
        <v>104</v>
      </c>
      <c r="J100" s="24">
        <v>0.06</v>
      </c>
      <c r="K100" s="209">
        <v>0.09</v>
      </c>
      <c r="L100" s="24">
        <v>7.0000000000000007E-2</v>
      </c>
      <c r="M100" s="209" t="s">
        <v>103</v>
      </c>
      <c r="N100" s="24">
        <v>0.06</v>
      </c>
      <c r="O100" s="24">
        <v>0.05</v>
      </c>
      <c r="P100" s="24">
        <v>0.06</v>
      </c>
      <c r="Q100" s="24">
        <v>0.05</v>
      </c>
      <c r="R100" s="24">
        <v>7.0000000000000007E-2</v>
      </c>
      <c r="S100" s="24">
        <v>0.06</v>
      </c>
      <c r="T100" s="209">
        <v>16</v>
      </c>
      <c r="U100" s="209">
        <v>0.03</v>
      </c>
      <c r="V100" s="24">
        <v>7.0000000000000007E-2</v>
      </c>
      <c r="W100" s="24">
        <v>7.0000000000000007E-2</v>
      </c>
      <c r="X100" s="24">
        <v>0.06</v>
      </c>
      <c r="Y100" s="204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  <c r="BI100" s="205"/>
      <c r="BJ100" s="205"/>
      <c r="BK100" s="205"/>
      <c r="BL100" s="205"/>
      <c r="BM100" s="208">
        <v>16</v>
      </c>
    </row>
    <row r="101" spans="1:65">
      <c r="A101" s="30"/>
      <c r="B101" s="19">
        <v>1</v>
      </c>
      <c r="C101" s="9">
        <v>4</v>
      </c>
      <c r="D101" s="24">
        <v>7.0000000000000007E-2</v>
      </c>
      <c r="E101" s="209" t="s">
        <v>104</v>
      </c>
      <c r="F101" s="209" t="s">
        <v>103</v>
      </c>
      <c r="G101" s="209">
        <v>0.09</v>
      </c>
      <c r="H101" s="209">
        <v>0.2</v>
      </c>
      <c r="I101" s="209" t="s">
        <v>104</v>
      </c>
      <c r="J101" s="24">
        <v>7.0000000000000007E-2</v>
      </c>
      <c r="K101" s="209">
        <v>0.09</v>
      </c>
      <c r="L101" s="24">
        <v>7.0000000000000007E-2</v>
      </c>
      <c r="M101" s="209" t="s">
        <v>103</v>
      </c>
      <c r="N101" s="24">
        <v>7.0000000000000007E-2</v>
      </c>
      <c r="O101" s="24">
        <v>0.06</v>
      </c>
      <c r="P101" s="24">
        <v>0.05</v>
      </c>
      <c r="Q101" s="24">
        <v>0.05</v>
      </c>
      <c r="R101" s="24">
        <v>0.06</v>
      </c>
      <c r="S101" s="24">
        <v>0.06</v>
      </c>
      <c r="T101" s="209">
        <v>18</v>
      </c>
      <c r="U101" s="209">
        <v>0.03</v>
      </c>
      <c r="V101" s="24">
        <v>0.06</v>
      </c>
      <c r="W101" s="24">
        <v>7.0000000000000007E-2</v>
      </c>
      <c r="X101" s="24">
        <v>0.06</v>
      </c>
      <c r="Y101" s="204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8">
        <v>6.1388888888888882E-2</v>
      </c>
    </row>
    <row r="102" spans="1:65">
      <c r="A102" s="30"/>
      <c r="B102" s="19">
        <v>1</v>
      </c>
      <c r="C102" s="9">
        <v>5</v>
      </c>
      <c r="D102" s="24">
        <v>0.06</v>
      </c>
      <c r="E102" s="209" t="s">
        <v>104</v>
      </c>
      <c r="F102" s="209" t="s">
        <v>103</v>
      </c>
      <c r="G102" s="209">
        <v>0.08</v>
      </c>
      <c r="H102" s="209">
        <v>0.19</v>
      </c>
      <c r="I102" s="209" t="s">
        <v>104</v>
      </c>
      <c r="J102" s="24">
        <v>0.06</v>
      </c>
      <c r="K102" s="209">
        <v>0.08</v>
      </c>
      <c r="L102" s="24">
        <v>0.06</v>
      </c>
      <c r="M102" s="209" t="s">
        <v>103</v>
      </c>
      <c r="N102" s="24">
        <v>0.05</v>
      </c>
      <c r="O102" s="24">
        <v>0.06</v>
      </c>
      <c r="P102" s="24">
        <v>0.06</v>
      </c>
      <c r="Q102" s="24">
        <v>0.05</v>
      </c>
      <c r="R102" s="24">
        <v>0.06</v>
      </c>
      <c r="S102" s="24">
        <v>0.05</v>
      </c>
      <c r="T102" s="209">
        <v>14</v>
      </c>
      <c r="U102" s="209">
        <v>0.04</v>
      </c>
      <c r="V102" s="24">
        <v>0.06</v>
      </c>
      <c r="W102" s="24">
        <v>7.0000000000000007E-2</v>
      </c>
      <c r="X102" s="24">
        <v>7.0000000000000007E-2</v>
      </c>
      <c r="Y102" s="204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  <c r="BI102" s="205"/>
      <c r="BJ102" s="205"/>
      <c r="BK102" s="205"/>
      <c r="BL102" s="205"/>
      <c r="BM102" s="208">
        <v>20</v>
      </c>
    </row>
    <row r="103" spans="1:65">
      <c r="A103" s="30"/>
      <c r="B103" s="19">
        <v>1</v>
      </c>
      <c r="C103" s="9">
        <v>6</v>
      </c>
      <c r="D103" s="24">
        <v>7.0000000000000007E-2</v>
      </c>
      <c r="E103" s="209" t="s">
        <v>104</v>
      </c>
      <c r="F103" s="209" t="s">
        <v>103</v>
      </c>
      <c r="G103" s="209">
        <v>0.09</v>
      </c>
      <c r="H103" s="209">
        <v>0.2</v>
      </c>
      <c r="I103" s="209" t="s">
        <v>104</v>
      </c>
      <c r="J103" s="24">
        <v>0.06</v>
      </c>
      <c r="K103" s="209">
        <v>0.09</v>
      </c>
      <c r="L103" s="24">
        <v>7.0000000000000007E-2</v>
      </c>
      <c r="M103" s="209" t="s">
        <v>103</v>
      </c>
      <c r="N103" s="24">
        <v>0.06</v>
      </c>
      <c r="O103" s="24">
        <v>7.0000000000000007E-2</v>
      </c>
      <c r="P103" s="24">
        <v>0.06</v>
      </c>
      <c r="Q103" s="24">
        <v>0.05</v>
      </c>
      <c r="R103" s="24">
        <v>7.0000000000000007E-2</v>
      </c>
      <c r="S103" s="24">
        <v>0.06</v>
      </c>
      <c r="T103" s="209">
        <v>21</v>
      </c>
      <c r="U103" s="209">
        <v>0.03</v>
      </c>
      <c r="V103" s="24">
        <v>0.06</v>
      </c>
      <c r="W103" s="24">
        <v>7.0000000000000007E-2</v>
      </c>
      <c r="X103" s="24">
        <v>0.06</v>
      </c>
      <c r="Y103" s="204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  <c r="BI103" s="205"/>
      <c r="BJ103" s="205"/>
      <c r="BK103" s="205"/>
      <c r="BL103" s="205"/>
      <c r="BM103" s="56"/>
    </row>
    <row r="104" spans="1:65">
      <c r="A104" s="30"/>
      <c r="B104" s="20" t="s">
        <v>264</v>
      </c>
      <c r="C104" s="12"/>
      <c r="D104" s="211">
        <v>6.8333333333333343E-2</v>
      </c>
      <c r="E104" s="211" t="s">
        <v>666</v>
      </c>
      <c r="F104" s="211" t="s">
        <v>666</v>
      </c>
      <c r="G104" s="211">
        <v>8.1666666666666665E-2</v>
      </c>
      <c r="H104" s="211">
        <v>0.20333333333333334</v>
      </c>
      <c r="I104" s="211" t="s">
        <v>666</v>
      </c>
      <c r="J104" s="211">
        <v>6.1666666666666668E-2</v>
      </c>
      <c r="K104" s="211">
        <v>8.3333333333333329E-2</v>
      </c>
      <c r="L104" s="211">
        <v>6.6666666666666666E-2</v>
      </c>
      <c r="M104" s="211" t="s">
        <v>666</v>
      </c>
      <c r="N104" s="211">
        <v>5.8333333333333327E-2</v>
      </c>
      <c r="O104" s="211">
        <v>0.06</v>
      </c>
      <c r="P104" s="211">
        <v>5.8333333333333327E-2</v>
      </c>
      <c r="Q104" s="211">
        <v>4.9999999999999996E-2</v>
      </c>
      <c r="R104" s="211">
        <v>6.3333333333333339E-2</v>
      </c>
      <c r="S104" s="211">
        <v>5.8333333333333327E-2</v>
      </c>
      <c r="T104" s="211">
        <v>16.333333333333332</v>
      </c>
      <c r="U104" s="211">
        <v>3.5000000000000003E-2</v>
      </c>
      <c r="V104" s="211">
        <v>6.1666666666666668E-2</v>
      </c>
      <c r="W104" s="211">
        <v>6.8333333333333343E-2</v>
      </c>
      <c r="X104" s="211">
        <v>6.1666666666666668E-2</v>
      </c>
      <c r="Y104" s="204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56"/>
    </row>
    <row r="105" spans="1:65">
      <c r="A105" s="30"/>
      <c r="B105" s="3" t="s">
        <v>265</v>
      </c>
      <c r="C105" s="29"/>
      <c r="D105" s="24">
        <v>7.0000000000000007E-2</v>
      </c>
      <c r="E105" s="24" t="s">
        <v>666</v>
      </c>
      <c r="F105" s="24" t="s">
        <v>666</v>
      </c>
      <c r="G105" s="24">
        <v>8.4999999999999992E-2</v>
      </c>
      <c r="H105" s="24">
        <v>0.20500000000000002</v>
      </c>
      <c r="I105" s="24" t="s">
        <v>666</v>
      </c>
      <c r="J105" s="24">
        <v>0.06</v>
      </c>
      <c r="K105" s="24">
        <v>8.4999999999999992E-2</v>
      </c>
      <c r="L105" s="24">
        <v>7.0000000000000007E-2</v>
      </c>
      <c r="M105" s="24" t="s">
        <v>666</v>
      </c>
      <c r="N105" s="24">
        <v>0.06</v>
      </c>
      <c r="O105" s="24">
        <v>0.06</v>
      </c>
      <c r="P105" s="24">
        <v>0.06</v>
      </c>
      <c r="Q105" s="24">
        <v>0.05</v>
      </c>
      <c r="R105" s="24">
        <v>0.06</v>
      </c>
      <c r="S105" s="24">
        <v>0.06</v>
      </c>
      <c r="T105" s="24">
        <v>15.5</v>
      </c>
      <c r="U105" s="24">
        <v>3.5000000000000003E-2</v>
      </c>
      <c r="V105" s="24">
        <v>0.06</v>
      </c>
      <c r="W105" s="24">
        <v>7.0000000000000007E-2</v>
      </c>
      <c r="X105" s="24">
        <v>0.06</v>
      </c>
      <c r="Y105" s="204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266</v>
      </c>
      <c r="C106" s="29"/>
      <c r="D106" s="24">
        <v>4.0824829046386332E-3</v>
      </c>
      <c r="E106" s="24" t="s">
        <v>666</v>
      </c>
      <c r="F106" s="24" t="s">
        <v>666</v>
      </c>
      <c r="G106" s="24">
        <v>9.8319208025018437E-3</v>
      </c>
      <c r="H106" s="24">
        <v>8.1649658092772543E-3</v>
      </c>
      <c r="I106" s="24" t="s">
        <v>666</v>
      </c>
      <c r="J106" s="24">
        <v>4.0824829046386332E-3</v>
      </c>
      <c r="K106" s="24">
        <v>8.164965809277256E-3</v>
      </c>
      <c r="L106" s="24">
        <v>5.1639777949432268E-3</v>
      </c>
      <c r="M106" s="24" t="s">
        <v>666</v>
      </c>
      <c r="N106" s="24">
        <v>7.5277265270908113E-3</v>
      </c>
      <c r="O106" s="24">
        <v>6.3245553203367597E-3</v>
      </c>
      <c r="P106" s="24">
        <v>4.082482904638628E-3</v>
      </c>
      <c r="Q106" s="24">
        <v>7.6011774306101464E-18</v>
      </c>
      <c r="R106" s="24">
        <v>5.1639777949432268E-3</v>
      </c>
      <c r="S106" s="24">
        <v>4.082482904638628E-3</v>
      </c>
      <c r="T106" s="24">
        <v>2.73252020425589</v>
      </c>
      <c r="U106" s="24">
        <v>5.4772255750516622E-3</v>
      </c>
      <c r="V106" s="24">
        <v>4.0824829046386332E-3</v>
      </c>
      <c r="W106" s="24">
        <v>4.0824829046386332E-3</v>
      </c>
      <c r="X106" s="24">
        <v>4.0824829046386332E-3</v>
      </c>
      <c r="Y106" s="204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56"/>
    </row>
    <row r="107" spans="1:65">
      <c r="A107" s="30"/>
      <c r="B107" s="3" t="s">
        <v>86</v>
      </c>
      <c r="C107" s="29"/>
      <c r="D107" s="13">
        <v>5.9743652263004383E-2</v>
      </c>
      <c r="E107" s="13" t="s">
        <v>666</v>
      </c>
      <c r="F107" s="13" t="s">
        <v>666</v>
      </c>
      <c r="G107" s="13">
        <v>0.12039086696941033</v>
      </c>
      <c r="H107" s="13">
        <v>4.0155569553822559E-2</v>
      </c>
      <c r="I107" s="13" t="s">
        <v>666</v>
      </c>
      <c r="J107" s="13">
        <v>6.6202425480626478E-2</v>
      </c>
      <c r="K107" s="13">
        <v>9.7979589711327073E-2</v>
      </c>
      <c r="L107" s="13">
        <v>7.7459666924148407E-2</v>
      </c>
      <c r="M107" s="13" t="s">
        <v>666</v>
      </c>
      <c r="N107" s="13">
        <v>0.12904674046441392</v>
      </c>
      <c r="O107" s="13">
        <v>0.105409255338946</v>
      </c>
      <c r="P107" s="13">
        <v>6.9985421222376484E-2</v>
      </c>
      <c r="Q107" s="13">
        <v>1.5202354861220294E-16</v>
      </c>
      <c r="R107" s="13">
        <v>8.1536491499103581E-2</v>
      </c>
      <c r="S107" s="13">
        <v>6.9985421222376484E-2</v>
      </c>
      <c r="T107" s="13">
        <v>0.16729715536260553</v>
      </c>
      <c r="U107" s="13">
        <v>0.15649215928719032</v>
      </c>
      <c r="V107" s="13">
        <v>6.6202425480626478E-2</v>
      </c>
      <c r="W107" s="13">
        <v>5.9743652263004383E-2</v>
      </c>
      <c r="X107" s="13">
        <v>6.6202425480626478E-2</v>
      </c>
      <c r="Y107" s="151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267</v>
      </c>
      <c r="C108" s="29"/>
      <c r="D108" s="13">
        <v>0.11312217194570162</v>
      </c>
      <c r="E108" s="13" t="s">
        <v>666</v>
      </c>
      <c r="F108" s="13" t="s">
        <v>666</v>
      </c>
      <c r="G108" s="13">
        <v>0.33031674208144812</v>
      </c>
      <c r="H108" s="13">
        <v>2.3122171945701364</v>
      </c>
      <c r="I108" s="13" t="s">
        <v>666</v>
      </c>
      <c r="J108" s="13">
        <v>4.5248868778282603E-3</v>
      </c>
      <c r="K108" s="13">
        <v>0.35746606334841635</v>
      </c>
      <c r="L108" s="13">
        <v>8.597285067873317E-2</v>
      </c>
      <c r="M108" s="13" t="s">
        <v>666</v>
      </c>
      <c r="N108" s="13">
        <v>-4.9773755656108531E-2</v>
      </c>
      <c r="O108" s="13">
        <v>-2.2624434389140191E-2</v>
      </c>
      <c r="P108" s="13">
        <v>-4.9773755656108531E-2</v>
      </c>
      <c r="Q108" s="13">
        <v>-0.18552036199095023</v>
      </c>
      <c r="R108" s="13">
        <v>3.167420814479649E-2</v>
      </c>
      <c r="S108" s="13">
        <v>-4.9773755656108531E-2</v>
      </c>
      <c r="T108" s="13">
        <v>265.06334841628961</v>
      </c>
      <c r="U108" s="13">
        <v>-0.42986425339366507</v>
      </c>
      <c r="V108" s="13">
        <v>4.5248868778282603E-3</v>
      </c>
      <c r="W108" s="13">
        <v>0.11312217194570162</v>
      </c>
      <c r="X108" s="13">
        <v>4.5248868778282603E-3</v>
      </c>
      <c r="Y108" s="151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268</v>
      </c>
      <c r="C109" s="47"/>
      <c r="D109" s="45">
        <v>0.67</v>
      </c>
      <c r="E109" s="45">
        <v>1.18</v>
      </c>
      <c r="F109" s="45">
        <v>246.63</v>
      </c>
      <c r="G109" s="45">
        <v>2.02</v>
      </c>
      <c r="H109" s="45">
        <v>14.33</v>
      </c>
      <c r="I109" s="45">
        <v>1.18</v>
      </c>
      <c r="J109" s="45">
        <v>0</v>
      </c>
      <c r="K109" s="45">
        <v>2.19</v>
      </c>
      <c r="L109" s="45">
        <v>0.51</v>
      </c>
      <c r="M109" s="45">
        <v>246.63</v>
      </c>
      <c r="N109" s="45">
        <v>0.34</v>
      </c>
      <c r="O109" s="45">
        <v>0.17</v>
      </c>
      <c r="P109" s="45">
        <v>0.34</v>
      </c>
      <c r="Q109" s="45">
        <v>1.18</v>
      </c>
      <c r="R109" s="45">
        <v>0.17</v>
      </c>
      <c r="S109" s="45">
        <v>0.34</v>
      </c>
      <c r="T109" s="45" t="s">
        <v>269</v>
      </c>
      <c r="U109" s="45">
        <v>2.7</v>
      </c>
      <c r="V109" s="45">
        <v>0</v>
      </c>
      <c r="W109" s="45">
        <v>0.67</v>
      </c>
      <c r="X109" s="45">
        <v>0</v>
      </c>
      <c r="Y109" s="151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291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BM110" s="55"/>
    </row>
    <row r="111" spans="1:65">
      <c r="BM111" s="55"/>
    </row>
    <row r="112" spans="1:65" ht="15">
      <c r="B112" s="8" t="s">
        <v>473</v>
      </c>
      <c r="BM112" s="28" t="s">
        <v>66</v>
      </c>
    </row>
    <row r="113" spans="1:65" ht="15">
      <c r="A113" s="25" t="s">
        <v>50</v>
      </c>
      <c r="B113" s="18" t="s">
        <v>110</v>
      </c>
      <c r="C113" s="15" t="s">
        <v>111</v>
      </c>
      <c r="D113" s="16" t="s">
        <v>230</v>
      </c>
      <c r="E113" s="17" t="s">
        <v>230</v>
      </c>
      <c r="F113" s="17" t="s">
        <v>230</v>
      </c>
      <c r="G113" s="17" t="s">
        <v>230</v>
      </c>
      <c r="H113" s="17" t="s">
        <v>230</v>
      </c>
      <c r="I113" s="17" t="s">
        <v>230</v>
      </c>
      <c r="J113" s="17" t="s">
        <v>230</v>
      </c>
      <c r="K113" s="17" t="s">
        <v>230</v>
      </c>
      <c r="L113" s="17" t="s">
        <v>230</v>
      </c>
      <c r="M113" s="17" t="s">
        <v>230</v>
      </c>
      <c r="N113" s="17" t="s">
        <v>230</v>
      </c>
      <c r="O113" s="17" t="s">
        <v>230</v>
      </c>
      <c r="P113" s="17" t="s">
        <v>230</v>
      </c>
      <c r="Q113" s="17" t="s">
        <v>230</v>
      </c>
      <c r="R113" s="17" t="s">
        <v>230</v>
      </c>
      <c r="S113" s="17" t="s">
        <v>230</v>
      </c>
      <c r="T113" s="17" t="s">
        <v>230</v>
      </c>
      <c r="U113" s="17" t="s">
        <v>230</v>
      </c>
      <c r="V113" s="17" t="s">
        <v>230</v>
      </c>
      <c r="W113" s="17" t="s">
        <v>230</v>
      </c>
      <c r="X113" s="17" t="s">
        <v>230</v>
      </c>
      <c r="Y113" s="17" t="s">
        <v>230</v>
      </c>
      <c r="Z113" s="151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231</v>
      </c>
      <c r="C114" s="9" t="s">
        <v>231</v>
      </c>
      <c r="D114" s="149" t="s">
        <v>233</v>
      </c>
      <c r="E114" s="150" t="s">
        <v>234</v>
      </c>
      <c r="F114" s="150" t="s">
        <v>235</v>
      </c>
      <c r="G114" s="150" t="s">
        <v>236</v>
      </c>
      <c r="H114" s="150" t="s">
        <v>237</v>
      </c>
      <c r="I114" s="150" t="s">
        <v>239</v>
      </c>
      <c r="J114" s="150" t="s">
        <v>240</v>
      </c>
      <c r="K114" s="150" t="s">
        <v>242</v>
      </c>
      <c r="L114" s="150" t="s">
        <v>243</v>
      </c>
      <c r="M114" s="150" t="s">
        <v>244</v>
      </c>
      <c r="N114" s="150" t="s">
        <v>245</v>
      </c>
      <c r="O114" s="150" t="s">
        <v>246</v>
      </c>
      <c r="P114" s="150" t="s">
        <v>247</v>
      </c>
      <c r="Q114" s="150" t="s">
        <v>248</v>
      </c>
      <c r="R114" s="150" t="s">
        <v>250</v>
      </c>
      <c r="S114" s="150" t="s">
        <v>251</v>
      </c>
      <c r="T114" s="150" t="s">
        <v>252</v>
      </c>
      <c r="U114" s="150" t="s">
        <v>254</v>
      </c>
      <c r="V114" s="150" t="s">
        <v>255</v>
      </c>
      <c r="W114" s="150" t="s">
        <v>256</v>
      </c>
      <c r="X114" s="150" t="s">
        <v>257</v>
      </c>
      <c r="Y114" s="150" t="s">
        <v>258</v>
      </c>
      <c r="Z114" s="151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1</v>
      </c>
    </row>
    <row r="115" spans="1:65">
      <c r="A115" s="30"/>
      <c r="B115" s="19"/>
      <c r="C115" s="9"/>
      <c r="D115" s="10" t="s">
        <v>286</v>
      </c>
      <c r="E115" s="11" t="s">
        <v>114</v>
      </c>
      <c r="F115" s="11" t="s">
        <v>114</v>
      </c>
      <c r="G115" s="11" t="s">
        <v>286</v>
      </c>
      <c r="H115" s="11" t="s">
        <v>114</v>
      </c>
      <c r="I115" s="11" t="s">
        <v>286</v>
      </c>
      <c r="J115" s="11" t="s">
        <v>287</v>
      </c>
      <c r="K115" s="11" t="s">
        <v>114</v>
      </c>
      <c r="L115" s="11" t="s">
        <v>114</v>
      </c>
      <c r="M115" s="11" t="s">
        <v>114</v>
      </c>
      <c r="N115" s="11" t="s">
        <v>114</v>
      </c>
      <c r="O115" s="11" t="s">
        <v>286</v>
      </c>
      <c r="P115" s="11" t="s">
        <v>114</v>
      </c>
      <c r="Q115" s="11" t="s">
        <v>286</v>
      </c>
      <c r="R115" s="11" t="s">
        <v>286</v>
      </c>
      <c r="S115" s="11" t="s">
        <v>114</v>
      </c>
      <c r="T115" s="11" t="s">
        <v>286</v>
      </c>
      <c r="U115" s="11" t="s">
        <v>114</v>
      </c>
      <c r="V115" s="11" t="s">
        <v>286</v>
      </c>
      <c r="W115" s="11" t="s">
        <v>286</v>
      </c>
      <c r="X115" s="11" t="s">
        <v>286</v>
      </c>
      <c r="Y115" s="11" t="s">
        <v>286</v>
      </c>
      <c r="Z115" s="151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151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154">
        <v>6.11</v>
      </c>
      <c r="E117" s="22">
        <v>5.9</v>
      </c>
      <c r="F117" s="152">
        <v>5.25</v>
      </c>
      <c r="G117" s="22">
        <v>5.55</v>
      </c>
      <c r="H117" s="22">
        <v>6.35</v>
      </c>
      <c r="I117" s="22">
        <v>6.2800000000000011</v>
      </c>
      <c r="J117" s="22">
        <v>5.8365999999999998</v>
      </c>
      <c r="K117" s="22">
        <v>5.74</v>
      </c>
      <c r="L117" s="22">
        <v>5.9850000000000003</v>
      </c>
      <c r="M117" s="22">
        <v>6.3698317000000007</v>
      </c>
      <c r="N117" s="22">
        <v>5.7808999999999999</v>
      </c>
      <c r="O117" s="22">
        <v>5.75</v>
      </c>
      <c r="P117" s="22">
        <v>5.832274</v>
      </c>
      <c r="Q117" s="22">
        <v>5.59</v>
      </c>
      <c r="R117" s="22">
        <v>5.96</v>
      </c>
      <c r="S117" s="22">
        <v>6.4799999999999995</v>
      </c>
      <c r="T117" s="22">
        <v>5.74</v>
      </c>
      <c r="U117" s="22">
        <v>5.45</v>
      </c>
      <c r="V117" s="22">
        <v>6.04</v>
      </c>
      <c r="W117" s="22">
        <v>5.81</v>
      </c>
      <c r="X117" s="22">
        <v>5.97</v>
      </c>
      <c r="Y117" s="22">
        <v>5.79</v>
      </c>
      <c r="Z117" s="151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1">
        <v>5.81</v>
      </c>
      <c r="E118" s="11">
        <v>5.95</v>
      </c>
      <c r="F118" s="153">
        <v>5.25</v>
      </c>
      <c r="G118" s="11">
        <v>5.73</v>
      </c>
      <c r="H118" s="11">
        <v>6.14</v>
      </c>
      <c r="I118" s="11">
        <v>6.3299999999999992</v>
      </c>
      <c r="J118" s="11">
        <v>5.9055</v>
      </c>
      <c r="K118" s="11">
        <v>5.82</v>
      </c>
      <c r="L118" s="11">
        <v>6.0049999999999999</v>
      </c>
      <c r="M118" s="11">
        <v>6.2660435000000003</v>
      </c>
      <c r="N118" s="11">
        <v>5.9027000000000003</v>
      </c>
      <c r="O118" s="11">
        <v>5.67</v>
      </c>
      <c r="P118" s="11">
        <v>5.8706899999999997</v>
      </c>
      <c r="Q118" s="11">
        <v>5.66</v>
      </c>
      <c r="R118" s="11">
        <v>5.99</v>
      </c>
      <c r="S118" s="11">
        <v>6.34</v>
      </c>
      <c r="T118" s="11">
        <v>5.74</v>
      </c>
      <c r="U118" s="11">
        <v>5.54</v>
      </c>
      <c r="V118" s="11">
        <v>5.97</v>
      </c>
      <c r="W118" s="11">
        <v>5.88</v>
      </c>
      <c r="X118" s="11">
        <v>6.13</v>
      </c>
      <c r="Y118" s="11">
        <v>6.02</v>
      </c>
      <c r="Z118" s="151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 t="e">
        <v>#N/A</v>
      </c>
    </row>
    <row r="119" spans="1:65">
      <c r="A119" s="30"/>
      <c r="B119" s="19">
        <v>1</v>
      </c>
      <c r="C119" s="9">
        <v>3</v>
      </c>
      <c r="D119" s="11">
        <v>5.7</v>
      </c>
      <c r="E119" s="11">
        <v>6.04</v>
      </c>
      <c r="F119" s="153">
        <v>5.2799999999999994</v>
      </c>
      <c r="G119" s="11">
        <v>5.59</v>
      </c>
      <c r="H119" s="11">
        <v>6.32</v>
      </c>
      <c r="I119" s="11">
        <v>6.32</v>
      </c>
      <c r="J119" s="11">
        <v>5.9075000000000006</v>
      </c>
      <c r="K119" s="11">
        <v>5.89</v>
      </c>
      <c r="L119" s="11">
        <v>6.0789999999999997</v>
      </c>
      <c r="M119" s="11">
        <v>6.3498070000000002</v>
      </c>
      <c r="N119" s="11">
        <v>5.8815999999999997</v>
      </c>
      <c r="O119" s="11">
        <v>5.66</v>
      </c>
      <c r="P119" s="11">
        <v>5.9043039999999998</v>
      </c>
      <c r="Q119" s="11">
        <v>5.66</v>
      </c>
      <c r="R119" s="11">
        <v>5.83</v>
      </c>
      <c r="S119" s="11">
        <v>6.4</v>
      </c>
      <c r="T119" s="11">
        <v>5.78</v>
      </c>
      <c r="U119" s="11">
        <v>5.42</v>
      </c>
      <c r="V119" s="11">
        <v>6.03</v>
      </c>
      <c r="W119" s="11">
        <v>5.96</v>
      </c>
      <c r="X119" s="11">
        <v>5.95</v>
      </c>
      <c r="Y119" s="11">
        <v>6.09</v>
      </c>
      <c r="Z119" s="151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5.76</v>
      </c>
      <c r="E120" s="11">
        <v>5.98</v>
      </c>
      <c r="F120" s="153">
        <v>5.2750000000000004</v>
      </c>
      <c r="G120" s="11">
        <v>5.7</v>
      </c>
      <c r="H120" s="11">
        <v>6.2</v>
      </c>
      <c r="I120" s="11">
        <v>6.36</v>
      </c>
      <c r="J120" s="11">
        <v>5.8083999999999998</v>
      </c>
      <c r="K120" s="11">
        <v>5.92</v>
      </c>
      <c r="L120" s="11">
        <v>6.056</v>
      </c>
      <c r="M120" s="11">
        <v>6.2660350000000005</v>
      </c>
      <c r="N120" s="11">
        <v>5.9075999999999995</v>
      </c>
      <c r="O120" s="11">
        <v>5.82</v>
      </c>
      <c r="P120" s="11">
        <v>5.9432100000000005</v>
      </c>
      <c r="Q120" s="11">
        <v>5.65</v>
      </c>
      <c r="R120" s="11">
        <v>6</v>
      </c>
      <c r="S120" s="11">
        <v>6.4</v>
      </c>
      <c r="T120" s="11">
        <v>5.65</v>
      </c>
      <c r="U120" s="11">
        <v>5.39</v>
      </c>
      <c r="V120" s="11">
        <v>6.01</v>
      </c>
      <c r="W120" s="11">
        <v>6.15</v>
      </c>
      <c r="X120" s="11">
        <v>6.07</v>
      </c>
      <c r="Y120" s="11">
        <v>5.95</v>
      </c>
      <c r="Z120" s="151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5.9341200333333335</v>
      </c>
    </row>
    <row r="121" spans="1:65">
      <c r="A121" s="30"/>
      <c r="B121" s="19">
        <v>1</v>
      </c>
      <c r="C121" s="9">
        <v>5</v>
      </c>
      <c r="D121" s="11">
        <v>5.67</v>
      </c>
      <c r="E121" s="11">
        <v>5.91</v>
      </c>
      <c r="F121" s="153">
        <v>5.29</v>
      </c>
      <c r="G121" s="11">
        <v>5.72</v>
      </c>
      <c r="H121" s="11">
        <v>6.17</v>
      </c>
      <c r="I121" s="11">
        <v>6.34</v>
      </c>
      <c r="J121" s="11">
        <v>5.9969999999999999</v>
      </c>
      <c r="K121" s="11">
        <v>6.01</v>
      </c>
      <c r="L121" s="11">
        <v>6.0979999999999999</v>
      </c>
      <c r="M121" s="11">
        <v>6.3798179999999993</v>
      </c>
      <c r="N121" s="11">
        <v>5.8229999999999995</v>
      </c>
      <c r="O121" s="11">
        <v>5.74</v>
      </c>
      <c r="P121" s="11">
        <v>5.8528580000000003</v>
      </c>
      <c r="Q121" s="11">
        <v>5.55</v>
      </c>
      <c r="R121" s="11">
        <v>5.98</v>
      </c>
      <c r="S121" s="11">
        <v>6.419999999999999</v>
      </c>
      <c r="T121" s="147">
        <v>5.16</v>
      </c>
      <c r="U121" s="11">
        <v>5.53</v>
      </c>
      <c r="V121" s="11">
        <v>6</v>
      </c>
      <c r="W121" s="11">
        <v>5.97</v>
      </c>
      <c r="X121" s="11">
        <v>6</v>
      </c>
      <c r="Y121" s="11">
        <v>5.98</v>
      </c>
      <c r="Z121" s="151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21</v>
      </c>
    </row>
    <row r="122" spans="1:65">
      <c r="A122" s="30"/>
      <c r="B122" s="19">
        <v>1</v>
      </c>
      <c r="C122" s="9">
        <v>6</v>
      </c>
      <c r="D122" s="11">
        <v>5.78</v>
      </c>
      <c r="E122" s="11">
        <v>5.98</v>
      </c>
      <c r="F122" s="153">
        <v>5.29</v>
      </c>
      <c r="G122" s="11">
        <v>5.64</v>
      </c>
      <c r="H122" s="11">
        <v>6.23</v>
      </c>
      <c r="I122" s="11">
        <v>6.24</v>
      </c>
      <c r="J122" s="11">
        <v>5.9184999999999999</v>
      </c>
      <c r="K122" s="11">
        <v>5.99</v>
      </c>
      <c r="L122" s="11">
        <v>5.992</v>
      </c>
      <c r="M122" s="11">
        <v>6.276033</v>
      </c>
      <c r="N122" s="11">
        <v>5.8065999999999995</v>
      </c>
      <c r="O122" s="147">
        <v>6.5599999999999987</v>
      </c>
      <c r="P122" s="11">
        <v>5.8153199999999998</v>
      </c>
      <c r="Q122" s="11">
        <v>5.66</v>
      </c>
      <c r="R122" s="11">
        <v>6.11</v>
      </c>
      <c r="S122" s="11">
        <v>6.4</v>
      </c>
      <c r="T122" s="11">
        <v>5.64</v>
      </c>
      <c r="U122" s="11">
        <v>5.44</v>
      </c>
      <c r="V122" s="11">
        <v>6.04</v>
      </c>
      <c r="W122" s="11">
        <v>5.85</v>
      </c>
      <c r="X122" s="11">
        <v>6.03</v>
      </c>
      <c r="Y122" s="11">
        <v>5.91</v>
      </c>
      <c r="Z122" s="151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20" t="s">
        <v>264</v>
      </c>
      <c r="C123" s="12"/>
      <c r="D123" s="23">
        <v>5.8050000000000006</v>
      </c>
      <c r="E123" s="23">
        <v>5.9600000000000009</v>
      </c>
      <c r="F123" s="23">
        <v>5.2725</v>
      </c>
      <c r="G123" s="23">
        <v>5.6550000000000002</v>
      </c>
      <c r="H123" s="23">
        <v>6.2349999999999994</v>
      </c>
      <c r="I123" s="23">
        <v>6.3116666666666665</v>
      </c>
      <c r="J123" s="23">
        <v>5.8955833333333336</v>
      </c>
      <c r="K123" s="23">
        <v>5.8949999999999996</v>
      </c>
      <c r="L123" s="23">
        <v>6.0358333333333327</v>
      </c>
      <c r="M123" s="23">
        <v>6.3179280333333336</v>
      </c>
      <c r="N123" s="23">
        <v>5.8504000000000005</v>
      </c>
      <c r="O123" s="23">
        <v>5.8666666666666671</v>
      </c>
      <c r="P123" s="23">
        <v>5.869775999999999</v>
      </c>
      <c r="Q123" s="23">
        <v>5.6283333333333339</v>
      </c>
      <c r="R123" s="23">
        <v>5.9783333333333344</v>
      </c>
      <c r="S123" s="23">
        <v>6.4066666666666663</v>
      </c>
      <c r="T123" s="23">
        <v>5.6183333333333332</v>
      </c>
      <c r="U123" s="23">
        <v>5.4616666666666669</v>
      </c>
      <c r="V123" s="23">
        <v>6.0149999999999997</v>
      </c>
      <c r="W123" s="23">
        <v>5.9366666666666665</v>
      </c>
      <c r="X123" s="23">
        <v>6.0249999999999995</v>
      </c>
      <c r="Y123" s="23">
        <v>5.9566666666666661</v>
      </c>
      <c r="Z123" s="151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265</v>
      </c>
      <c r="C124" s="29"/>
      <c r="D124" s="11">
        <v>5.77</v>
      </c>
      <c r="E124" s="11">
        <v>5.9649999999999999</v>
      </c>
      <c r="F124" s="11">
        <v>5.2774999999999999</v>
      </c>
      <c r="G124" s="11">
        <v>5.67</v>
      </c>
      <c r="H124" s="11">
        <v>6.2149999999999999</v>
      </c>
      <c r="I124" s="11">
        <v>6.3249999999999993</v>
      </c>
      <c r="J124" s="11">
        <v>5.9065000000000003</v>
      </c>
      <c r="K124" s="11">
        <v>5.9049999999999994</v>
      </c>
      <c r="L124" s="11">
        <v>6.0305</v>
      </c>
      <c r="M124" s="11">
        <v>6.3129200000000001</v>
      </c>
      <c r="N124" s="11">
        <v>5.8522999999999996</v>
      </c>
      <c r="O124" s="11">
        <v>5.7450000000000001</v>
      </c>
      <c r="P124" s="11">
        <v>5.8617740000000005</v>
      </c>
      <c r="Q124" s="11">
        <v>5.6550000000000002</v>
      </c>
      <c r="R124" s="11">
        <v>5.9850000000000003</v>
      </c>
      <c r="S124" s="11">
        <v>6.4</v>
      </c>
      <c r="T124" s="11">
        <v>5.6950000000000003</v>
      </c>
      <c r="U124" s="11">
        <v>5.4450000000000003</v>
      </c>
      <c r="V124" s="11">
        <v>6.02</v>
      </c>
      <c r="W124" s="11">
        <v>5.92</v>
      </c>
      <c r="X124" s="11">
        <v>6.0150000000000006</v>
      </c>
      <c r="Y124" s="11">
        <v>5.9649999999999999</v>
      </c>
      <c r="Z124" s="151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266</v>
      </c>
      <c r="C125" s="29"/>
      <c r="D125" s="24">
        <v>0.15808225706890711</v>
      </c>
      <c r="E125" s="24">
        <v>5.1768716422179104E-2</v>
      </c>
      <c r="F125" s="24">
        <v>1.8371173070873808E-2</v>
      </c>
      <c r="G125" s="24">
        <v>7.395944834840254E-2</v>
      </c>
      <c r="H125" s="24">
        <v>8.3606219864313949E-2</v>
      </c>
      <c r="I125" s="24">
        <v>4.40075751055048E-2</v>
      </c>
      <c r="J125" s="24">
        <v>6.6529434588508837E-2</v>
      </c>
      <c r="K125" s="24">
        <v>0.1025182910509143</v>
      </c>
      <c r="L125" s="24">
        <v>4.8147343298116194E-2</v>
      </c>
      <c r="M125" s="24">
        <v>5.4186183901310581E-2</v>
      </c>
      <c r="N125" s="24">
        <v>5.3814533352989385E-2</v>
      </c>
      <c r="O125" s="24">
        <v>0.3446544162877741</v>
      </c>
      <c r="P125" s="24">
        <v>4.7420765915366821E-2</v>
      </c>
      <c r="Q125" s="24">
        <v>4.7081489639418619E-2</v>
      </c>
      <c r="R125" s="24">
        <v>8.9758936416752852E-2</v>
      </c>
      <c r="S125" s="24">
        <v>4.5018514709690829E-2</v>
      </c>
      <c r="T125" s="24">
        <v>0.23120697798004858</v>
      </c>
      <c r="U125" s="24">
        <v>6.0470378423379163E-2</v>
      </c>
      <c r="V125" s="24">
        <v>2.7386127875258438E-2</v>
      </c>
      <c r="W125" s="24">
        <v>0.12160043859570051</v>
      </c>
      <c r="X125" s="24">
        <v>6.6858058601787118E-2</v>
      </c>
      <c r="Y125" s="24">
        <v>0.10230672835481862</v>
      </c>
      <c r="Z125" s="204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30"/>
      <c r="B126" s="3" t="s">
        <v>86</v>
      </c>
      <c r="C126" s="29"/>
      <c r="D126" s="13">
        <v>2.7232085627718706E-2</v>
      </c>
      <c r="E126" s="13">
        <v>8.6860262453320632E-3</v>
      </c>
      <c r="F126" s="13">
        <v>3.4843381831908596E-3</v>
      </c>
      <c r="G126" s="13">
        <v>1.3078593872396559E-2</v>
      </c>
      <c r="H126" s="13">
        <v>1.3409177203578822E-2</v>
      </c>
      <c r="I126" s="13">
        <v>6.9724174975713971E-3</v>
      </c>
      <c r="J126" s="13">
        <v>1.1284622882413473E-2</v>
      </c>
      <c r="K126" s="13">
        <v>1.7390719431876898E-2</v>
      </c>
      <c r="L126" s="13">
        <v>7.9769172936268729E-3</v>
      </c>
      <c r="M126" s="13">
        <v>8.5765750441323084E-3</v>
      </c>
      <c r="N126" s="13">
        <v>9.1984365774971585E-3</v>
      </c>
      <c r="O126" s="13">
        <v>5.8747911867234215E-2</v>
      </c>
      <c r="P126" s="13">
        <v>8.0788033334435305E-3</v>
      </c>
      <c r="Q126" s="13">
        <v>8.3650855148508056E-3</v>
      </c>
      <c r="R126" s="13">
        <v>1.5014040103164679E-2</v>
      </c>
      <c r="S126" s="13">
        <v>7.0268233157686003E-3</v>
      </c>
      <c r="T126" s="13">
        <v>4.1152235772183077E-2</v>
      </c>
      <c r="U126" s="13">
        <v>1.1071781218806072E-2</v>
      </c>
      <c r="V126" s="13">
        <v>4.5529722153380614E-3</v>
      </c>
      <c r="W126" s="13">
        <v>2.0482948668562692E-2</v>
      </c>
      <c r="X126" s="13">
        <v>1.1096773211914875E-2</v>
      </c>
      <c r="Y126" s="13">
        <v>1.7175164245352877E-2</v>
      </c>
      <c r="Z126" s="151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267</v>
      </c>
      <c r="C127" s="29"/>
      <c r="D127" s="13">
        <v>-2.1758918358246171E-2</v>
      </c>
      <c r="E127" s="13">
        <v>4.3612138819730806E-3</v>
      </c>
      <c r="F127" s="13">
        <v>-0.1114942113770635</v>
      </c>
      <c r="G127" s="13">
        <v>-4.7036465687490536E-2</v>
      </c>
      <c r="H127" s="13">
        <v>5.0703383985587269E-2</v>
      </c>
      <c r="I127" s="13">
        <v>6.3623019287201155E-2</v>
      </c>
      <c r="J127" s="13">
        <v>-6.4940883877525613E-3</v>
      </c>
      <c r="K127" s="13">
        <v>-6.5923899606997738E-3</v>
      </c>
      <c r="L127" s="13">
        <v>1.7140418365090726E-2</v>
      </c>
      <c r="M127" s="13">
        <v>6.4678165902283924E-2</v>
      </c>
      <c r="N127" s="13">
        <v>-1.4108247366594884E-2</v>
      </c>
      <c r="O127" s="13">
        <v>-1.1367037789556833E-2</v>
      </c>
      <c r="P127" s="13">
        <v>-1.0843062319585539E-2</v>
      </c>
      <c r="Q127" s="13">
        <v>-5.1530251879356115E-2</v>
      </c>
      <c r="R127" s="13">
        <v>7.4506918888805895E-3</v>
      </c>
      <c r="S127" s="13">
        <v>7.9632132595722327E-2</v>
      </c>
      <c r="T127" s="13">
        <v>-5.3215421701305776E-2</v>
      </c>
      <c r="U127" s="13">
        <v>-7.9616415578516508E-2</v>
      </c>
      <c r="V127" s="13">
        <v>1.3629647902695607E-2</v>
      </c>
      <c r="W127" s="13">
        <v>4.2915096409035236E-4</v>
      </c>
      <c r="X127" s="13">
        <v>1.531481772464538E-2</v>
      </c>
      <c r="Y127" s="13">
        <v>3.799490607989453E-3</v>
      </c>
      <c r="Z127" s="151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268</v>
      </c>
      <c r="C128" s="47"/>
      <c r="D128" s="45">
        <v>0.68</v>
      </c>
      <c r="E128" s="45">
        <v>0.27</v>
      </c>
      <c r="F128" s="45">
        <v>3.95</v>
      </c>
      <c r="G128" s="45">
        <v>1.6</v>
      </c>
      <c r="H128" s="45">
        <v>1.95</v>
      </c>
      <c r="I128" s="45">
        <v>2.42</v>
      </c>
      <c r="J128" s="45">
        <v>0.13</v>
      </c>
      <c r="K128" s="45">
        <v>0.13</v>
      </c>
      <c r="L128" s="45">
        <v>0.73</v>
      </c>
      <c r="M128" s="45">
        <v>2.46</v>
      </c>
      <c r="N128" s="45">
        <v>0.4</v>
      </c>
      <c r="O128" s="45">
        <v>0.3</v>
      </c>
      <c r="P128" s="45">
        <v>0.28000000000000003</v>
      </c>
      <c r="Q128" s="45">
        <v>1.76</v>
      </c>
      <c r="R128" s="45">
        <v>0.38</v>
      </c>
      <c r="S128" s="45">
        <v>3.01</v>
      </c>
      <c r="T128" s="45">
        <v>1.83</v>
      </c>
      <c r="U128" s="45">
        <v>2.79</v>
      </c>
      <c r="V128" s="45">
        <v>0.61</v>
      </c>
      <c r="W128" s="45">
        <v>0.13</v>
      </c>
      <c r="X128" s="45">
        <v>0.67</v>
      </c>
      <c r="Y128" s="45">
        <v>0.25</v>
      </c>
      <c r="Z128" s="151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BM129" s="55"/>
    </row>
    <row r="130" spans="1:65" ht="15">
      <c r="B130" s="8" t="s">
        <v>474</v>
      </c>
      <c r="BM130" s="28" t="s">
        <v>66</v>
      </c>
    </row>
    <row r="131" spans="1:65" ht="15">
      <c r="A131" s="25" t="s">
        <v>19</v>
      </c>
      <c r="B131" s="18" t="s">
        <v>110</v>
      </c>
      <c r="C131" s="15" t="s">
        <v>111</v>
      </c>
      <c r="D131" s="16" t="s">
        <v>230</v>
      </c>
      <c r="E131" s="17" t="s">
        <v>230</v>
      </c>
      <c r="F131" s="17" t="s">
        <v>230</v>
      </c>
      <c r="G131" s="17" t="s">
        <v>230</v>
      </c>
      <c r="H131" s="17" t="s">
        <v>230</v>
      </c>
      <c r="I131" s="17" t="s">
        <v>230</v>
      </c>
      <c r="J131" s="17" t="s">
        <v>230</v>
      </c>
      <c r="K131" s="17" t="s">
        <v>230</v>
      </c>
      <c r="L131" s="17" t="s">
        <v>230</v>
      </c>
      <c r="M131" s="17" t="s">
        <v>230</v>
      </c>
      <c r="N131" s="17" t="s">
        <v>230</v>
      </c>
      <c r="O131" s="17" t="s">
        <v>230</v>
      </c>
      <c r="P131" s="17" t="s">
        <v>230</v>
      </c>
      <c r="Q131" s="17" t="s">
        <v>230</v>
      </c>
      <c r="R131" s="17" t="s">
        <v>230</v>
      </c>
      <c r="S131" s="17" t="s">
        <v>230</v>
      </c>
      <c r="T131" s="17" t="s">
        <v>230</v>
      </c>
      <c r="U131" s="17" t="s">
        <v>230</v>
      </c>
      <c r="V131" s="17" t="s">
        <v>230</v>
      </c>
      <c r="W131" s="17" t="s">
        <v>230</v>
      </c>
      <c r="X131" s="17" t="s">
        <v>230</v>
      </c>
      <c r="Y131" s="17" t="s">
        <v>230</v>
      </c>
      <c r="Z131" s="151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231</v>
      </c>
      <c r="C132" s="9" t="s">
        <v>231</v>
      </c>
      <c r="D132" s="149" t="s">
        <v>233</v>
      </c>
      <c r="E132" s="150" t="s">
        <v>234</v>
      </c>
      <c r="F132" s="150" t="s">
        <v>235</v>
      </c>
      <c r="G132" s="150" t="s">
        <v>236</v>
      </c>
      <c r="H132" s="150" t="s">
        <v>237</v>
      </c>
      <c r="I132" s="150" t="s">
        <v>239</v>
      </c>
      <c r="J132" s="150" t="s">
        <v>240</v>
      </c>
      <c r="K132" s="150" t="s">
        <v>242</v>
      </c>
      <c r="L132" s="150" t="s">
        <v>243</v>
      </c>
      <c r="M132" s="150" t="s">
        <v>244</v>
      </c>
      <c r="N132" s="150" t="s">
        <v>245</v>
      </c>
      <c r="O132" s="150" t="s">
        <v>246</v>
      </c>
      <c r="P132" s="150" t="s">
        <v>248</v>
      </c>
      <c r="Q132" s="150" t="s">
        <v>249</v>
      </c>
      <c r="R132" s="150" t="s">
        <v>250</v>
      </c>
      <c r="S132" s="150" t="s">
        <v>251</v>
      </c>
      <c r="T132" s="150" t="s">
        <v>252</v>
      </c>
      <c r="U132" s="150" t="s">
        <v>254</v>
      </c>
      <c r="V132" s="150" t="s">
        <v>255</v>
      </c>
      <c r="W132" s="150" t="s">
        <v>256</v>
      </c>
      <c r="X132" s="150" t="s">
        <v>257</v>
      </c>
      <c r="Y132" s="150" t="s">
        <v>258</v>
      </c>
      <c r="Z132" s="151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3</v>
      </c>
    </row>
    <row r="133" spans="1:65">
      <c r="A133" s="30"/>
      <c r="B133" s="19"/>
      <c r="C133" s="9"/>
      <c r="D133" s="10" t="s">
        <v>286</v>
      </c>
      <c r="E133" s="11" t="s">
        <v>287</v>
      </c>
      <c r="F133" s="11" t="s">
        <v>114</v>
      </c>
      <c r="G133" s="11" t="s">
        <v>286</v>
      </c>
      <c r="H133" s="11" t="s">
        <v>287</v>
      </c>
      <c r="I133" s="11" t="s">
        <v>286</v>
      </c>
      <c r="J133" s="11" t="s">
        <v>287</v>
      </c>
      <c r="K133" s="11" t="s">
        <v>287</v>
      </c>
      <c r="L133" s="11" t="s">
        <v>114</v>
      </c>
      <c r="M133" s="11" t="s">
        <v>114</v>
      </c>
      <c r="N133" s="11" t="s">
        <v>287</v>
      </c>
      <c r="O133" s="11" t="s">
        <v>286</v>
      </c>
      <c r="P133" s="11" t="s">
        <v>287</v>
      </c>
      <c r="Q133" s="11" t="s">
        <v>287</v>
      </c>
      <c r="R133" s="11" t="s">
        <v>286</v>
      </c>
      <c r="S133" s="11" t="s">
        <v>287</v>
      </c>
      <c r="T133" s="11" t="s">
        <v>286</v>
      </c>
      <c r="U133" s="11" t="s">
        <v>114</v>
      </c>
      <c r="V133" s="11" t="s">
        <v>286</v>
      </c>
      <c r="W133" s="11" t="s">
        <v>286</v>
      </c>
      <c r="X133" s="11" t="s">
        <v>286</v>
      </c>
      <c r="Y133" s="11" t="s">
        <v>286</v>
      </c>
      <c r="Z133" s="151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151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0.69</v>
      </c>
      <c r="E135" s="152">
        <v>0.5</v>
      </c>
      <c r="F135" s="152">
        <v>0.84645987654320987</v>
      </c>
      <c r="G135" s="22">
        <v>0.61</v>
      </c>
      <c r="H135" s="22">
        <v>0.63</v>
      </c>
      <c r="I135" s="152">
        <v>0.7</v>
      </c>
      <c r="J135" s="22">
        <v>0.68</v>
      </c>
      <c r="K135" s="22">
        <v>0.7</v>
      </c>
      <c r="L135" s="22">
        <v>0.72</v>
      </c>
      <c r="M135" s="152" t="s">
        <v>103</v>
      </c>
      <c r="N135" s="22">
        <v>0.57999999999999996</v>
      </c>
      <c r="O135" s="152">
        <v>0.6</v>
      </c>
      <c r="P135" s="22">
        <v>0.68</v>
      </c>
      <c r="Q135" s="152">
        <v>0.9</v>
      </c>
      <c r="R135" s="22">
        <v>0.56999999999999995</v>
      </c>
      <c r="S135" s="22">
        <v>0.57999999999999996</v>
      </c>
      <c r="T135" s="22">
        <v>0.6</v>
      </c>
      <c r="U135" s="152" t="s">
        <v>101</v>
      </c>
      <c r="V135" s="152" t="s">
        <v>101</v>
      </c>
      <c r="W135" s="22">
        <v>0.65</v>
      </c>
      <c r="X135" s="22">
        <v>0.6</v>
      </c>
      <c r="Y135" s="154">
        <v>0.56999999999999995</v>
      </c>
      <c r="Z135" s="151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0.65</v>
      </c>
      <c r="E136" s="153">
        <v>0.5</v>
      </c>
      <c r="F136" s="153">
        <v>0.85109207818930044</v>
      </c>
      <c r="G136" s="11">
        <v>0.62</v>
      </c>
      <c r="H136" s="11">
        <v>0.64</v>
      </c>
      <c r="I136" s="153">
        <v>0.7</v>
      </c>
      <c r="J136" s="11">
        <v>0.7</v>
      </c>
      <c r="K136" s="11">
        <v>0.57999999999999996</v>
      </c>
      <c r="L136" s="11">
        <v>0.67</v>
      </c>
      <c r="M136" s="153" t="s">
        <v>103</v>
      </c>
      <c r="N136" s="11">
        <v>0.59</v>
      </c>
      <c r="O136" s="153">
        <v>0.6</v>
      </c>
      <c r="P136" s="11">
        <v>0.72</v>
      </c>
      <c r="Q136" s="153">
        <v>0.9</v>
      </c>
      <c r="R136" s="11">
        <v>0.56999999999999995</v>
      </c>
      <c r="S136" s="11">
        <v>0.56999999999999995</v>
      </c>
      <c r="T136" s="11">
        <v>0.57999999999999996</v>
      </c>
      <c r="U136" s="153" t="s">
        <v>101</v>
      </c>
      <c r="V136" s="153" t="s">
        <v>101</v>
      </c>
      <c r="W136" s="11">
        <v>0.59</v>
      </c>
      <c r="X136" s="11">
        <v>0.56999999999999995</v>
      </c>
      <c r="Y136" s="11">
        <v>0.63</v>
      </c>
      <c r="Z136" s="151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23</v>
      </c>
    </row>
    <row r="137" spans="1:65">
      <c r="A137" s="30"/>
      <c r="B137" s="19">
        <v>1</v>
      </c>
      <c r="C137" s="9">
        <v>3</v>
      </c>
      <c r="D137" s="11">
        <v>0.64</v>
      </c>
      <c r="E137" s="153">
        <v>0.5</v>
      </c>
      <c r="F137" s="153">
        <v>0.84966666666666668</v>
      </c>
      <c r="G137" s="11">
        <v>0.62</v>
      </c>
      <c r="H137" s="11">
        <v>0.61</v>
      </c>
      <c r="I137" s="153">
        <v>0.6</v>
      </c>
      <c r="J137" s="11">
        <v>0.72</v>
      </c>
      <c r="K137" s="11">
        <v>0.72</v>
      </c>
      <c r="L137" s="11">
        <v>0.66</v>
      </c>
      <c r="M137" s="153" t="s">
        <v>103</v>
      </c>
      <c r="N137" s="11">
        <v>0.57999999999999996</v>
      </c>
      <c r="O137" s="153">
        <v>0.5</v>
      </c>
      <c r="P137" s="11">
        <v>0.67</v>
      </c>
      <c r="Q137" s="153">
        <v>0.9</v>
      </c>
      <c r="R137" s="11">
        <v>0.55000000000000004</v>
      </c>
      <c r="S137" s="11">
        <v>0.57999999999999996</v>
      </c>
      <c r="T137" s="11">
        <v>0.61</v>
      </c>
      <c r="U137" s="153" t="s">
        <v>101</v>
      </c>
      <c r="V137" s="153" t="s">
        <v>101</v>
      </c>
      <c r="W137" s="11">
        <v>0.65</v>
      </c>
      <c r="X137" s="11">
        <v>0.61</v>
      </c>
      <c r="Y137" s="11">
        <v>0.61</v>
      </c>
      <c r="Z137" s="151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0.64</v>
      </c>
      <c r="E138" s="153">
        <v>0.5</v>
      </c>
      <c r="F138" s="153">
        <v>0.84455555555555561</v>
      </c>
      <c r="G138" s="11">
        <v>0.61</v>
      </c>
      <c r="H138" s="11">
        <v>0.62</v>
      </c>
      <c r="I138" s="153">
        <v>0.7</v>
      </c>
      <c r="J138" s="11">
        <v>0.66</v>
      </c>
      <c r="K138" s="147">
        <v>0.78</v>
      </c>
      <c r="L138" s="11">
        <v>0.72</v>
      </c>
      <c r="M138" s="153" t="s">
        <v>103</v>
      </c>
      <c r="N138" s="11">
        <v>0.62</v>
      </c>
      <c r="O138" s="153">
        <v>0.6</v>
      </c>
      <c r="P138" s="11">
        <v>0.69</v>
      </c>
      <c r="Q138" s="153">
        <v>0.9</v>
      </c>
      <c r="R138" s="11">
        <v>0.59</v>
      </c>
      <c r="S138" s="11">
        <v>0.6</v>
      </c>
      <c r="T138" s="11">
        <v>0.57999999999999996</v>
      </c>
      <c r="U138" s="153" t="s">
        <v>101</v>
      </c>
      <c r="V138" s="153" t="s">
        <v>101</v>
      </c>
      <c r="W138" s="11">
        <v>0.61</v>
      </c>
      <c r="X138" s="11">
        <v>0.6</v>
      </c>
      <c r="Y138" s="11">
        <v>0.61</v>
      </c>
      <c r="Z138" s="151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0.62376190476190474</v>
      </c>
    </row>
    <row r="139" spans="1:65">
      <c r="A139" s="30"/>
      <c r="B139" s="19">
        <v>1</v>
      </c>
      <c r="C139" s="9">
        <v>5</v>
      </c>
      <c r="D139" s="11">
        <v>0.63</v>
      </c>
      <c r="E139" s="153">
        <v>0.5</v>
      </c>
      <c r="F139" s="153">
        <v>0.85187037037037039</v>
      </c>
      <c r="G139" s="11">
        <v>0.61</v>
      </c>
      <c r="H139" s="11">
        <v>0.6</v>
      </c>
      <c r="I139" s="153">
        <v>0.8</v>
      </c>
      <c r="J139" s="11">
        <v>0.68</v>
      </c>
      <c r="K139" s="11">
        <v>0.55000000000000004</v>
      </c>
      <c r="L139" s="11">
        <v>0.66</v>
      </c>
      <c r="M139" s="153" t="s">
        <v>103</v>
      </c>
      <c r="N139" s="11">
        <v>0.56000000000000005</v>
      </c>
      <c r="O139" s="153">
        <v>0.6</v>
      </c>
      <c r="P139" s="11">
        <v>0.7</v>
      </c>
      <c r="Q139" s="153">
        <v>0.9</v>
      </c>
      <c r="R139" s="11">
        <v>0.55000000000000004</v>
      </c>
      <c r="S139" s="11">
        <v>0.6</v>
      </c>
      <c r="T139" s="147">
        <v>0.52</v>
      </c>
      <c r="U139" s="153" t="s">
        <v>101</v>
      </c>
      <c r="V139" s="153" t="s">
        <v>101</v>
      </c>
      <c r="W139" s="11">
        <v>0.6</v>
      </c>
      <c r="X139" s="11">
        <v>0.62</v>
      </c>
      <c r="Y139" s="11">
        <v>0.62</v>
      </c>
      <c r="Z139" s="151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22</v>
      </c>
    </row>
    <row r="140" spans="1:65">
      <c r="A140" s="30"/>
      <c r="B140" s="19">
        <v>1</v>
      </c>
      <c r="C140" s="9">
        <v>6</v>
      </c>
      <c r="D140" s="11">
        <v>0.66</v>
      </c>
      <c r="E140" s="153">
        <v>0.5</v>
      </c>
      <c r="F140" s="153">
        <v>0.83833333333333337</v>
      </c>
      <c r="G140" s="11">
        <v>0.6</v>
      </c>
      <c r="H140" s="11">
        <v>0.63</v>
      </c>
      <c r="I140" s="153">
        <v>0.8</v>
      </c>
      <c r="J140" s="11">
        <v>0.61</v>
      </c>
      <c r="K140" s="11">
        <v>0.63</v>
      </c>
      <c r="L140" s="11">
        <v>0.66</v>
      </c>
      <c r="M140" s="153" t="s">
        <v>103</v>
      </c>
      <c r="N140" s="11">
        <v>0.59</v>
      </c>
      <c r="O140" s="153">
        <v>0.8</v>
      </c>
      <c r="P140" s="11">
        <v>0.65</v>
      </c>
      <c r="Q140" s="153">
        <v>0.9</v>
      </c>
      <c r="R140" s="11">
        <v>0.57999999999999996</v>
      </c>
      <c r="S140" s="11">
        <v>0.59</v>
      </c>
      <c r="T140" s="11">
        <v>0.6</v>
      </c>
      <c r="U140" s="153" t="s">
        <v>101</v>
      </c>
      <c r="V140" s="153" t="s">
        <v>101</v>
      </c>
      <c r="W140" s="11">
        <v>0.62</v>
      </c>
      <c r="X140" s="11">
        <v>0.59</v>
      </c>
      <c r="Y140" s="11">
        <v>0.61</v>
      </c>
      <c r="Z140" s="151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264</v>
      </c>
      <c r="C141" s="12"/>
      <c r="D141" s="23">
        <v>0.65166666666666673</v>
      </c>
      <c r="E141" s="23">
        <v>0.5</v>
      </c>
      <c r="F141" s="23">
        <v>0.8469963134430728</v>
      </c>
      <c r="G141" s="23">
        <v>0.61166666666666669</v>
      </c>
      <c r="H141" s="23">
        <v>0.6216666666666667</v>
      </c>
      <c r="I141" s="23">
        <v>0.71666666666666667</v>
      </c>
      <c r="J141" s="23">
        <v>0.67499999999999993</v>
      </c>
      <c r="K141" s="23">
        <v>0.66</v>
      </c>
      <c r="L141" s="23">
        <v>0.68166666666666675</v>
      </c>
      <c r="M141" s="23" t="s">
        <v>666</v>
      </c>
      <c r="N141" s="23">
        <v>0.58666666666666667</v>
      </c>
      <c r="O141" s="23">
        <v>0.6166666666666667</v>
      </c>
      <c r="P141" s="23">
        <v>0.68500000000000005</v>
      </c>
      <c r="Q141" s="23">
        <v>0.9</v>
      </c>
      <c r="R141" s="23">
        <v>0.56833333333333336</v>
      </c>
      <c r="S141" s="23">
        <v>0.58666666666666667</v>
      </c>
      <c r="T141" s="23">
        <v>0.58166666666666667</v>
      </c>
      <c r="U141" s="23" t="s">
        <v>666</v>
      </c>
      <c r="V141" s="23" t="s">
        <v>666</v>
      </c>
      <c r="W141" s="23">
        <v>0.62</v>
      </c>
      <c r="X141" s="23">
        <v>0.59833333333333327</v>
      </c>
      <c r="Y141" s="23">
        <v>0.60833333333333328</v>
      </c>
      <c r="Z141" s="151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265</v>
      </c>
      <c r="C142" s="29"/>
      <c r="D142" s="11">
        <v>0.64500000000000002</v>
      </c>
      <c r="E142" s="11">
        <v>0.5</v>
      </c>
      <c r="F142" s="11">
        <v>0.84806327160493833</v>
      </c>
      <c r="G142" s="11">
        <v>0.61</v>
      </c>
      <c r="H142" s="11">
        <v>0.625</v>
      </c>
      <c r="I142" s="11">
        <v>0.7</v>
      </c>
      <c r="J142" s="11">
        <v>0.68</v>
      </c>
      <c r="K142" s="11">
        <v>0.66500000000000004</v>
      </c>
      <c r="L142" s="11">
        <v>0.66500000000000004</v>
      </c>
      <c r="M142" s="11" t="s">
        <v>666</v>
      </c>
      <c r="N142" s="11">
        <v>0.58499999999999996</v>
      </c>
      <c r="O142" s="11">
        <v>0.6</v>
      </c>
      <c r="P142" s="11">
        <v>0.68500000000000005</v>
      </c>
      <c r="Q142" s="11">
        <v>0.9</v>
      </c>
      <c r="R142" s="11">
        <v>0.56999999999999995</v>
      </c>
      <c r="S142" s="11">
        <v>0.58499999999999996</v>
      </c>
      <c r="T142" s="11">
        <v>0.59</v>
      </c>
      <c r="U142" s="11" t="s">
        <v>666</v>
      </c>
      <c r="V142" s="11" t="s">
        <v>666</v>
      </c>
      <c r="W142" s="11">
        <v>0.61499999999999999</v>
      </c>
      <c r="X142" s="11">
        <v>0.6</v>
      </c>
      <c r="Y142" s="11">
        <v>0.61</v>
      </c>
      <c r="Z142" s="151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266</v>
      </c>
      <c r="C143" s="29"/>
      <c r="D143" s="24">
        <v>2.1369760566432788E-2</v>
      </c>
      <c r="E143" s="24">
        <v>0</v>
      </c>
      <c r="F143" s="24">
        <v>5.0784799718122317E-3</v>
      </c>
      <c r="G143" s="24">
        <v>7.5277265270908156E-3</v>
      </c>
      <c r="H143" s="24">
        <v>1.4719601443879758E-2</v>
      </c>
      <c r="I143" s="24">
        <v>7.5277265270908139E-2</v>
      </c>
      <c r="J143" s="24">
        <v>3.781534080237807E-2</v>
      </c>
      <c r="K143" s="24">
        <v>8.8317608663278632E-2</v>
      </c>
      <c r="L143" s="24">
        <v>2.9944392908634244E-2</v>
      </c>
      <c r="M143" s="24" t="s">
        <v>666</v>
      </c>
      <c r="N143" s="24">
        <v>1.966384160500349E-2</v>
      </c>
      <c r="O143" s="24">
        <v>9.8319208025017507E-2</v>
      </c>
      <c r="P143" s="24">
        <v>2.4289915602982212E-2</v>
      </c>
      <c r="Q143" s="24">
        <v>0</v>
      </c>
      <c r="R143" s="24">
        <v>1.6020819787597184E-2</v>
      </c>
      <c r="S143" s="24">
        <v>1.2110601416389978E-2</v>
      </c>
      <c r="T143" s="24">
        <v>3.2506409624359717E-2</v>
      </c>
      <c r="U143" s="24" t="s">
        <v>666</v>
      </c>
      <c r="V143" s="24" t="s">
        <v>666</v>
      </c>
      <c r="W143" s="24">
        <v>2.5298221281347056E-2</v>
      </c>
      <c r="X143" s="24">
        <v>1.7224014243685099E-2</v>
      </c>
      <c r="Y143" s="24">
        <v>2.0412414523193166E-2</v>
      </c>
      <c r="Z143" s="204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86</v>
      </c>
      <c r="C144" s="29"/>
      <c r="D144" s="13">
        <v>3.2792471457441616E-2</v>
      </c>
      <c r="E144" s="13">
        <v>0</v>
      </c>
      <c r="F144" s="13">
        <v>5.995870219514904E-3</v>
      </c>
      <c r="G144" s="13">
        <v>1.2306909853554466E-2</v>
      </c>
      <c r="H144" s="13">
        <v>2.3677643073265024E-2</v>
      </c>
      <c r="I144" s="13">
        <v>0.10503804456405787</v>
      </c>
      <c r="J144" s="13">
        <v>5.6022727114634185E-2</v>
      </c>
      <c r="K144" s="13">
        <v>0.13381455858072519</v>
      </c>
      <c r="L144" s="13">
        <v>4.3928204755942654E-2</v>
      </c>
      <c r="M144" s="13" t="s">
        <v>666</v>
      </c>
      <c r="N144" s="13">
        <v>3.3517911826710496E-2</v>
      </c>
      <c r="O144" s="13">
        <v>0.15943655355408243</v>
      </c>
      <c r="P144" s="13">
        <v>3.5459730807273299E-2</v>
      </c>
      <c r="Q144" s="13">
        <v>0</v>
      </c>
      <c r="R144" s="13">
        <v>2.8189125725977447E-2</v>
      </c>
      <c r="S144" s="13">
        <v>2.0643070596119282E-2</v>
      </c>
      <c r="T144" s="13">
        <v>5.5884944912939341E-2</v>
      </c>
      <c r="U144" s="13" t="s">
        <v>666</v>
      </c>
      <c r="V144" s="13" t="s">
        <v>666</v>
      </c>
      <c r="W144" s="13">
        <v>4.0803582711850091E-2</v>
      </c>
      <c r="X144" s="13">
        <v>2.8786653332064236E-2</v>
      </c>
      <c r="Y144" s="13">
        <v>3.3554654010728498E-2</v>
      </c>
      <c r="Z144" s="151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267</v>
      </c>
      <c r="C145" s="29"/>
      <c r="D145" s="13">
        <v>4.4736239407588529E-2</v>
      </c>
      <c r="E145" s="13">
        <v>-0.198412092526147</v>
      </c>
      <c r="F145" s="13">
        <v>0.35788400506180085</v>
      </c>
      <c r="G145" s="13">
        <v>-1.9390793190319777E-2</v>
      </c>
      <c r="H145" s="13">
        <v>-3.3590350408426728E-3</v>
      </c>
      <c r="I145" s="13">
        <v>0.14894266737918938</v>
      </c>
      <c r="J145" s="13">
        <v>8.2143675089701329E-2</v>
      </c>
      <c r="K145" s="13">
        <v>5.8096037865486005E-2</v>
      </c>
      <c r="L145" s="13">
        <v>9.2831513856019621E-2</v>
      </c>
      <c r="M145" s="13" t="s">
        <v>666</v>
      </c>
      <c r="N145" s="13">
        <v>-5.9470188564012427E-2</v>
      </c>
      <c r="O145" s="13">
        <v>-1.1374914115581225E-2</v>
      </c>
      <c r="P145" s="13">
        <v>9.8175433239178655E-2</v>
      </c>
      <c r="Q145" s="13">
        <v>0.4428582334529354</v>
      </c>
      <c r="R145" s="13">
        <v>-8.8861745171387008E-2</v>
      </c>
      <c r="S145" s="13">
        <v>-5.9470188564012427E-2</v>
      </c>
      <c r="T145" s="13">
        <v>-6.7486067638750979E-2</v>
      </c>
      <c r="U145" s="13" t="s">
        <v>666</v>
      </c>
      <c r="V145" s="13" t="s">
        <v>666</v>
      </c>
      <c r="W145" s="13">
        <v>-6.0309947324223012E-3</v>
      </c>
      <c r="X145" s="13">
        <v>-4.0766470722956027E-2</v>
      </c>
      <c r="Y145" s="13">
        <v>-2.4734712573478923E-2</v>
      </c>
      <c r="Z145" s="151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268</v>
      </c>
      <c r="C146" s="47"/>
      <c r="D146" s="45">
        <v>0.6</v>
      </c>
      <c r="E146" s="45" t="s">
        <v>269</v>
      </c>
      <c r="F146" s="45">
        <v>3.9</v>
      </c>
      <c r="G146" s="45">
        <v>7.0000000000000007E-2</v>
      </c>
      <c r="H146" s="45">
        <v>0.1</v>
      </c>
      <c r="I146" s="45" t="s">
        <v>269</v>
      </c>
      <c r="J146" s="45">
        <v>1</v>
      </c>
      <c r="K146" s="45">
        <v>0.74</v>
      </c>
      <c r="L146" s="45">
        <v>1.1100000000000001</v>
      </c>
      <c r="M146" s="45">
        <v>31.76</v>
      </c>
      <c r="N146" s="45">
        <v>0.49</v>
      </c>
      <c r="O146" s="45" t="s">
        <v>269</v>
      </c>
      <c r="P146" s="45">
        <v>1.17</v>
      </c>
      <c r="Q146" s="45" t="s">
        <v>269</v>
      </c>
      <c r="R146" s="45">
        <v>0.8</v>
      </c>
      <c r="S146" s="45">
        <v>0.49</v>
      </c>
      <c r="T146" s="45">
        <v>0.57999999999999996</v>
      </c>
      <c r="U146" s="45">
        <v>1.95</v>
      </c>
      <c r="V146" s="45">
        <v>1.95</v>
      </c>
      <c r="W146" s="45">
        <v>7.0000000000000007E-2</v>
      </c>
      <c r="X146" s="45">
        <v>0.3</v>
      </c>
      <c r="Y146" s="45">
        <v>0.13</v>
      </c>
      <c r="Z146" s="151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 t="s">
        <v>292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BM147" s="55"/>
    </row>
    <row r="148" spans="1:65">
      <c r="BM148" s="55"/>
    </row>
    <row r="149" spans="1:65" ht="15">
      <c r="B149" s="8" t="s">
        <v>475</v>
      </c>
      <c r="BM149" s="28" t="s">
        <v>66</v>
      </c>
    </row>
    <row r="150" spans="1:65" ht="15">
      <c r="A150" s="25" t="s">
        <v>22</v>
      </c>
      <c r="B150" s="18" t="s">
        <v>110</v>
      </c>
      <c r="C150" s="15" t="s">
        <v>111</v>
      </c>
      <c r="D150" s="16" t="s">
        <v>230</v>
      </c>
      <c r="E150" s="17" t="s">
        <v>230</v>
      </c>
      <c r="F150" s="17" t="s">
        <v>230</v>
      </c>
      <c r="G150" s="17" t="s">
        <v>230</v>
      </c>
      <c r="H150" s="17" t="s">
        <v>230</v>
      </c>
      <c r="I150" s="17" t="s">
        <v>230</v>
      </c>
      <c r="J150" s="17" t="s">
        <v>230</v>
      </c>
      <c r="K150" s="17" t="s">
        <v>230</v>
      </c>
      <c r="L150" s="17" t="s">
        <v>230</v>
      </c>
      <c r="M150" s="17" t="s">
        <v>230</v>
      </c>
      <c r="N150" s="17" t="s">
        <v>230</v>
      </c>
      <c r="O150" s="17" t="s">
        <v>230</v>
      </c>
      <c r="P150" s="17" t="s">
        <v>230</v>
      </c>
      <c r="Q150" s="17" t="s">
        <v>230</v>
      </c>
      <c r="R150" s="17" t="s">
        <v>230</v>
      </c>
      <c r="S150" s="17" t="s">
        <v>230</v>
      </c>
      <c r="T150" s="17" t="s">
        <v>230</v>
      </c>
      <c r="U150" s="17" t="s">
        <v>230</v>
      </c>
      <c r="V150" s="17" t="s">
        <v>230</v>
      </c>
      <c r="W150" s="151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231</v>
      </c>
      <c r="C151" s="9" t="s">
        <v>231</v>
      </c>
      <c r="D151" s="149" t="s">
        <v>233</v>
      </c>
      <c r="E151" s="150" t="s">
        <v>234</v>
      </c>
      <c r="F151" s="150" t="s">
        <v>236</v>
      </c>
      <c r="G151" s="150" t="s">
        <v>237</v>
      </c>
      <c r="H151" s="150" t="s">
        <v>239</v>
      </c>
      <c r="I151" s="150" t="s">
        <v>240</v>
      </c>
      <c r="J151" s="150" t="s">
        <v>242</v>
      </c>
      <c r="K151" s="150" t="s">
        <v>244</v>
      </c>
      <c r="L151" s="150" t="s">
        <v>246</v>
      </c>
      <c r="M151" s="150" t="s">
        <v>247</v>
      </c>
      <c r="N151" s="150" t="s">
        <v>248</v>
      </c>
      <c r="O151" s="150" t="s">
        <v>249</v>
      </c>
      <c r="P151" s="150" t="s">
        <v>250</v>
      </c>
      <c r="Q151" s="150" t="s">
        <v>252</v>
      </c>
      <c r="R151" s="150" t="s">
        <v>254</v>
      </c>
      <c r="S151" s="150" t="s">
        <v>255</v>
      </c>
      <c r="T151" s="150" t="s">
        <v>256</v>
      </c>
      <c r="U151" s="150" t="s">
        <v>257</v>
      </c>
      <c r="V151" s="150" t="s">
        <v>258</v>
      </c>
      <c r="W151" s="151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286</v>
      </c>
      <c r="E152" s="11" t="s">
        <v>287</v>
      </c>
      <c r="F152" s="11" t="s">
        <v>286</v>
      </c>
      <c r="G152" s="11" t="s">
        <v>287</v>
      </c>
      <c r="H152" s="11" t="s">
        <v>286</v>
      </c>
      <c r="I152" s="11" t="s">
        <v>287</v>
      </c>
      <c r="J152" s="11" t="s">
        <v>287</v>
      </c>
      <c r="K152" s="11" t="s">
        <v>114</v>
      </c>
      <c r="L152" s="11" t="s">
        <v>286</v>
      </c>
      <c r="M152" s="11" t="s">
        <v>287</v>
      </c>
      <c r="N152" s="11" t="s">
        <v>287</v>
      </c>
      <c r="O152" s="11" t="s">
        <v>287</v>
      </c>
      <c r="P152" s="11" t="s">
        <v>286</v>
      </c>
      <c r="Q152" s="11" t="s">
        <v>286</v>
      </c>
      <c r="R152" s="11" t="s">
        <v>114</v>
      </c>
      <c r="S152" s="11" t="s">
        <v>287</v>
      </c>
      <c r="T152" s="11" t="s">
        <v>286</v>
      </c>
      <c r="U152" s="11" t="s">
        <v>286</v>
      </c>
      <c r="V152" s="11" t="s">
        <v>286</v>
      </c>
      <c r="W152" s="151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151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</v>
      </c>
    </row>
    <row r="154" spans="1:65">
      <c r="A154" s="30"/>
      <c r="B154" s="18">
        <v>1</v>
      </c>
      <c r="C154" s="14">
        <v>1</v>
      </c>
      <c r="D154" s="227">
        <v>14.9</v>
      </c>
      <c r="E154" s="227">
        <v>14.7</v>
      </c>
      <c r="F154" s="227">
        <v>14.13</v>
      </c>
      <c r="G154" s="227">
        <v>17</v>
      </c>
      <c r="H154" s="228">
        <v>14</v>
      </c>
      <c r="I154" s="227">
        <v>13.68</v>
      </c>
      <c r="J154" s="227">
        <v>13.92</v>
      </c>
      <c r="K154" s="228">
        <v>7.5890000000000004</v>
      </c>
      <c r="L154" s="227">
        <v>13.7</v>
      </c>
      <c r="M154" s="227">
        <v>11.980195047246076</v>
      </c>
      <c r="N154" s="227">
        <v>11.63</v>
      </c>
      <c r="O154" s="227">
        <v>11.5</v>
      </c>
      <c r="P154" s="227">
        <v>13.55</v>
      </c>
      <c r="Q154" s="227">
        <v>13</v>
      </c>
      <c r="R154" s="228">
        <v>17</v>
      </c>
      <c r="S154" s="227">
        <v>14.94</v>
      </c>
      <c r="T154" s="227">
        <v>14.25</v>
      </c>
      <c r="U154" s="227">
        <v>14.58</v>
      </c>
      <c r="V154" s="227">
        <v>13.05</v>
      </c>
      <c r="W154" s="224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  <c r="AL154" s="225"/>
      <c r="AM154" s="225"/>
      <c r="AN154" s="225"/>
      <c r="AO154" s="225"/>
      <c r="AP154" s="225"/>
      <c r="AQ154" s="225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225"/>
      <c r="BD154" s="225"/>
      <c r="BE154" s="225"/>
      <c r="BF154" s="225"/>
      <c r="BG154" s="225"/>
      <c r="BH154" s="225"/>
      <c r="BI154" s="225"/>
      <c r="BJ154" s="225"/>
      <c r="BK154" s="225"/>
      <c r="BL154" s="225"/>
      <c r="BM154" s="229">
        <v>1</v>
      </c>
    </row>
    <row r="155" spans="1:65">
      <c r="A155" s="30"/>
      <c r="B155" s="19">
        <v>1</v>
      </c>
      <c r="C155" s="9">
        <v>2</v>
      </c>
      <c r="D155" s="223">
        <v>14.7</v>
      </c>
      <c r="E155" s="223">
        <v>15</v>
      </c>
      <c r="F155" s="223">
        <v>14.81</v>
      </c>
      <c r="G155" s="223">
        <v>17.399999999999999</v>
      </c>
      <c r="H155" s="230">
        <v>14</v>
      </c>
      <c r="I155" s="223">
        <v>14.1</v>
      </c>
      <c r="J155" s="223">
        <v>13.56</v>
      </c>
      <c r="K155" s="230">
        <v>7.5650000000000004</v>
      </c>
      <c r="L155" s="223">
        <v>13.6</v>
      </c>
      <c r="M155" s="223">
        <v>11.77902144477741</v>
      </c>
      <c r="N155" s="223">
        <v>12.05</v>
      </c>
      <c r="O155" s="223">
        <v>11.4</v>
      </c>
      <c r="P155" s="223">
        <v>14</v>
      </c>
      <c r="Q155" s="223">
        <v>12.88</v>
      </c>
      <c r="R155" s="230">
        <v>18</v>
      </c>
      <c r="S155" s="223">
        <v>15.24</v>
      </c>
      <c r="T155" s="223">
        <v>14.55</v>
      </c>
      <c r="U155" s="223">
        <v>14.54</v>
      </c>
      <c r="V155" s="223">
        <v>13.55</v>
      </c>
      <c r="W155" s="224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  <c r="AL155" s="225"/>
      <c r="AM155" s="225"/>
      <c r="AN155" s="225"/>
      <c r="AO155" s="225"/>
      <c r="AP155" s="225"/>
      <c r="AQ155" s="225"/>
      <c r="AR155" s="225"/>
      <c r="AS155" s="225"/>
      <c r="AT155" s="225"/>
      <c r="AU155" s="225"/>
      <c r="AV155" s="225"/>
      <c r="AW155" s="225"/>
      <c r="AX155" s="225"/>
      <c r="AY155" s="225"/>
      <c r="AZ155" s="225"/>
      <c r="BA155" s="225"/>
      <c r="BB155" s="225"/>
      <c r="BC155" s="225"/>
      <c r="BD155" s="225"/>
      <c r="BE155" s="225"/>
      <c r="BF155" s="225"/>
      <c r="BG155" s="225"/>
      <c r="BH155" s="225"/>
      <c r="BI155" s="225"/>
      <c r="BJ155" s="225"/>
      <c r="BK155" s="225"/>
      <c r="BL155" s="225"/>
      <c r="BM155" s="229">
        <v>24</v>
      </c>
    </row>
    <row r="156" spans="1:65">
      <c r="A156" s="30"/>
      <c r="B156" s="19">
        <v>1</v>
      </c>
      <c r="C156" s="9">
        <v>3</v>
      </c>
      <c r="D156" s="223">
        <v>14.45</v>
      </c>
      <c r="E156" s="223">
        <v>15</v>
      </c>
      <c r="F156" s="223">
        <v>14.61</v>
      </c>
      <c r="G156" s="223">
        <v>17.3</v>
      </c>
      <c r="H156" s="230">
        <v>14</v>
      </c>
      <c r="I156" s="223">
        <v>13.86</v>
      </c>
      <c r="J156" s="223">
        <v>13.8</v>
      </c>
      <c r="K156" s="230">
        <v>7.51</v>
      </c>
      <c r="L156" s="223">
        <v>13.6</v>
      </c>
      <c r="M156" s="223">
        <v>11.83085384574068</v>
      </c>
      <c r="N156" s="223">
        <v>12.01</v>
      </c>
      <c r="O156" s="223">
        <v>12.4</v>
      </c>
      <c r="P156" s="223">
        <v>13.15</v>
      </c>
      <c r="Q156" s="223">
        <v>13.07</v>
      </c>
      <c r="R156" s="230">
        <v>16</v>
      </c>
      <c r="S156" s="223">
        <v>15.15</v>
      </c>
      <c r="T156" s="223">
        <v>15.2</v>
      </c>
      <c r="U156" s="223">
        <v>14.29</v>
      </c>
      <c r="V156" s="223">
        <v>14.25</v>
      </c>
      <c r="W156" s="224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5"/>
      <c r="BA156" s="225"/>
      <c r="BB156" s="225"/>
      <c r="BC156" s="225"/>
      <c r="BD156" s="225"/>
      <c r="BE156" s="225"/>
      <c r="BF156" s="225"/>
      <c r="BG156" s="225"/>
      <c r="BH156" s="225"/>
      <c r="BI156" s="225"/>
      <c r="BJ156" s="225"/>
      <c r="BK156" s="225"/>
      <c r="BL156" s="225"/>
      <c r="BM156" s="229">
        <v>16</v>
      </c>
    </row>
    <row r="157" spans="1:65">
      <c r="A157" s="30"/>
      <c r="B157" s="19">
        <v>1</v>
      </c>
      <c r="C157" s="9">
        <v>4</v>
      </c>
      <c r="D157" s="223">
        <v>14.8</v>
      </c>
      <c r="E157" s="223">
        <v>14.8</v>
      </c>
      <c r="F157" s="223">
        <v>14.91</v>
      </c>
      <c r="G157" s="223">
        <v>16.899999999999999</v>
      </c>
      <c r="H157" s="230">
        <v>14</v>
      </c>
      <c r="I157" s="223">
        <v>13.93</v>
      </c>
      <c r="J157" s="223">
        <v>13.51</v>
      </c>
      <c r="K157" s="230">
        <v>7.61</v>
      </c>
      <c r="L157" s="223">
        <v>13.6</v>
      </c>
      <c r="M157" s="223">
        <v>11.905418739370665</v>
      </c>
      <c r="N157" s="223">
        <v>12.06</v>
      </c>
      <c r="O157" s="223">
        <v>11.8</v>
      </c>
      <c r="P157" s="223">
        <v>14.05</v>
      </c>
      <c r="Q157" s="223">
        <v>12.25</v>
      </c>
      <c r="R157" s="230">
        <v>17</v>
      </c>
      <c r="S157" s="223">
        <v>15.06</v>
      </c>
      <c r="T157" s="223">
        <v>14.75</v>
      </c>
      <c r="U157" s="223">
        <v>14.78</v>
      </c>
      <c r="V157" s="223">
        <v>13.45</v>
      </c>
      <c r="W157" s="224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  <c r="AO157" s="225"/>
      <c r="AP157" s="225"/>
      <c r="AQ157" s="225"/>
      <c r="AR157" s="225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  <c r="BC157" s="225"/>
      <c r="BD157" s="225"/>
      <c r="BE157" s="225"/>
      <c r="BF157" s="225"/>
      <c r="BG157" s="225"/>
      <c r="BH157" s="225"/>
      <c r="BI157" s="225"/>
      <c r="BJ157" s="225"/>
      <c r="BK157" s="225"/>
      <c r="BL157" s="225"/>
      <c r="BM157" s="229">
        <v>13.95868480382059</v>
      </c>
    </row>
    <row r="158" spans="1:65">
      <c r="A158" s="30"/>
      <c r="B158" s="19">
        <v>1</v>
      </c>
      <c r="C158" s="9">
        <v>5</v>
      </c>
      <c r="D158" s="223">
        <v>14.1</v>
      </c>
      <c r="E158" s="223">
        <v>14.9</v>
      </c>
      <c r="F158" s="223">
        <v>14.22</v>
      </c>
      <c r="G158" s="223">
        <v>16.8</v>
      </c>
      <c r="H158" s="230">
        <v>15</v>
      </c>
      <c r="I158" s="223">
        <v>14.14</v>
      </c>
      <c r="J158" s="223">
        <v>13.53</v>
      </c>
      <c r="K158" s="230">
        <v>7.55</v>
      </c>
      <c r="L158" s="223">
        <v>13.8</v>
      </c>
      <c r="M158" s="223">
        <v>11.13851520727674</v>
      </c>
      <c r="N158" s="223">
        <v>12.22</v>
      </c>
      <c r="O158" s="223">
        <v>12.9</v>
      </c>
      <c r="P158" s="223">
        <v>14</v>
      </c>
      <c r="Q158" s="231">
        <v>11.29</v>
      </c>
      <c r="R158" s="230">
        <v>17</v>
      </c>
      <c r="S158" s="223">
        <v>16.489999999999998</v>
      </c>
      <c r="T158" s="223">
        <v>15</v>
      </c>
      <c r="U158" s="223">
        <v>15.400000000000002</v>
      </c>
      <c r="V158" s="223">
        <v>13.35</v>
      </c>
      <c r="W158" s="224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  <c r="AL158" s="225"/>
      <c r="AM158" s="225"/>
      <c r="AN158" s="225"/>
      <c r="AO158" s="225"/>
      <c r="AP158" s="225"/>
      <c r="AQ158" s="225"/>
      <c r="AR158" s="225"/>
      <c r="AS158" s="225"/>
      <c r="AT158" s="225"/>
      <c r="AU158" s="225"/>
      <c r="AV158" s="225"/>
      <c r="AW158" s="225"/>
      <c r="AX158" s="225"/>
      <c r="AY158" s="225"/>
      <c r="AZ158" s="225"/>
      <c r="BA158" s="225"/>
      <c r="BB158" s="225"/>
      <c r="BC158" s="225"/>
      <c r="BD158" s="225"/>
      <c r="BE158" s="225"/>
      <c r="BF158" s="225"/>
      <c r="BG158" s="225"/>
      <c r="BH158" s="225"/>
      <c r="BI158" s="225"/>
      <c r="BJ158" s="225"/>
      <c r="BK158" s="225"/>
      <c r="BL158" s="225"/>
      <c r="BM158" s="229">
        <v>23</v>
      </c>
    </row>
    <row r="159" spans="1:65">
      <c r="A159" s="30"/>
      <c r="B159" s="19">
        <v>1</v>
      </c>
      <c r="C159" s="9">
        <v>6</v>
      </c>
      <c r="D159" s="223">
        <v>14.8</v>
      </c>
      <c r="E159" s="223">
        <v>15.2</v>
      </c>
      <c r="F159" s="223">
        <v>15.06</v>
      </c>
      <c r="G159" s="223">
        <v>16.5</v>
      </c>
      <c r="H159" s="230">
        <v>14</v>
      </c>
      <c r="I159" s="223">
        <v>14.12</v>
      </c>
      <c r="J159" s="223">
        <v>13.55</v>
      </c>
      <c r="K159" s="230">
        <v>7.42</v>
      </c>
      <c r="L159" s="223">
        <v>14</v>
      </c>
      <c r="M159" s="223">
        <v>12.019736882365002</v>
      </c>
      <c r="N159" s="223">
        <v>11.97</v>
      </c>
      <c r="O159" s="223">
        <v>13.6</v>
      </c>
      <c r="P159" s="223">
        <v>14.05</v>
      </c>
      <c r="Q159" s="223">
        <v>12.65</v>
      </c>
      <c r="R159" s="230">
        <v>16</v>
      </c>
      <c r="S159" s="223">
        <v>15.02</v>
      </c>
      <c r="T159" s="223">
        <v>14.6</v>
      </c>
      <c r="U159" s="223">
        <v>14.54</v>
      </c>
      <c r="V159" s="223">
        <v>13.4</v>
      </c>
      <c r="W159" s="224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  <c r="AL159" s="225"/>
      <c r="AM159" s="225"/>
      <c r="AN159" s="225"/>
      <c r="AO159" s="225"/>
      <c r="AP159" s="225"/>
      <c r="AQ159" s="225"/>
      <c r="AR159" s="225"/>
      <c r="AS159" s="225"/>
      <c r="AT159" s="225"/>
      <c r="AU159" s="225"/>
      <c r="AV159" s="225"/>
      <c r="AW159" s="225"/>
      <c r="AX159" s="225"/>
      <c r="AY159" s="225"/>
      <c r="AZ159" s="225"/>
      <c r="BA159" s="225"/>
      <c r="BB159" s="225"/>
      <c r="BC159" s="225"/>
      <c r="BD159" s="225"/>
      <c r="BE159" s="225"/>
      <c r="BF159" s="225"/>
      <c r="BG159" s="225"/>
      <c r="BH159" s="225"/>
      <c r="BI159" s="225"/>
      <c r="BJ159" s="225"/>
      <c r="BK159" s="225"/>
      <c r="BL159" s="225"/>
      <c r="BM159" s="226"/>
    </row>
    <row r="160" spans="1:65">
      <c r="A160" s="30"/>
      <c r="B160" s="20" t="s">
        <v>264</v>
      </c>
      <c r="C160" s="12"/>
      <c r="D160" s="232">
        <v>14.624999999999998</v>
      </c>
      <c r="E160" s="232">
        <v>14.933333333333335</v>
      </c>
      <c r="F160" s="232">
        <v>14.623333333333333</v>
      </c>
      <c r="G160" s="232">
        <v>16.983333333333331</v>
      </c>
      <c r="H160" s="232">
        <v>14.166666666666666</v>
      </c>
      <c r="I160" s="232">
        <v>13.971666666666669</v>
      </c>
      <c r="J160" s="232">
        <v>13.644999999999998</v>
      </c>
      <c r="K160" s="232">
        <v>7.5406666666666666</v>
      </c>
      <c r="L160" s="232">
        <v>13.716666666666667</v>
      </c>
      <c r="M160" s="232">
        <v>11.775623527796094</v>
      </c>
      <c r="N160" s="232">
        <v>11.99</v>
      </c>
      <c r="O160" s="232">
        <v>12.266666666666666</v>
      </c>
      <c r="P160" s="232">
        <v>13.799999999999999</v>
      </c>
      <c r="Q160" s="232">
        <v>12.523333333333333</v>
      </c>
      <c r="R160" s="232">
        <v>16.833333333333332</v>
      </c>
      <c r="S160" s="232">
        <v>15.316666666666665</v>
      </c>
      <c r="T160" s="232">
        <v>14.725</v>
      </c>
      <c r="U160" s="232">
        <v>14.688333333333333</v>
      </c>
      <c r="V160" s="232">
        <v>13.508333333333333</v>
      </c>
      <c r="W160" s="224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  <c r="AL160" s="225"/>
      <c r="AM160" s="225"/>
      <c r="AN160" s="225"/>
      <c r="AO160" s="225"/>
      <c r="AP160" s="225"/>
      <c r="AQ160" s="225"/>
      <c r="AR160" s="225"/>
      <c r="AS160" s="225"/>
      <c r="AT160" s="225"/>
      <c r="AU160" s="225"/>
      <c r="AV160" s="225"/>
      <c r="AW160" s="225"/>
      <c r="AX160" s="225"/>
      <c r="AY160" s="225"/>
      <c r="AZ160" s="225"/>
      <c r="BA160" s="225"/>
      <c r="BB160" s="225"/>
      <c r="BC160" s="225"/>
      <c r="BD160" s="225"/>
      <c r="BE160" s="225"/>
      <c r="BF160" s="225"/>
      <c r="BG160" s="225"/>
      <c r="BH160" s="225"/>
      <c r="BI160" s="225"/>
      <c r="BJ160" s="225"/>
      <c r="BK160" s="225"/>
      <c r="BL160" s="225"/>
      <c r="BM160" s="226"/>
    </row>
    <row r="161" spans="1:65">
      <c r="A161" s="30"/>
      <c r="B161" s="3" t="s">
        <v>265</v>
      </c>
      <c r="C161" s="29"/>
      <c r="D161" s="223">
        <v>14.75</v>
      </c>
      <c r="E161" s="223">
        <v>14.95</v>
      </c>
      <c r="F161" s="223">
        <v>14.71</v>
      </c>
      <c r="G161" s="223">
        <v>16.95</v>
      </c>
      <c r="H161" s="223">
        <v>14</v>
      </c>
      <c r="I161" s="223">
        <v>14.015000000000001</v>
      </c>
      <c r="J161" s="223">
        <v>13.555</v>
      </c>
      <c r="K161" s="223">
        <v>7.5575000000000001</v>
      </c>
      <c r="L161" s="223">
        <v>13.649999999999999</v>
      </c>
      <c r="M161" s="223">
        <v>11.868136292555672</v>
      </c>
      <c r="N161" s="223">
        <v>12.030000000000001</v>
      </c>
      <c r="O161" s="223">
        <v>12.100000000000001</v>
      </c>
      <c r="P161" s="223">
        <v>14</v>
      </c>
      <c r="Q161" s="223">
        <v>12.765000000000001</v>
      </c>
      <c r="R161" s="223">
        <v>17</v>
      </c>
      <c r="S161" s="223">
        <v>15.105</v>
      </c>
      <c r="T161" s="223">
        <v>14.675000000000001</v>
      </c>
      <c r="U161" s="223">
        <v>14.559999999999999</v>
      </c>
      <c r="V161" s="223">
        <v>13.425000000000001</v>
      </c>
      <c r="W161" s="224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5"/>
      <c r="AN161" s="225"/>
      <c r="AO161" s="225"/>
      <c r="AP161" s="225"/>
      <c r="AQ161" s="225"/>
      <c r="AR161" s="225"/>
      <c r="AS161" s="225"/>
      <c r="AT161" s="225"/>
      <c r="AU161" s="225"/>
      <c r="AV161" s="225"/>
      <c r="AW161" s="225"/>
      <c r="AX161" s="225"/>
      <c r="AY161" s="225"/>
      <c r="AZ161" s="225"/>
      <c r="BA161" s="225"/>
      <c r="BB161" s="225"/>
      <c r="BC161" s="225"/>
      <c r="BD161" s="225"/>
      <c r="BE161" s="225"/>
      <c r="BF161" s="225"/>
      <c r="BG161" s="225"/>
      <c r="BH161" s="225"/>
      <c r="BI161" s="225"/>
      <c r="BJ161" s="225"/>
      <c r="BK161" s="225"/>
      <c r="BL161" s="225"/>
      <c r="BM161" s="226"/>
    </row>
    <row r="162" spans="1:65">
      <c r="A162" s="30"/>
      <c r="B162" s="3" t="s">
        <v>266</v>
      </c>
      <c r="C162" s="29"/>
      <c r="D162" s="24">
        <v>0.29958304357890525</v>
      </c>
      <c r="E162" s="24">
        <v>0.17511900715418247</v>
      </c>
      <c r="F162" s="24">
        <v>0.37787123027119512</v>
      </c>
      <c r="G162" s="24">
        <v>0.33115957885386094</v>
      </c>
      <c r="H162" s="24">
        <v>0.40824829046386302</v>
      </c>
      <c r="I162" s="24">
        <v>0.18225440095280745</v>
      </c>
      <c r="J162" s="24">
        <v>0.17166828478201804</v>
      </c>
      <c r="K162" s="24">
        <v>6.8298365036556272E-2</v>
      </c>
      <c r="L162" s="24">
        <v>0.16020819787597246</v>
      </c>
      <c r="M162" s="24">
        <v>0.32473268370513975</v>
      </c>
      <c r="N162" s="24">
        <v>0.19585709075752139</v>
      </c>
      <c r="O162" s="24">
        <v>0.86641021846851873</v>
      </c>
      <c r="P162" s="24">
        <v>0.37148351242013417</v>
      </c>
      <c r="Q162" s="24">
        <v>0.67307255676239486</v>
      </c>
      <c r="R162" s="24">
        <v>0.752772652709081</v>
      </c>
      <c r="S162" s="24">
        <v>0.58414610044634041</v>
      </c>
      <c r="T162" s="24">
        <v>0.3387476937190862</v>
      </c>
      <c r="U162" s="24">
        <v>0.38191185719569831</v>
      </c>
      <c r="V162" s="24">
        <v>0.4005204946899304</v>
      </c>
      <c r="W162" s="151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86</v>
      </c>
      <c r="C163" s="29"/>
      <c r="D163" s="13">
        <v>2.0484310672061901E-2</v>
      </c>
      <c r="E163" s="13">
        <v>1.1726719229074718E-2</v>
      </c>
      <c r="F163" s="13">
        <v>2.5840293841203222E-2</v>
      </c>
      <c r="G163" s="13">
        <v>1.9499091983544319E-2</v>
      </c>
      <c r="H163" s="13">
        <v>2.8817526385684449E-2</v>
      </c>
      <c r="I163" s="13">
        <v>1.304457122410646E-2</v>
      </c>
      <c r="J163" s="13">
        <v>1.2581039558960649E-2</v>
      </c>
      <c r="K163" s="13">
        <v>9.0573377733917781E-3</v>
      </c>
      <c r="L163" s="13">
        <v>1.1679820015259232E-2</v>
      </c>
      <c r="M163" s="13">
        <v>2.7576686953231441E-2</v>
      </c>
      <c r="N163" s="13">
        <v>1.6335036760427139E-2</v>
      </c>
      <c r="O163" s="13">
        <v>7.0631267809933604E-2</v>
      </c>
      <c r="P163" s="13">
        <v>2.6919095102908276E-2</v>
      </c>
      <c r="Q163" s="13">
        <v>5.3745479645653037E-2</v>
      </c>
      <c r="R163" s="13">
        <v>4.4719167487668181E-2</v>
      </c>
      <c r="S163" s="13">
        <v>3.8137939093341053E-2</v>
      </c>
      <c r="T163" s="13">
        <v>2.3004936755116209E-2</v>
      </c>
      <c r="U163" s="13">
        <v>2.6001034190107682E-2</v>
      </c>
      <c r="V163" s="13">
        <v>2.9649882395306384E-2</v>
      </c>
      <c r="W163" s="151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267</v>
      </c>
      <c r="C164" s="29"/>
      <c r="D164" s="13">
        <v>4.7734812093259249E-2</v>
      </c>
      <c r="E164" s="13">
        <v>6.9823808131692866E-2</v>
      </c>
      <c r="F164" s="13">
        <v>4.7615412114673239E-2</v>
      </c>
      <c r="G164" s="13">
        <v>0.21668578179262798</v>
      </c>
      <c r="H164" s="13">
        <v>1.4899817982074515E-2</v>
      </c>
      <c r="I164" s="13">
        <v>9.300204874980178E-4</v>
      </c>
      <c r="J164" s="13">
        <v>-2.2472375315383264E-2</v>
      </c>
      <c r="K164" s="13">
        <v>-0.45978673688492966</v>
      </c>
      <c r="L164" s="13">
        <v>-1.7338176236179614E-2</v>
      </c>
      <c r="M164" s="13">
        <v>-0.15639448176571602</v>
      </c>
      <c r="N164" s="13">
        <v>-0.14103655405140658</v>
      </c>
      <c r="O164" s="13">
        <v>-0.12121615760610971</v>
      </c>
      <c r="P164" s="13">
        <v>-1.1368177306873339E-2</v>
      </c>
      <c r="Q164" s="13">
        <v>-0.10282856090384618</v>
      </c>
      <c r="R164" s="13">
        <v>0.20593978371987665</v>
      </c>
      <c r="S164" s="13">
        <v>9.7285803206501598E-2</v>
      </c>
      <c r="T164" s="13">
        <v>5.4898810808426735E-2</v>
      </c>
      <c r="U164" s="13">
        <v>5.2272011279532071E-2</v>
      </c>
      <c r="V164" s="13">
        <v>-3.2263173559445413E-2</v>
      </c>
      <c r="W164" s="151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268</v>
      </c>
      <c r="C165" s="47"/>
      <c r="D165" s="45">
        <v>0.6</v>
      </c>
      <c r="E165" s="45">
        <v>0.83</v>
      </c>
      <c r="F165" s="45">
        <v>0.6</v>
      </c>
      <c r="G165" s="45">
        <v>2.3199999999999998</v>
      </c>
      <c r="H165" s="45" t="s">
        <v>269</v>
      </c>
      <c r="I165" s="45">
        <v>0.13</v>
      </c>
      <c r="J165" s="45">
        <v>0.11</v>
      </c>
      <c r="K165" s="45">
        <v>4.5599999999999996</v>
      </c>
      <c r="L165" s="45">
        <v>0.06</v>
      </c>
      <c r="M165" s="45">
        <v>1.48</v>
      </c>
      <c r="N165" s="45">
        <v>1.32</v>
      </c>
      <c r="O165" s="45">
        <v>1.1200000000000001</v>
      </c>
      <c r="P165" s="45">
        <v>0</v>
      </c>
      <c r="Q165" s="45">
        <v>0.93</v>
      </c>
      <c r="R165" s="45" t="s">
        <v>269</v>
      </c>
      <c r="S165" s="45">
        <v>1.1100000000000001</v>
      </c>
      <c r="T165" s="45">
        <v>0.67</v>
      </c>
      <c r="U165" s="45">
        <v>0.65</v>
      </c>
      <c r="V165" s="45">
        <v>0.21</v>
      </c>
      <c r="W165" s="151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293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BM166" s="55"/>
    </row>
    <row r="167" spans="1:65">
      <c r="BM167" s="55"/>
    </row>
    <row r="168" spans="1:65" ht="15">
      <c r="B168" s="8" t="s">
        <v>476</v>
      </c>
      <c r="BM168" s="28" t="s">
        <v>66</v>
      </c>
    </row>
    <row r="169" spans="1:65" ht="15">
      <c r="A169" s="25" t="s">
        <v>25</v>
      </c>
      <c r="B169" s="18" t="s">
        <v>110</v>
      </c>
      <c r="C169" s="15" t="s">
        <v>111</v>
      </c>
      <c r="D169" s="16" t="s">
        <v>230</v>
      </c>
      <c r="E169" s="17" t="s">
        <v>230</v>
      </c>
      <c r="F169" s="17" t="s">
        <v>230</v>
      </c>
      <c r="G169" s="17" t="s">
        <v>230</v>
      </c>
      <c r="H169" s="17" t="s">
        <v>230</v>
      </c>
      <c r="I169" s="17" t="s">
        <v>230</v>
      </c>
      <c r="J169" s="17" t="s">
        <v>230</v>
      </c>
      <c r="K169" s="17" t="s">
        <v>230</v>
      </c>
      <c r="L169" s="17" t="s">
        <v>230</v>
      </c>
      <c r="M169" s="17" t="s">
        <v>230</v>
      </c>
      <c r="N169" s="17" t="s">
        <v>230</v>
      </c>
      <c r="O169" s="17" t="s">
        <v>230</v>
      </c>
      <c r="P169" s="17" t="s">
        <v>230</v>
      </c>
      <c r="Q169" s="17" t="s">
        <v>230</v>
      </c>
      <c r="R169" s="17" t="s">
        <v>230</v>
      </c>
      <c r="S169" s="17" t="s">
        <v>230</v>
      </c>
      <c r="T169" s="17" t="s">
        <v>230</v>
      </c>
      <c r="U169" s="17" t="s">
        <v>230</v>
      </c>
      <c r="V169" s="17" t="s">
        <v>230</v>
      </c>
      <c r="W169" s="17" t="s">
        <v>230</v>
      </c>
      <c r="X169" s="17" t="s">
        <v>230</v>
      </c>
      <c r="Y169" s="17" t="s">
        <v>230</v>
      </c>
      <c r="Z169" s="17" t="s">
        <v>230</v>
      </c>
      <c r="AA169" s="151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231</v>
      </c>
      <c r="C170" s="9" t="s">
        <v>231</v>
      </c>
      <c r="D170" s="149" t="s">
        <v>233</v>
      </c>
      <c r="E170" s="150" t="s">
        <v>234</v>
      </c>
      <c r="F170" s="150" t="s">
        <v>235</v>
      </c>
      <c r="G170" s="150" t="s">
        <v>236</v>
      </c>
      <c r="H170" s="150" t="s">
        <v>237</v>
      </c>
      <c r="I170" s="150" t="s">
        <v>239</v>
      </c>
      <c r="J170" s="150" t="s">
        <v>240</v>
      </c>
      <c r="K170" s="150" t="s">
        <v>242</v>
      </c>
      <c r="L170" s="150" t="s">
        <v>243</v>
      </c>
      <c r="M170" s="150" t="s">
        <v>244</v>
      </c>
      <c r="N170" s="150" t="s">
        <v>245</v>
      </c>
      <c r="O170" s="150" t="s">
        <v>246</v>
      </c>
      <c r="P170" s="150" t="s">
        <v>247</v>
      </c>
      <c r="Q170" s="150" t="s">
        <v>248</v>
      </c>
      <c r="R170" s="150" t="s">
        <v>249</v>
      </c>
      <c r="S170" s="150" t="s">
        <v>250</v>
      </c>
      <c r="T170" s="150" t="s">
        <v>251</v>
      </c>
      <c r="U170" s="150" t="s">
        <v>252</v>
      </c>
      <c r="V170" s="150" t="s">
        <v>254</v>
      </c>
      <c r="W170" s="150" t="s">
        <v>255</v>
      </c>
      <c r="X170" s="150" t="s">
        <v>256</v>
      </c>
      <c r="Y170" s="150" t="s">
        <v>257</v>
      </c>
      <c r="Z170" s="150" t="s">
        <v>258</v>
      </c>
      <c r="AA170" s="151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286</v>
      </c>
      <c r="E171" s="11" t="s">
        <v>114</v>
      </c>
      <c r="F171" s="11" t="s">
        <v>114</v>
      </c>
      <c r="G171" s="11" t="s">
        <v>286</v>
      </c>
      <c r="H171" s="11" t="s">
        <v>287</v>
      </c>
      <c r="I171" s="11" t="s">
        <v>286</v>
      </c>
      <c r="J171" s="11" t="s">
        <v>287</v>
      </c>
      <c r="K171" s="11" t="s">
        <v>287</v>
      </c>
      <c r="L171" s="11" t="s">
        <v>114</v>
      </c>
      <c r="M171" s="11" t="s">
        <v>114</v>
      </c>
      <c r="N171" s="11" t="s">
        <v>287</v>
      </c>
      <c r="O171" s="11" t="s">
        <v>286</v>
      </c>
      <c r="P171" s="11" t="s">
        <v>287</v>
      </c>
      <c r="Q171" s="11" t="s">
        <v>287</v>
      </c>
      <c r="R171" s="11" t="s">
        <v>287</v>
      </c>
      <c r="S171" s="11" t="s">
        <v>286</v>
      </c>
      <c r="T171" s="11" t="s">
        <v>287</v>
      </c>
      <c r="U171" s="11" t="s">
        <v>286</v>
      </c>
      <c r="V171" s="11" t="s">
        <v>114</v>
      </c>
      <c r="W171" s="11" t="s">
        <v>286</v>
      </c>
      <c r="X171" s="11" t="s">
        <v>286</v>
      </c>
      <c r="Y171" s="11" t="s">
        <v>286</v>
      </c>
      <c r="Z171" s="11" t="s">
        <v>286</v>
      </c>
      <c r="AA171" s="151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151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27">
        <v>42.8</v>
      </c>
      <c r="E173" s="227">
        <v>45</v>
      </c>
      <c r="F173" s="228">
        <v>31.643999999999998</v>
      </c>
      <c r="G173" s="227">
        <v>39.4</v>
      </c>
      <c r="H173" s="227">
        <v>40.9</v>
      </c>
      <c r="I173" s="227">
        <v>43.8</v>
      </c>
      <c r="J173" s="227">
        <v>40.200000000000003</v>
      </c>
      <c r="K173" s="227">
        <v>44.4</v>
      </c>
      <c r="L173" s="227">
        <v>44.7</v>
      </c>
      <c r="M173" s="227">
        <v>37.966999999999999</v>
      </c>
      <c r="N173" s="227">
        <v>40.799999999999997</v>
      </c>
      <c r="O173" s="227">
        <v>40.799999999999997</v>
      </c>
      <c r="P173" s="227">
        <v>43.046254442936885</v>
      </c>
      <c r="Q173" s="227">
        <v>44.9</v>
      </c>
      <c r="R173" s="227">
        <v>40.700000000000003</v>
      </c>
      <c r="S173" s="227">
        <v>38.700000000000003</v>
      </c>
      <c r="T173" s="227">
        <v>38</v>
      </c>
      <c r="U173" s="227">
        <v>42.4</v>
      </c>
      <c r="V173" s="227">
        <v>39</v>
      </c>
      <c r="W173" s="227">
        <v>40</v>
      </c>
      <c r="X173" s="227">
        <v>39.9</v>
      </c>
      <c r="Y173" s="227">
        <v>43.9</v>
      </c>
      <c r="Z173" s="227">
        <v>41.2</v>
      </c>
      <c r="AA173" s="224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  <c r="BC173" s="225"/>
      <c r="BD173" s="225"/>
      <c r="BE173" s="225"/>
      <c r="BF173" s="225"/>
      <c r="BG173" s="225"/>
      <c r="BH173" s="225"/>
      <c r="BI173" s="225"/>
      <c r="BJ173" s="225"/>
      <c r="BK173" s="225"/>
      <c r="BL173" s="225"/>
      <c r="BM173" s="229">
        <v>1</v>
      </c>
    </row>
    <row r="174" spans="1:65">
      <c r="A174" s="30"/>
      <c r="B174" s="19">
        <v>1</v>
      </c>
      <c r="C174" s="9">
        <v>2</v>
      </c>
      <c r="D174" s="223">
        <v>40.799999999999997</v>
      </c>
      <c r="E174" s="223">
        <v>45</v>
      </c>
      <c r="F174" s="230">
        <v>31.843500000000002</v>
      </c>
      <c r="G174" s="223">
        <v>40.5</v>
      </c>
      <c r="H174" s="223">
        <v>39.299999999999997</v>
      </c>
      <c r="I174" s="223">
        <v>44.2</v>
      </c>
      <c r="J174" s="223">
        <v>40.700000000000003</v>
      </c>
      <c r="K174" s="223">
        <v>44.5</v>
      </c>
      <c r="L174" s="223">
        <v>45.2</v>
      </c>
      <c r="M174" s="223">
        <v>36.856999999999999</v>
      </c>
      <c r="N174" s="223">
        <v>40.9</v>
      </c>
      <c r="O174" s="223">
        <v>39.799999999999997</v>
      </c>
      <c r="P174" s="223">
        <v>42.139905142735408</v>
      </c>
      <c r="Q174" s="223">
        <v>45</v>
      </c>
      <c r="R174" s="231">
        <v>42.2</v>
      </c>
      <c r="S174" s="223">
        <v>38.799999999999997</v>
      </c>
      <c r="T174" s="223">
        <v>37</v>
      </c>
      <c r="U174" s="223">
        <v>42.5</v>
      </c>
      <c r="V174" s="223">
        <v>40</v>
      </c>
      <c r="W174" s="223">
        <v>40</v>
      </c>
      <c r="X174" s="223">
        <v>40.299999999999997</v>
      </c>
      <c r="Y174" s="223">
        <v>43.4</v>
      </c>
      <c r="Z174" s="223">
        <v>42.3</v>
      </c>
      <c r="AA174" s="224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9">
        <v>10</v>
      </c>
    </row>
    <row r="175" spans="1:65">
      <c r="A175" s="30"/>
      <c r="B175" s="19">
        <v>1</v>
      </c>
      <c r="C175" s="9">
        <v>3</v>
      </c>
      <c r="D175" s="223">
        <v>39.4</v>
      </c>
      <c r="E175" s="223">
        <v>45</v>
      </c>
      <c r="F175" s="230">
        <v>31.956750000000003</v>
      </c>
      <c r="G175" s="223">
        <v>41.7</v>
      </c>
      <c r="H175" s="223">
        <v>41.4</v>
      </c>
      <c r="I175" s="223">
        <v>44.1</v>
      </c>
      <c r="J175" s="223">
        <v>40.1</v>
      </c>
      <c r="K175" s="223">
        <v>44.4</v>
      </c>
      <c r="L175" s="223">
        <v>45</v>
      </c>
      <c r="M175" s="223">
        <v>36.979999999999997</v>
      </c>
      <c r="N175" s="223">
        <v>41.9</v>
      </c>
      <c r="O175" s="223">
        <v>40.4</v>
      </c>
      <c r="P175" s="223">
        <v>42.637225756997765</v>
      </c>
      <c r="Q175" s="223">
        <v>45.1</v>
      </c>
      <c r="R175" s="223">
        <v>39.799999999999997</v>
      </c>
      <c r="S175" s="223">
        <v>38.200000000000003</v>
      </c>
      <c r="T175" s="223">
        <v>37</v>
      </c>
      <c r="U175" s="223">
        <v>43.6</v>
      </c>
      <c r="V175" s="223">
        <v>38</v>
      </c>
      <c r="W175" s="223">
        <v>41</v>
      </c>
      <c r="X175" s="223">
        <v>40.700000000000003</v>
      </c>
      <c r="Y175" s="223">
        <v>42.8</v>
      </c>
      <c r="Z175" s="223">
        <v>43.8</v>
      </c>
      <c r="AA175" s="224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9">
        <v>16</v>
      </c>
    </row>
    <row r="176" spans="1:65">
      <c r="A176" s="30"/>
      <c r="B176" s="19">
        <v>1</v>
      </c>
      <c r="C176" s="9">
        <v>4</v>
      </c>
      <c r="D176" s="223">
        <v>41.1</v>
      </c>
      <c r="E176" s="223">
        <v>45</v>
      </c>
      <c r="F176" s="230">
        <v>32.106250000000003</v>
      </c>
      <c r="G176" s="223">
        <v>42.3</v>
      </c>
      <c r="H176" s="223">
        <v>40.4</v>
      </c>
      <c r="I176" s="223">
        <v>44.3</v>
      </c>
      <c r="J176" s="223">
        <v>40.6</v>
      </c>
      <c r="K176" s="223">
        <v>44.2</v>
      </c>
      <c r="L176" s="223">
        <v>45.1</v>
      </c>
      <c r="M176" s="223">
        <v>37.25</v>
      </c>
      <c r="N176" s="223">
        <v>41.8</v>
      </c>
      <c r="O176" s="223">
        <v>40.700000000000003</v>
      </c>
      <c r="P176" s="223">
        <v>41.979479336452869</v>
      </c>
      <c r="Q176" s="223">
        <v>45.9</v>
      </c>
      <c r="R176" s="223">
        <v>39.5</v>
      </c>
      <c r="S176" s="223">
        <v>39.200000000000003</v>
      </c>
      <c r="T176" s="223">
        <v>37</v>
      </c>
      <c r="U176" s="223">
        <v>41.6</v>
      </c>
      <c r="V176" s="223">
        <v>39</v>
      </c>
      <c r="W176" s="223">
        <v>41</v>
      </c>
      <c r="X176" s="223">
        <v>41.2</v>
      </c>
      <c r="Y176" s="223">
        <v>43.7</v>
      </c>
      <c r="Z176" s="223">
        <v>41.8</v>
      </c>
      <c r="AA176" s="224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  <c r="BC176" s="225"/>
      <c r="BD176" s="225"/>
      <c r="BE176" s="225"/>
      <c r="BF176" s="225"/>
      <c r="BG176" s="225"/>
      <c r="BH176" s="225"/>
      <c r="BI176" s="225"/>
      <c r="BJ176" s="225"/>
      <c r="BK176" s="225"/>
      <c r="BL176" s="225"/>
      <c r="BM176" s="229">
        <v>41.488308567212414</v>
      </c>
    </row>
    <row r="177" spans="1:65">
      <c r="A177" s="30"/>
      <c r="B177" s="19">
        <v>1</v>
      </c>
      <c r="C177" s="9">
        <v>5</v>
      </c>
      <c r="D177" s="223">
        <v>39.700000000000003</v>
      </c>
      <c r="E177" s="223">
        <v>45</v>
      </c>
      <c r="F177" s="230">
        <v>32.087249999999997</v>
      </c>
      <c r="G177" s="223">
        <v>42</v>
      </c>
      <c r="H177" s="223">
        <v>39</v>
      </c>
      <c r="I177" s="223">
        <v>44.9</v>
      </c>
      <c r="J177" s="223">
        <v>41.9</v>
      </c>
      <c r="K177" s="223">
        <v>43.6</v>
      </c>
      <c r="L177" s="223">
        <v>45</v>
      </c>
      <c r="M177" s="223">
        <v>37.33</v>
      </c>
      <c r="N177" s="223">
        <v>41.2</v>
      </c>
      <c r="O177" s="223">
        <v>40.799999999999997</v>
      </c>
      <c r="P177" s="223">
        <v>41.455919840255198</v>
      </c>
      <c r="Q177" s="231">
        <v>42.8</v>
      </c>
      <c r="R177" s="223">
        <v>39.1</v>
      </c>
      <c r="S177" s="223">
        <v>39</v>
      </c>
      <c r="T177" s="223">
        <v>39</v>
      </c>
      <c r="U177" s="231">
        <v>37.9</v>
      </c>
      <c r="V177" s="223">
        <v>40</v>
      </c>
      <c r="W177" s="223">
        <v>40</v>
      </c>
      <c r="X177" s="223">
        <v>41</v>
      </c>
      <c r="Y177" s="223">
        <v>43.5</v>
      </c>
      <c r="Z177" s="223">
        <v>43.1</v>
      </c>
      <c r="AA177" s="224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29">
        <v>24</v>
      </c>
    </row>
    <row r="178" spans="1:65">
      <c r="A178" s="30"/>
      <c r="B178" s="19">
        <v>1</v>
      </c>
      <c r="C178" s="9">
        <v>6</v>
      </c>
      <c r="D178" s="223">
        <v>40.799999999999997</v>
      </c>
      <c r="E178" s="223">
        <v>45</v>
      </c>
      <c r="F178" s="230">
        <v>32.207250000000002</v>
      </c>
      <c r="G178" s="223">
        <v>40.700000000000003</v>
      </c>
      <c r="H178" s="223">
        <v>42</v>
      </c>
      <c r="I178" s="223">
        <v>45.2</v>
      </c>
      <c r="J178" s="223">
        <v>41.4</v>
      </c>
      <c r="K178" s="223">
        <v>45.1</v>
      </c>
      <c r="L178" s="223">
        <v>44.7</v>
      </c>
      <c r="M178" s="223">
        <v>37.520000000000003</v>
      </c>
      <c r="N178" s="223">
        <v>41.4</v>
      </c>
      <c r="O178" s="231">
        <v>43.7</v>
      </c>
      <c r="P178" s="223">
        <v>42.273946352658847</v>
      </c>
      <c r="Q178" s="223">
        <v>44.8</v>
      </c>
      <c r="R178" s="223">
        <v>39.200000000000003</v>
      </c>
      <c r="S178" s="223">
        <v>39.700000000000003</v>
      </c>
      <c r="T178" s="223">
        <v>38</v>
      </c>
      <c r="U178" s="223">
        <v>41.5</v>
      </c>
      <c r="V178" s="223">
        <v>39</v>
      </c>
      <c r="W178" s="223">
        <v>41</v>
      </c>
      <c r="X178" s="223">
        <v>39.6</v>
      </c>
      <c r="Y178" s="223">
        <v>43.1</v>
      </c>
      <c r="Z178" s="223">
        <v>40.9</v>
      </c>
      <c r="AA178" s="224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225"/>
      <c r="BD178" s="225"/>
      <c r="BE178" s="225"/>
      <c r="BF178" s="225"/>
      <c r="BG178" s="225"/>
      <c r="BH178" s="225"/>
      <c r="BI178" s="225"/>
      <c r="BJ178" s="225"/>
      <c r="BK178" s="225"/>
      <c r="BL178" s="225"/>
      <c r="BM178" s="226"/>
    </row>
    <row r="179" spans="1:65">
      <c r="A179" s="30"/>
      <c r="B179" s="20" t="s">
        <v>264</v>
      </c>
      <c r="C179" s="12"/>
      <c r="D179" s="232">
        <v>40.766666666666673</v>
      </c>
      <c r="E179" s="232">
        <v>45</v>
      </c>
      <c r="F179" s="232">
        <v>31.974166666666662</v>
      </c>
      <c r="G179" s="232">
        <v>41.1</v>
      </c>
      <c r="H179" s="232">
        <v>40.5</v>
      </c>
      <c r="I179" s="232">
        <v>44.416666666666664</v>
      </c>
      <c r="J179" s="232">
        <v>40.81666666666667</v>
      </c>
      <c r="K179" s="232">
        <v>44.366666666666667</v>
      </c>
      <c r="L179" s="232">
        <v>44.949999999999996</v>
      </c>
      <c r="M179" s="232">
        <v>37.317333333333337</v>
      </c>
      <c r="N179" s="232">
        <v>41.333333333333329</v>
      </c>
      <c r="O179" s="232">
        <v>41.033333333333331</v>
      </c>
      <c r="P179" s="232">
        <v>42.255455145339496</v>
      </c>
      <c r="Q179" s="232">
        <v>44.75</v>
      </c>
      <c r="R179" s="232">
        <v>40.083333333333336</v>
      </c>
      <c r="S179" s="232">
        <v>38.933333333333337</v>
      </c>
      <c r="T179" s="232">
        <v>37.666666666666664</v>
      </c>
      <c r="U179" s="232">
        <v>41.583333333333336</v>
      </c>
      <c r="V179" s="232">
        <v>39.166666666666664</v>
      </c>
      <c r="W179" s="232">
        <v>40.5</v>
      </c>
      <c r="X179" s="232">
        <v>40.449999999999996</v>
      </c>
      <c r="Y179" s="232">
        <v>43.400000000000006</v>
      </c>
      <c r="Z179" s="232">
        <v>42.18333333333333</v>
      </c>
      <c r="AA179" s="224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26"/>
    </row>
    <row r="180" spans="1:65">
      <c r="A180" s="30"/>
      <c r="B180" s="3" t="s">
        <v>265</v>
      </c>
      <c r="C180" s="29"/>
      <c r="D180" s="223">
        <v>40.799999999999997</v>
      </c>
      <c r="E180" s="223">
        <v>45</v>
      </c>
      <c r="F180" s="223">
        <v>32.021999999999998</v>
      </c>
      <c r="G180" s="223">
        <v>41.2</v>
      </c>
      <c r="H180" s="223">
        <v>40.65</v>
      </c>
      <c r="I180" s="223">
        <v>44.25</v>
      </c>
      <c r="J180" s="223">
        <v>40.650000000000006</v>
      </c>
      <c r="K180" s="223">
        <v>44.4</v>
      </c>
      <c r="L180" s="223">
        <v>45</v>
      </c>
      <c r="M180" s="223">
        <v>37.29</v>
      </c>
      <c r="N180" s="223">
        <v>41.3</v>
      </c>
      <c r="O180" s="223">
        <v>40.75</v>
      </c>
      <c r="P180" s="223">
        <v>42.206925747697127</v>
      </c>
      <c r="Q180" s="223">
        <v>44.95</v>
      </c>
      <c r="R180" s="223">
        <v>39.65</v>
      </c>
      <c r="S180" s="223">
        <v>38.9</v>
      </c>
      <c r="T180" s="223">
        <v>37.5</v>
      </c>
      <c r="U180" s="223">
        <v>42</v>
      </c>
      <c r="V180" s="223">
        <v>39</v>
      </c>
      <c r="W180" s="223">
        <v>40.5</v>
      </c>
      <c r="X180" s="223">
        <v>40.5</v>
      </c>
      <c r="Y180" s="223">
        <v>43.45</v>
      </c>
      <c r="Z180" s="223">
        <v>42.05</v>
      </c>
      <c r="AA180" s="224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  <c r="AO180" s="225"/>
      <c r="AP180" s="225"/>
      <c r="AQ180" s="225"/>
      <c r="AR180" s="225"/>
      <c r="AS180" s="225"/>
      <c r="AT180" s="225"/>
      <c r="AU180" s="225"/>
      <c r="AV180" s="225"/>
      <c r="AW180" s="225"/>
      <c r="AX180" s="225"/>
      <c r="AY180" s="225"/>
      <c r="AZ180" s="225"/>
      <c r="BA180" s="225"/>
      <c r="BB180" s="225"/>
      <c r="BC180" s="225"/>
      <c r="BD180" s="225"/>
      <c r="BE180" s="225"/>
      <c r="BF180" s="225"/>
      <c r="BG180" s="225"/>
      <c r="BH180" s="225"/>
      <c r="BI180" s="225"/>
      <c r="BJ180" s="225"/>
      <c r="BK180" s="225"/>
      <c r="BL180" s="225"/>
      <c r="BM180" s="226"/>
    </row>
    <row r="181" spans="1:65">
      <c r="A181" s="30"/>
      <c r="B181" s="3" t="s">
        <v>266</v>
      </c>
      <c r="C181" s="29"/>
      <c r="D181" s="24">
        <v>1.2044362443345284</v>
      </c>
      <c r="E181" s="24">
        <v>0</v>
      </c>
      <c r="F181" s="24">
        <v>0.20540147678794074</v>
      </c>
      <c r="G181" s="24">
        <v>1.0972693379476162</v>
      </c>
      <c r="H181" s="24">
        <v>1.1764352935882199</v>
      </c>
      <c r="I181" s="24">
        <v>0.52694085689635772</v>
      </c>
      <c r="J181" s="24">
        <v>0.70261416628663587</v>
      </c>
      <c r="K181" s="24">
        <v>0.4844240566555984</v>
      </c>
      <c r="L181" s="24">
        <v>0.20736441353327673</v>
      </c>
      <c r="M181" s="24">
        <v>0.39838055508102693</v>
      </c>
      <c r="N181" s="24">
        <v>0.45460605656619496</v>
      </c>
      <c r="O181" s="24">
        <v>1.3603921003397041</v>
      </c>
      <c r="P181" s="24">
        <v>0.54776370964554655</v>
      </c>
      <c r="Q181" s="24">
        <v>1.032956920689339</v>
      </c>
      <c r="R181" s="24">
        <v>1.1856081421222902</v>
      </c>
      <c r="S181" s="24">
        <v>0.50464508980734857</v>
      </c>
      <c r="T181" s="24">
        <v>0.81649658092772603</v>
      </c>
      <c r="U181" s="24">
        <v>1.9569534145366541</v>
      </c>
      <c r="V181" s="24">
        <v>0.752772652709081</v>
      </c>
      <c r="W181" s="24">
        <v>0.54772255750516607</v>
      </c>
      <c r="X181" s="24">
        <v>0.62849025449882767</v>
      </c>
      <c r="Y181" s="24">
        <v>0.40000000000000074</v>
      </c>
      <c r="Z181" s="24">
        <v>1.1160943807163735</v>
      </c>
      <c r="AA181" s="151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86</v>
      </c>
      <c r="C182" s="29"/>
      <c r="D182" s="13">
        <v>2.9544633957510915E-2</v>
      </c>
      <c r="E182" s="13">
        <v>0</v>
      </c>
      <c r="F182" s="13">
        <v>6.4239821769013772E-3</v>
      </c>
      <c r="G182" s="13">
        <v>2.669755080164516E-2</v>
      </c>
      <c r="H182" s="13">
        <v>2.9047785026869628E-2</v>
      </c>
      <c r="I182" s="13">
        <v>1.1863584020180663E-2</v>
      </c>
      <c r="J182" s="13">
        <v>1.7213903624825704E-2</v>
      </c>
      <c r="K182" s="13">
        <v>1.0918648910344065E-2</v>
      </c>
      <c r="L182" s="13">
        <v>4.6132238828315185E-3</v>
      </c>
      <c r="M182" s="13">
        <v>1.0675482932355658E-2</v>
      </c>
      <c r="N182" s="13">
        <v>1.0998533626601492E-2</v>
      </c>
      <c r="O182" s="13">
        <v>3.3153341194306359E-2</v>
      </c>
      <c r="P182" s="13">
        <v>1.2963147782019841E-2</v>
      </c>
      <c r="Q182" s="13">
        <v>2.3082836216521543E-2</v>
      </c>
      <c r="R182" s="13">
        <v>2.9578581508248401E-2</v>
      </c>
      <c r="S182" s="13">
        <v>1.2961774566969567E-2</v>
      </c>
      <c r="T182" s="13">
        <v>2.1676900378612196E-2</v>
      </c>
      <c r="U182" s="13">
        <v>4.7061003956793281E-2</v>
      </c>
      <c r="V182" s="13">
        <v>1.9219727303210581E-2</v>
      </c>
      <c r="W182" s="13">
        <v>1.3524013765559657E-2</v>
      </c>
      <c r="X182" s="13">
        <v>1.5537459938166322E-2</v>
      </c>
      <c r="Y182" s="13">
        <v>9.2165898617511677E-3</v>
      </c>
      <c r="Z182" s="13">
        <v>2.6458183659811306E-2</v>
      </c>
      <c r="AA182" s="151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267</v>
      </c>
      <c r="C183" s="29"/>
      <c r="D183" s="13">
        <v>-1.739386167977075E-2</v>
      </c>
      <c r="E183" s="13">
        <v>8.4642916379647826E-2</v>
      </c>
      <c r="F183" s="13">
        <v>-0.22932103595239439</v>
      </c>
      <c r="G183" s="13">
        <v>-9.359469706588297E-3</v>
      </c>
      <c r="H183" s="13">
        <v>-2.3821375258316957E-2</v>
      </c>
      <c r="I183" s="13">
        <v>7.0582730426578255E-2</v>
      </c>
      <c r="J183" s="13">
        <v>-1.6188702883793482E-2</v>
      </c>
      <c r="K183" s="13">
        <v>6.9377571630600876E-2</v>
      </c>
      <c r="L183" s="13">
        <v>8.3437757583670225E-2</v>
      </c>
      <c r="M183" s="13">
        <v>-0.10053374981826413</v>
      </c>
      <c r="N183" s="13">
        <v>-3.735395325360602E-3</v>
      </c>
      <c r="O183" s="13">
        <v>-1.0966348101224876E-2</v>
      </c>
      <c r="P183" s="13">
        <v>1.8490668928676124E-2</v>
      </c>
      <c r="Q183" s="13">
        <v>7.861712239976093E-2</v>
      </c>
      <c r="R183" s="13">
        <v>-3.386436522479519E-2</v>
      </c>
      <c r="S183" s="13">
        <v>-6.158301753227502E-2</v>
      </c>
      <c r="T183" s="13">
        <v>-9.2113707030368919E-2</v>
      </c>
      <c r="U183" s="13">
        <v>2.2903986545264043E-3</v>
      </c>
      <c r="V183" s="13">
        <v>-5.5958943151047325E-2</v>
      </c>
      <c r="W183" s="13">
        <v>-2.3821375258316957E-2</v>
      </c>
      <c r="X183" s="13">
        <v>-2.5026534054294447E-2</v>
      </c>
      <c r="Y183" s="13">
        <v>4.6077834908371473E-2</v>
      </c>
      <c r="Z183" s="13">
        <v>1.6752304206254953E-2</v>
      </c>
      <c r="AA183" s="151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268</v>
      </c>
      <c r="C184" s="47"/>
      <c r="D184" s="45">
        <v>0.15</v>
      </c>
      <c r="E184" s="45">
        <v>2.19</v>
      </c>
      <c r="F184" s="45">
        <v>5</v>
      </c>
      <c r="G184" s="45">
        <v>0.04</v>
      </c>
      <c r="H184" s="45">
        <v>0.28999999999999998</v>
      </c>
      <c r="I184" s="45">
        <v>1.87</v>
      </c>
      <c r="J184" s="45">
        <v>0.12</v>
      </c>
      <c r="K184" s="45">
        <v>1.84</v>
      </c>
      <c r="L184" s="45">
        <v>2.16</v>
      </c>
      <c r="M184" s="45">
        <v>2.0499999999999998</v>
      </c>
      <c r="N184" s="45">
        <v>0.17</v>
      </c>
      <c r="O184" s="45">
        <v>0</v>
      </c>
      <c r="P184" s="45">
        <v>0.67</v>
      </c>
      <c r="Q184" s="45">
        <v>2.0499999999999998</v>
      </c>
      <c r="R184" s="45">
        <v>0.52</v>
      </c>
      <c r="S184" s="45">
        <v>1.1599999999999999</v>
      </c>
      <c r="T184" s="45">
        <v>1.86</v>
      </c>
      <c r="U184" s="45">
        <v>0.3</v>
      </c>
      <c r="V184" s="45">
        <v>1.03</v>
      </c>
      <c r="W184" s="45">
        <v>0.28999999999999998</v>
      </c>
      <c r="X184" s="45">
        <v>0.32</v>
      </c>
      <c r="Y184" s="45">
        <v>1.31</v>
      </c>
      <c r="Z184" s="45">
        <v>0.63</v>
      </c>
      <c r="AA184" s="151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BM185" s="55"/>
    </row>
    <row r="186" spans="1:65" ht="15">
      <c r="B186" s="8" t="s">
        <v>477</v>
      </c>
      <c r="BM186" s="28" t="s">
        <v>66</v>
      </c>
    </row>
    <row r="187" spans="1:65" ht="15">
      <c r="A187" s="25" t="s">
        <v>51</v>
      </c>
      <c r="B187" s="18" t="s">
        <v>110</v>
      </c>
      <c r="C187" s="15" t="s">
        <v>111</v>
      </c>
      <c r="D187" s="16" t="s">
        <v>230</v>
      </c>
      <c r="E187" s="17" t="s">
        <v>230</v>
      </c>
      <c r="F187" s="17" t="s">
        <v>230</v>
      </c>
      <c r="G187" s="17" t="s">
        <v>230</v>
      </c>
      <c r="H187" s="17" t="s">
        <v>230</v>
      </c>
      <c r="I187" s="17" t="s">
        <v>230</v>
      </c>
      <c r="J187" s="17" t="s">
        <v>230</v>
      </c>
      <c r="K187" s="17" t="s">
        <v>230</v>
      </c>
      <c r="L187" s="17" t="s">
        <v>230</v>
      </c>
      <c r="M187" s="17" t="s">
        <v>230</v>
      </c>
      <c r="N187" s="17" t="s">
        <v>230</v>
      </c>
      <c r="O187" s="17" t="s">
        <v>230</v>
      </c>
      <c r="P187" s="17" t="s">
        <v>230</v>
      </c>
      <c r="Q187" s="17" t="s">
        <v>230</v>
      </c>
      <c r="R187" s="17" t="s">
        <v>230</v>
      </c>
      <c r="S187" s="17" t="s">
        <v>230</v>
      </c>
      <c r="T187" s="17" t="s">
        <v>230</v>
      </c>
      <c r="U187" s="17" t="s">
        <v>230</v>
      </c>
      <c r="V187" s="17" t="s">
        <v>230</v>
      </c>
      <c r="W187" s="17" t="s">
        <v>230</v>
      </c>
      <c r="X187" s="17" t="s">
        <v>230</v>
      </c>
      <c r="Y187" s="15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231</v>
      </c>
      <c r="C188" s="9" t="s">
        <v>231</v>
      </c>
      <c r="D188" s="149" t="s">
        <v>233</v>
      </c>
      <c r="E188" s="150" t="s">
        <v>234</v>
      </c>
      <c r="F188" s="150" t="s">
        <v>235</v>
      </c>
      <c r="G188" s="150" t="s">
        <v>236</v>
      </c>
      <c r="H188" s="150" t="s">
        <v>239</v>
      </c>
      <c r="I188" s="150" t="s">
        <v>240</v>
      </c>
      <c r="J188" s="150" t="s">
        <v>242</v>
      </c>
      <c r="K188" s="150" t="s">
        <v>243</v>
      </c>
      <c r="L188" s="150" t="s">
        <v>244</v>
      </c>
      <c r="M188" s="150" t="s">
        <v>245</v>
      </c>
      <c r="N188" s="150" t="s">
        <v>246</v>
      </c>
      <c r="O188" s="150" t="s">
        <v>248</v>
      </c>
      <c r="P188" s="150" t="s">
        <v>249</v>
      </c>
      <c r="Q188" s="150" t="s">
        <v>250</v>
      </c>
      <c r="R188" s="150" t="s">
        <v>251</v>
      </c>
      <c r="S188" s="150" t="s">
        <v>252</v>
      </c>
      <c r="T188" s="150" t="s">
        <v>254</v>
      </c>
      <c r="U188" s="150" t="s">
        <v>255</v>
      </c>
      <c r="V188" s="150" t="s">
        <v>256</v>
      </c>
      <c r="W188" s="150" t="s">
        <v>257</v>
      </c>
      <c r="X188" s="150" t="s">
        <v>258</v>
      </c>
      <c r="Y188" s="15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286</v>
      </c>
      <c r="E189" s="11" t="s">
        <v>114</v>
      </c>
      <c r="F189" s="11" t="s">
        <v>114</v>
      </c>
      <c r="G189" s="11" t="s">
        <v>286</v>
      </c>
      <c r="H189" s="11" t="s">
        <v>286</v>
      </c>
      <c r="I189" s="11" t="s">
        <v>287</v>
      </c>
      <c r="J189" s="11" t="s">
        <v>114</v>
      </c>
      <c r="K189" s="11" t="s">
        <v>114</v>
      </c>
      <c r="L189" s="11" t="s">
        <v>114</v>
      </c>
      <c r="M189" s="11" t="s">
        <v>114</v>
      </c>
      <c r="N189" s="11" t="s">
        <v>286</v>
      </c>
      <c r="O189" s="11" t="s">
        <v>286</v>
      </c>
      <c r="P189" s="11" t="s">
        <v>287</v>
      </c>
      <c r="Q189" s="11" t="s">
        <v>286</v>
      </c>
      <c r="R189" s="11" t="s">
        <v>114</v>
      </c>
      <c r="S189" s="11" t="s">
        <v>286</v>
      </c>
      <c r="T189" s="11" t="s">
        <v>114</v>
      </c>
      <c r="U189" s="11" t="s">
        <v>287</v>
      </c>
      <c r="V189" s="11" t="s">
        <v>286</v>
      </c>
      <c r="W189" s="11" t="s">
        <v>286</v>
      </c>
      <c r="X189" s="11" t="s">
        <v>286</v>
      </c>
      <c r="Y189" s="151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0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151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8">
        <v>1</v>
      </c>
      <c r="C191" s="14">
        <v>1</v>
      </c>
      <c r="D191" s="212">
        <v>84</v>
      </c>
      <c r="E191" s="213">
        <v>80</v>
      </c>
      <c r="F191" s="212">
        <v>81.263000000000005</v>
      </c>
      <c r="G191" s="212">
        <v>86</v>
      </c>
      <c r="H191" s="213">
        <v>105</v>
      </c>
      <c r="I191" s="213">
        <v>103</v>
      </c>
      <c r="J191" s="212">
        <v>90</v>
      </c>
      <c r="K191" s="213">
        <v>100</v>
      </c>
      <c r="L191" s="212">
        <v>86.495999999999995</v>
      </c>
      <c r="M191" s="212">
        <v>75</v>
      </c>
      <c r="N191" s="212">
        <v>86</v>
      </c>
      <c r="O191" s="212">
        <v>81</v>
      </c>
      <c r="P191" s="212">
        <v>89</v>
      </c>
      <c r="Q191" s="212">
        <v>89</v>
      </c>
      <c r="R191" s="214">
        <v>88</v>
      </c>
      <c r="S191" s="212">
        <v>95</v>
      </c>
      <c r="T191" s="212">
        <v>91</v>
      </c>
      <c r="U191" s="212">
        <v>86</v>
      </c>
      <c r="V191" s="212">
        <v>86</v>
      </c>
      <c r="W191" s="212">
        <v>85</v>
      </c>
      <c r="X191" s="212">
        <v>81</v>
      </c>
      <c r="Y191" s="215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1</v>
      </c>
    </row>
    <row r="192" spans="1:65">
      <c r="A192" s="30"/>
      <c r="B192" s="19">
        <v>1</v>
      </c>
      <c r="C192" s="9">
        <v>2</v>
      </c>
      <c r="D192" s="218">
        <v>81</v>
      </c>
      <c r="E192" s="219">
        <v>80</v>
      </c>
      <c r="F192" s="218">
        <v>83.647999999999996</v>
      </c>
      <c r="G192" s="218">
        <v>89</v>
      </c>
      <c r="H192" s="219">
        <v>109</v>
      </c>
      <c r="I192" s="219">
        <v>103</v>
      </c>
      <c r="J192" s="218">
        <v>88</v>
      </c>
      <c r="K192" s="219">
        <v>102</v>
      </c>
      <c r="L192" s="218">
        <v>86.198999999999998</v>
      </c>
      <c r="M192" s="218">
        <v>76</v>
      </c>
      <c r="N192" s="218">
        <v>83</v>
      </c>
      <c r="O192" s="218">
        <v>82</v>
      </c>
      <c r="P192" s="218">
        <v>88</v>
      </c>
      <c r="Q192" s="218">
        <v>84</v>
      </c>
      <c r="R192" s="218">
        <v>85</v>
      </c>
      <c r="S192" s="218">
        <v>94</v>
      </c>
      <c r="T192" s="218">
        <v>91</v>
      </c>
      <c r="U192" s="218">
        <v>87</v>
      </c>
      <c r="V192" s="218">
        <v>85</v>
      </c>
      <c r="W192" s="218">
        <v>90</v>
      </c>
      <c r="X192" s="218">
        <v>85</v>
      </c>
      <c r="Y192" s="215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26</v>
      </c>
    </row>
    <row r="193" spans="1:65">
      <c r="A193" s="30"/>
      <c r="B193" s="19">
        <v>1</v>
      </c>
      <c r="C193" s="9">
        <v>3</v>
      </c>
      <c r="D193" s="218">
        <v>81</v>
      </c>
      <c r="E193" s="219">
        <v>80</v>
      </c>
      <c r="F193" s="218">
        <v>82</v>
      </c>
      <c r="G193" s="218">
        <v>87</v>
      </c>
      <c r="H193" s="219">
        <v>109</v>
      </c>
      <c r="I193" s="219">
        <v>101</v>
      </c>
      <c r="J193" s="218">
        <v>85</v>
      </c>
      <c r="K193" s="219">
        <v>103</v>
      </c>
      <c r="L193" s="218">
        <v>86.146000000000001</v>
      </c>
      <c r="M193" s="218">
        <v>77</v>
      </c>
      <c r="N193" s="218">
        <v>92</v>
      </c>
      <c r="O193" s="218">
        <v>88</v>
      </c>
      <c r="P193" s="218">
        <v>94</v>
      </c>
      <c r="Q193" s="220">
        <v>77</v>
      </c>
      <c r="R193" s="218">
        <v>85</v>
      </c>
      <c r="S193" s="218">
        <v>96</v>
      </c>
      <c r="T193" s="218">
        <v>90</v>
      </c>
      <c r="U193" s="218">
        <v>86</v>
      </c>
      <c r="V193" s="218">
        <v>88</v>
      </c>
      <c r="W193" s="218">
        <v>90</v>
      </c>
      <c r="X193" s="218">
        <v>86</v>
      </c>
      <c r="Y193" s="215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7">
        <v>16</v>
      </c>
    </row>
    <row r="194" spans="1:65">
      <c r="A194" s="30"/>
      <c r="B194" s="19">
        <v>1</v>
      </c>
      <c r="C194" s="9">
        <v>4</v>
      </c>
      <c r="D194" s="218">
        <v>83</v>
      </c>
      <c r="E194" s="219">
        <v>80</v>
      </c>
      <c r="F194" s="218">
        <v>82.2</v>
      </c>
      <c r="G194" s="218">
        <v>88</v>
      </c>
      <c r="H194" s="219">
        <v>103</v>
      </c>
      <c r="I194" s="219">
        <v>101</v>
      </c>
      <c r="J194" s="218">
        <v>91</v>
      </c>
      <c r="K194" s="219">
        <v>100</v>
      </c>
      <c r="L194" s="218">
        <v>86.245999999999995</v>
      </c>
      <c r="M194" s="218">
        <v>78</v>
      </c>
      <c r="N194" s="218">
        <v>87</v>
      </c>
      <c r="O194" s="218">
        <v>87</v>
      </c>
      <c r="P194" s="218">
        <v>88</v>
      </c>
      <c r="Q194" s="218">
        <v>88</v>
      </c>
      <c r="R194" s="218">
        <v>85</v>
      </c>
      <c r="S194" s="218">
        <v>94</v>
      </c>
      <c r="T194" s="218">
        <v>93</v>
      </c>
      <c r="U194" s="218">
        <v>88</v>
      </c>
      <c r="V194" s="218">
        <v>90</v>
      </c>
      <c r="W194" s="218">
        <v>86</v>
      </c>
      <c r="X194" s="218">
        <v>84</v>
      </c>
      <c r="Y194" s="215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17">
        <v>86.401593137254906</v>
      </c>
    </row>
    <row r="195" spans="1:65">
      <c r="A195" s="30"/>
      <c r="B195" s="19">
        <v>1</v>
      </c>
      <c r="C195" s="9">
        <v>5</v>
      </c>
      <c r="D195" s="218">
        <v>82</v>
      </c>
      <c r="E195" s="219">
        <v>80</v>
      </c>
      <c r="F195" s="218">
        <v>82.677000000000007</v>
      </c>
      <c r="G195" s="218">
        <v>89</v>
      </c>
      <c r="H195" s="219">
        <v>105</v>
      </c>
      <c r="I195" s="219">
        <v>104</v>
      </c>
      <c r="J195" s="218">
        <v>92</v>
      </c>
      <c r="K195" s="219">
        <v>102</v>
      </c>
      <c r="L195" s="218">
        <v>86.355000000000004</v>
      </c>
      <c r="M195" s="218">
        <v>79</v>
      </c>
      <c r="N195" s="220">
        <v>117</v>
      </c>
      <c r="O195" s="218">
        <v>82</v>
      </c>
      <c r="P195" s="218">
        <v>89</v>
      </c>
      <c r="Q195" s="218">
        <v>90</v>
      </c>
      <c r="R195" s="218">
        <v>84</v>
      </c>
      <c r="S195" s="220">
        <v>86</v>
      </c>
      <c r="T195" s="218">
        <v>92</v>
      </c>
      <c r="U195" s="218">
        <v>88</v>
      </c>
      <c r="V195" s="218">
        <v>88</v>
      </c>
      <c r="W195" s="218">
        <v>84</v>
      </c>
      <c r="X195" s="218">
        <v>82</v>
      </c>
      <c r="Y195" s="215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17">
        <v>25</v>
      </c>
    </row>
    <row r="196" spans="1:65">
      <c r="A196" s="30"/>
      <c r="B196" s="19">
        <v>1</v>
      </c>
      <c r="C196" s="9">
        <v>6</v>
      </c>
      <c r="D196" s="218">
        <v>85</v>
      </c>
      <c r="E196" s="219">
        <v>80</v>
      </c>
      <c r="F196" s="218">
        <v>83.491500000000002</v>
      </c>
      <c r="G196" s="218">
        <v>87</v>
      </c>
      <c r="H196" s="219">
        <v>105</v>
      </c>
      <c r="I196" s="219">
        <v>103</v>
      </c>
      <c r="J196" s="218">
        <v>93</v>
      </c>
      <c r="K196" s="219">
        <v>103</v>
      </c>
      <c r="L196" s="218">
        <v>86.241</v>
      </c>
      <c r="M196" s="218">
        <v>76</v>
      </c>
      <c r="N196" s="220">
        <v>109</v>
      </c>
      <c r="O196" s="218">
        <v>87</v>
      </c>
      <c r="P196" s="218">
        <v>84</v>
      </c>
      <c r="Q196" s="218">
        <v>87</v>
      </c>
      <c r="R196" s="218">
        <v>86</v>
      </c>
      <c r="S196" s="218">
        <v>93</v>
      </c>
      <c r="T196" s="218">
        <v>92</v>
      </c>
      <c r="U196" s="218">
        <v>87</v>
      </c>
      <c r="V196" s="218">
        <v>87</v>
      </c>
      <c r="W196" s="218">
        <v>83</v>
      </c>
      <c r="X196" s="218">
        <v>84</v>
      </c>
      <c r="Y196" s="215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21"/>
    </row>
    <row r="197" spans="1:65">
      <c r="A197" s="30"/>
      <c r="B197" s="20" t="s">
        <v>264</v>
      </c>
      <c r="C197" s="12"/>
      <c r="D197" s="222">
        <v>82.666666666666671</v>
      </c>
      <c r="E197" s="222">
        <v>80</v>
      </c>
      <c r="F197" s="222">
        <v>82.546583333333331</v>
      </c>
      <c r="G197" s="222">
        <v>87.666666666666671</v>
      </c>
      <c r="H197" s="222">
        <v>106</v>
      </c>
      <c r="I197" s="222">
        <v>102.5</v>
      </c>
      <c r="J197" s="222">
        <v>89.833333333333329</v>
      </c>
      <c r="K197" s="222">
        <v>101.66666666666667</v>
      </c>
      <c r="L197" s="222">
        <v>86.280500000000004</v>
      </c>
      <c r="M197" s="222">
        <v>76.833333333333329</v>
      </c>
      <c r="N197" s="222">
        <v>95.666666666666671</v>
      </c>
      <c r="O197" s="222">
        <v>84.5</v>
      </c>
      <c r="P197" s="222">
        <v>88.666666666666671</v>
      </c>
      <c r="Q197" s="222">
        <v>85.833333333333329</v>
      </c>
      <c r="R197" s="222">
        <v>85.5</v>
      </c>
      <c r="S197" s="222">
        <v>93</v>
      </c>
      <c r="T197" s="222">
        <v>91.5</v>
      </c>
      <c r="U197" s="222">
        <v>87</v>
      </c>
      <c r="V197" s="222">
        <v>87.333333333333329</v>
      </c>
      <c r="W197" s="222">
        <v>86.333333333333329</v>
      </c>
      <c r="X197" s="222">
        <v>83.666666666666671</v>
      </c>
      <c r="Y197" s="215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  <c r="AL197" s="216"/>
      <c r="AM197" s="216"/>
      <c r="AN197" s="216"/>
      <c r="AO197" s="216"/>
      <c r="AP197" s="216"/>
      <c r="AQ197" s="216"/>
      <c r="AR197" s="216"/>
      <c r="AS197" s="216"/>
      <c r="AT197" s="216"/>
      <c r="AU197" s="216"/>
      <c r="AV197" s="216"/>
      <c r="AW197" s="216"/>
      <c r="AX197" s="216"/>
      <c r="AY197" s="216"/>
      <c r="AZ197" s="216"/>
      <c r="BA197" s="216"/>
      <c r="BB197" s="216"/>
      <c r="BC197" s="216"/>
      <c r="BD197" s="216"/>
      <c r="BE197" s="216"/>
      <c r="BF197" s="216"/>
      <c r="BG197" s="216"/>
      <c r="BH197" s="216"/>
      <c r="BI197" s="216"/>
      <c r="BJ197" s="216"/>
      <c r="BK197" s="216"/>
      <c r="BL197" s="216"/>
      <c r="BM197" s="221"/>
    </row>
    <row r="198" spans="1:65">
      <c r="A198" s="30"/>
      <c r="B198" s="3" t="s">
        <v>265</v>
      </c>
      <c r="C198" s="29"/>
      <c r="D198" s="218">
        <v>82.5</v>
      </c>
      <c r="E198" s="218">
        <v>80</v>
      </c>
      <c r="F198" s="218">
        <v>82.438500000000005</v>
      </c>
      <c r="G198" s="218">
        <v>87.5</v>
      </c>
      <c r="H198" s="218">
        <v>105</v>
      </c>
      <c r="I198" s="218">
        <v>103</v>
      </c>
      <c r="J198" s="218">
        <v>90.5</v>
      </c>
      <c r="K198" s="218">
        <v>102</v>
      </c>
      <c r="L198" s="218">
        <v>86.243499999999997</v>
      </c>
      <c r="M198" s="218">
        <v>76.5</v>
      </c>
      <c r="N198" s="218">
        <v>89.5</v>
      </c>
      <c r="O198" s="218">
        <v>84.5</v>
      </c>
      <c r="P198" s="218">
        <v>88.5</v>
      </c>
      <c r="Q198" s="218">
        <v>87.5</v>
      </c>
      <c r="R198" s="218">
        <v>85</v>
      </c>
      <c r="S198" s="218">
        <v>94</v>
      </c>
      <c r="T198" s="218">
        <v>91.5</v>
      </c>
      <c r="U198" s="218">
        <v>87</v>
      </c>
      <c r="V198" s="218">
        <v>87.5</v>
      </c>
      <c r="W198" s="218">
        <v>85.5</v>
      </c>
      <c r="X198" s="218">
        <v>84</v>
      </c>
      <c r="Y198" s="215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  <c r="AL198" s="216"/>
      <c r="AM198" s="216"/>
      <c r="AN198" s="216"/>
      <c r="AO198" s="216"/>
      <c r="AP198" s="216"/>
      <c r="AQ198" s="216"/>
      <c r="AR198" s="216"/>
      <c r="AS198" s="216"/>
      <c r="AT198" s="216"/>
      <c r="AU198" s="216"/>
      <c r="AV198" s="216"/>
      <c r="AW198" s="216"/>
      <c r="AX198" s="216"/>
      <c r="AY198" s="216"/>
      <c r="AZ198" s="216"/>
      <c r="BA198" s="216"/>
      <c r="BB198" s="216"/>
      <c r="BC198" s="216"/>
      <c r="BD198" s="216"/>
      <c r="BE198" s="216"/>
      <c r="BF198" s="216"/>
      <c r="BG198" s="216"/>
      <c r="BH198" s="216"/>
      <c r="BI198" s="216"/>
      <c r="BJ198" s="216"/>
      <c r="BK198" s="216"/>
      <c r="BL198" s="216"/>
      <c r="BM198" s="221"/>
    </row>
    <row r="199" spans="1:65">
      <c r="A199" s="30"/>
      <c r="B199" s="3" t="s">
        <v>266</v>
      </c>
      <c r="C199" s="29"/>
      <c r="D199" s="223">
        <v>1.6329931618554521</v>
      </c>
      <c r="E199" s="223">
        <v>0</v>
      </c>
      <c r="F199" s="223">
        <v>0.9153637755923395</v>
      </c>
      <c r="G199" s="223">
        <v>1.2110601416389968</v>
      </c>
      <c r="H199" s="223">
        <v>2.4494897427831779</v>
      </c>
      <c r="I199" s="223">
        <v>1.2247448713915889</v>
      </c>
      <c r="J199" s="223">
        <v>2.9268868558020253</v>
      </c>
      <c r="K199" s="223">
        <v>1.3662601021279464</v>
      </c>
      <c r="L199" s="223">
        <v>0.12607418451054836</v>
      </c>
      <c r="M199" s="223">
        <v>1.4719601443879744</v>
      </c>
      <c r="N199" s="223">
        <v>13.966626889362626</v>
      </c>
      <c r="O199" s="223">
        <v>3.1464265445104549</v>
      </c>
      <c r="P199" s="223">
        <v>3.2041639575194441</v>
      </c>
      <c r="Q199" s="223">
        <v>4.7923550230201721</v>
      </c>
      <c r="R199" s="223">
        <v>1.3784048752090221</v>
      </c>
      <c r="S199" s="223">
        <v>3.5777087639996634</v>
      </c>
      <c r="T199" s="223">
        <v>1.0488088481701516</v>
      </c>
      <c r="U199" s="223">
        <v>0.89442719099991586</v>
      </c>
      <c r="V199" s="223">
        <v>1.7511900715418263</v>
      </c>
      <c r="W199" s="223">
        <v>3.011090610836324</v>
      </c>
      <c r="X199" s="223">
        <v>1.8618986725025255</v>
      </c>
      <c r="Y199" s="224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  <c r="AP199" s="225"/>
      <c r="AQ199" s="225"/>
      <c r="AR199" s="225"/>
      <c r="AS199" s="225"/>
      <c r="AT199" s="225"/>
      <c r="AU199" s="225"/>
      <c r="AV199" s="225"/>
      <c r="AW199" s="225"/>
      <c r="AX199" s="225"/>
      <c r="AY199" s="225"/>
      <c r="AZ199" s="225"/>
      <c r="BA199" s="225"/>
      <c r="BB199" s="225"/>
      <c r="BC199" s="225"/>
      <c r="BD199" s="225"/>
      <c r="BE199" s="225"/>
      <c r="BF199" s="225"/>
      <c r="BG199" s="225"/>
      <c r="BH199" s="225"/>
      <c r="BI199" s="225"/>
      <c r="BJ199" s="225"/>
      <c r="BK199" s="225"/>
      <c r="BL199" s="225"/>
      <c r="BM199" s="226"/>
    </row>
    <row r="200" spans="1:65">
      <c r="A200" s="30"/>
      <c r="B200" s="3" t="s">
        <v>86</v>
      </c>
      <c r="C200" s="29"/>
      <c r="D200" s="13">
        <v>1.9753949538574015E-2</v>
      </c>
      <c r="E200" s="13">
        <v>0</v>
      </c>
      <c r="F200" s="13">
        <v>1.1089057095143323E-2</v>
      </c>
      <c r="G200" s="13">
        <v>1.38143742392281E-2</v>
      </c>
      <c r="H200" s="13">
        <v>2.3108393799841302E-2</v>
      </c>
      <c r="I200" s="13">
        <v>1.1948730452600868E-2</v>
      </c>
      <c r="J200" s="13">
        <v>3.2581300806701581E-2</v>
      </c>
      <c r="K200" s="13">
        <v>1.3438623955356849E-2</v>
      </c>
      <c r="L200" s="13">
        <v>1.4612129566999306E-3</v>
      </c>
      <c r="M200" s="13">
        <v>1.9157832681839147E-2</v>
      </c>
      <c r="N200" s="13">
        <v>0.14599261556825044</v>
      </c>
      <c r="O200" s="13">
        <v>3.7235817094798285E-2</v>
      </c>
      <c r="P200" s="13">
        <v>3.6137187490820795E-2</v>
      </c>
      <c r="Q200" s="13">
        <v>5.5833262404118511E-2</v>
      </c>
      <c r="R200" s="13">
        <v>1.6121694446889146E-2</v>
      </c>
      <c r="S200" s="13">
        <v>3.8469986709673804E-2</v>
      </c>
      <c r="T200" s="13">
        <v>1.1462391783280346E-2</v>
      </c>
      <c r="U200" s="13">
        <v>1.0280772310343861E-2</v>
      </c>
      <c r="V200" s="13">
        <v>2.0051794712310989E-2</v>
      </c>
      <c r="W200" s="13">
        <v>3.4877497422814568E-2</v>
      </c>
      <c r="X200" s="13">
        <v>2.2253768994054089E-2</v>
      </c>
      <c r="Y200" s="15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267</v>
      </c>
      <c r="C201" s="29"/>
      <c r="D201" s="13">
        <v>-4.3227518555763678E-2</v>
      </c>
      <c r="E201" s="13">
        <v>-7.4091146989448853E-2</v>
      </c>
      <c r="F201" s="13">
        <v>-4.4617346323668206E-2</v>
      </c>
      <c r="G201" s="13">
        <v>1.4641784757395637E-2</v>
      </c>
      <c r="H201" s="13">
        <v>0.22682923023898027</v>
      </c>
      <c r="I201" s="13">
        <v>0.18632071791976879</v>
      </c>
      <c r="J201" s="13">
        <v>3.9718482859764759E-2</v>
      </c>
      <c r="K201" s="13">
        <v>0.17667583403424225</v>
      </c>
      <c r="L201" s="13">
        <v>-1.4015150977891855E-3</v>
      </c>
      <c r="M201" s="13">
        <v>-0.11074170575444986</v>
      </c>
      <c r="N201" s="13">
        <v>0.10723267005845094</v>
      </c>
      <c r="O201" s="13">
        <v>-2.200877400760537E-2</v>
      </c>
      <c r="P201" s="13">
        <v>2.6215645420027522E-2</v>
      </c>
      <c r="Q201" s="13">
        <v>-6.5769597907628929E-3</v>
      </c>
      <c r="R201" s="13">
        <v>-1.0434913344973484E-2</v>
      </c>
      <c r="S201" s="13">
        <v>7.6369041624765766E-2</v>
      </c>
      <c r="T201" s="13">
        <v>5.9008250630817827E-2</v>
      </c>
      <c r="U201" s="13">
        <v>6.9258776489744545E-3</v>
      </c>
      <c r="V201" s="13">
        <v>1.0783831203184935E-2</v>
      </c>
      <c r="W201" s="13">
        <v>-7.9002945944695036E-4</v>
      </c>
      <c r="X201" s="13">
        <v>-3.1653657893131792E-2</v>
      </c>
      <c r="Y201" s="151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268</v>
      </c>
      <c r="C202" s="47"/>
      <c r="D202" s="45">
        <v>0.98</v>
      </c>
      <c r="E202" s="45" t="s">
        <v>269</v>
      </c>
      <c r="F202" s="45">
        <v>1.01</v>
      </c>
      <c r="G202" s="45">
        <v>0.11</v>
      </c>
      <c r="H202" s="45">
        <v>4.12</v>
      </c>
      <c r="I202" s="45">
        <v>3.35</v>
      </c>
      <c r="J202" s="45">
        <v>0.57999999999999996</v>
      </c>
      <c r="K202" s="45">
        <v>3.17</v>
      </c>
      <c r="L202" s="45">
        <v>0.19</v>
      </c>
      <c r="M202" s="45">
        <v>2.2599999999999998</v>
      </c>
      <c r="N202" s="45">
        <v>1.86</v>
      </c>
      <c r="O202" s="45">
        <v>0.57999999999999996</v>
      </c>
      <c r="P202" s="45">
        <v>0.33</v>
      </c>
      <c r="Q202" s="45">
        <v>0.28999999999999998</v>
      </c>
      <c r="R202" s="45">
        <v>0.36</v>
      </c>
      <c r="S202" s="45">
        <v>1.28</v>
      </c>
      <c r="T202" s="45">
        <v>0.95</v>
      </c>
      <c r="U202" s="45">
        <v>0.04</v>
      </c>
      <c r="V202" s="45">
        <v>0.04</v>
      </c>
      <c r="W202" s="45">
        <v>0.18</v>
      </c>
      <c r="X202" s="45">
        <v>0.77</v>
      </c>
      <c r="Y202" s="151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 t="s">
        <v>294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BM203" s="55"/>
    </row>
    <row r="204" spans="1:65">
      <c r="BM204" s="55"/>
    </row>
    <row r="205" spans="1:65" ht="15">
      <c r="B205" s="8" t="s">
        <v>478</v>
      </c>
      <c r="BM205" s="28" t="s">
        <v>66</v>
      </c>
    </row>
    <row r="206" spans="1:65" ht="15">
      <c r="A206" s="25" t="s">
        <v>28</v>
      </c>
      <c r="B206" s="18" t="s">
        <v>110</v>
      </c>
      <c r="C206" s="15" t="s">
        <v>111</v>
      </c>
      <c r="D206" s="16" t="s">
        <v>230</v>
      </c>
      <c r="E206" s="17" t="s">
        <v>230</v>
      </c>
      <c r="F206" s="17" t="s">
        <v>230</v>
      </c>
      <c r="G206" s="17" t="s">
        <v>230</v>
      </c>
      <c r="H206" s="17" t="s">
        <v>230</v>
      </c>
      <c r="I206" s="17" t="s">
        <v>230</v>
      </c>
      <c r="J206" s="17" t="s">
        <v>230</v>
      </c>
      <c r="K206" s="17" t="s">
        <v>230</v>
      </c>
      <c r="L206" s="17" t="s">
        <v>230</v>
      </c>
      <c r="M206" s="17" t="s">
        <v>230</v>
      </c>
      <c r="N206" s="17" t="s">
        <v>230</v>
      </c>
      <c r="O206" s="17" t="s">
        <v>230</v>
      </c>
      <c r="P206" s="17" t="s">
        <v>230</v>
      </c>
      <c r="Q206" s="17" t="s">
        <v>230</v>
      </c>
      <c r="R206" s="17" t="s">
        <v>230</v>
      </c>
      <c r="S206" s="17" t="s">
        <v>230</v>
      </c>
      <c r="T206" s="17" t="s">
        <v>230</v>
      </c>
      <c r="U206" s="17" t="s">
        <v>230</v>
      </c>
      <c r="V206" s="17" t="s">
        <v>230</v>
      </c>
      <c r="W206" s="17" t="s">
        <v>230</v>
      </c>
      <c r="X206" s="151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231</v>
      </c>
      <c r="C207" s="9" t="s">
        <v>231</v>
      </c>
      <c r="D207" s="149" t="s">
        <v>233</v>
      </c>
      <c r="E207" s="150" t="s">
        <v>234</v>
      </c>
      <c r="F207" s="150" t="s">
        <v>236</v>
      </c>
      <c r="G207" s="150" t="s">
        <v>237</v>
      </c>
      <c r="H207" s="150" t="s">
        <v>239</v>
      </c>
      <c r="I207" s="150" t="s">
        <v>240</v>
      </c>
      <c r="J207" s="150" t="s">
        <v>242</v>
      </c>
      <c r="K207" s="150" t="s">
        <v>243</v>
      </c>
      <c r="L207" s="150" t="s">
        <v>245</v>
      </c>
      <c r="M207" s="150" t="s">
        <v>246</v>
      </c>
      <c r="N207" s="150" t="s">
        <v>247</v>
      </c>
      <c r="O207" s="150" t="s">
        <v>248</v>
      </c>
      <c r="P207" s="150" t="s">
        <v>249</v>
      </c>
      <c r="Q207" s="150" t="s">
        <v>250</v>
      </c>
      <c r="R207" s="150" t="s">
        <v>251</v>
      </c>
      <c r="S207" s="150" t="s">
        <v>252</v>
      </c>
      <c r="T207" s="150" t="s">
        <v>255</v>
      </c>
      <c r="U207" s="150" t="s">
        <v>256</v>
      </c>
      <c r="V207" s="150" t="s">
        <v>257</v>
      </c>
      <c r="W207" s="150" t="s">
        <v>258</v>
      </c>
      <c r="X207" s="151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286</v>
      </c>
      <c r="E208" s="11" t="s">
        <v>287</v>
      </c>
      <c r="F208" s="11" t="s">
        <v>286</v>
      </c>
      <c r="G208" s="11" t="s">
        <v>287</v>
      </c>
      <c r="H208" s="11" t="s">
        <v>286</v>
      </c>
      <c r="I208" s="11" t="s">
        <v>287</v>
      </c>
      <c r="J208" s="11" t="s">
        <v>287</v>
      </c>
      <c r="K208" s="11" t="s">
        <v>114</v>
      </c>
      <c r="L208" s="11" t="s">
        <v>287</v>
      </c>
      <c r="M208" s="11" t="s">
        <v>286</v>
      </c>
      <c r="N208" s="11" t="s">
        <v>287</v>
      </c>
      <c r="O208" s="11" t="s">
        <v>287</v>
      </c>
      <c r="P208" s="11" t="s">
        <v>287</v>
      </c>
      <c r="Q208" s="11" t="s">
        <v>286</v>
      </c>
      <c r="R208" s="11" t="s">
        <v>287</v>
      </c>
      <c r="S208" s="11" t="s">
        <v>286</v>
      </c>
      <c r="T208" s="11" t="s">
        <v>287</v>
      </c>
      <c r="U208" s="11" t="s">
        <v>286</v>
      </c>
      <c r="V208" s="11" t="s">
        <v>286</v>
      </c>
      <c r="W208" s="11" t="s">
        <v>286</v>
      </c>
      <c r="X208" s="151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2</v>
      </c>
    </row>
    <row r="209" spans="1:65">
      <c r="A209" s="30"/>
      <c r="B209" s="19"/>
      <c r="C209" s="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151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3</v>
      </c>
    </row>
    <row r="210" spans="1:65">
      <c r="A210" s="30"/>
      <c r="B210" s="18">
        <v>1</v>
      </c>
      <c r="C210" s="14">
        <v>1</v>
      </c>
      <c r="D210" s="22">
        <v>1.04</v>
      </c>
      <c r="E210" s="152">
        <v>1</v>
      </c>
      <c r="F210" s="22">
        <v>1.1100000000000001</v>
      </c>
      <c r="G210" s="22">
        <v>1.08</v>
      </c>
      <c r="H210" s="152">
        <v>0.7</v>
      </c>
      <c r="I210" s="22">
        <v>0.96</v>
      </c>
      <c r="J210" s="22">
        <v>1.01</v>
      </c>
      <c r="K210" s="152">
        <v>1</v>
      </c>
      <c r="L210" s="152">
        <v>0.9</v>
      </c>
      <c r="M210" s="22">
        <v>0.9</v>
      </c>
      <c r="N210" s="22">
        <v>1.0990370310973292</v>
      </c>
      <c r="O210" s="152">
        <v>1</v>
      </c>
      <c r="P210" s="152">
        <v>1.1000000000000001</v>
      </c>
      <c r="Q210" s="22">
        <v>0.88</v>
      </c>
      <c r="R210" s="152">
        <v>0.9</v>
      </c>
      <c r="S210" s="152">
        <v>0.9</v>
      </c>
      <c r="T210" s="22">
        <v>0.98</v>
      </c>
      <c r="U210" s="22">
        <v>0.9900000000000001</v>
      </c>
      <c r="V210" s="22">
        <v>0.98</v>
      </c>
      <c r="W210" s="22">
        <v>0.93</v>
      </c>
      <c r="X210" s="151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</v>
      </c>
    </row>
    <row r="211" spans="1:65">
      <c r="A211" s="30"/>
      <c r="B211" s="19">
        <v>1</v>
      </c>
      <c r="C211" s="9">
        <v>2</v>
      </c>
      <c r="D211" s="11">
        <v>1</v>
      </c>
      <c r="E211" s="153">
        <v>1</v>
      </c>
      <c r="F211" s="11">
        <v>1.1200000000000001</v>
      </c>
      <c r="G211" s="11">
        <v>1.08</v>
      </c>
      <c r="H211" s="153">
        <v>0.7</v>
      </c>
      <c r="I211" s="11">
        <v>0.98</v>
      </c>
      <c r="J211" s="11">
        <v>0.95</v>
      </c>
      <c r="K211" s="153">
        <v>1</v>
      </c>
      <c r="L211" s="153">
        <v>1</v>
      </c>
      <c r="M211" s="11">
        <v>0.91</v>
      </c>
      <c r="N211" s="11">
        <v>1.0466534936830949</v>
      </c>
      <c r="O211" s="153">
        <v>1</v>
      </c>
      <c r="P211" s="153">
        <v>1.1000000000000001</v>
      </c>
      <c r="Q211" s="11">
        <v>0.89</v>
      </c>
      <c r="R211" s="153">
        <v>0.8</v>
      </c>
      <c r="S211" s="153">
        <v>0.9</v>
      </c>
      <c r="T211" s="11">
        <v>1.01</v>
      </c>
      <c r="U211" s="11">
        <v>0.97000000000000008</v>
      </c>
      <c r="V211" s="11">
        <v>0.98</v>
      </c>
      <c r="W211" s="11">
        <v>0.97000000000000008</v>
      </c>
      <c r="X211" s="151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27</v>
      </c>
    </row>
    <row r="212" spans="1:65">
      <c r="A212" s="30"/>
      <c r="B212" s="19">
        <v>1</v>
      </c>
      <c r="C212" s="9">
        <v>3</v>
      </c>
      <c r="D212" s="11">
        <v>1</v>
      </c>
      <c r="E212" s="153">
        <v>1</v>
      </c>
      <c r="F212" s="11">
        <v>1.1499999999999999</v>
      </c>
      <c r="G212" s="11">
        <v>1.1100000000000001</v>
      </c>
      <c r="H212" s="153">
        <v>0.8</v>
      </c>
      <c r="I212" s="11">
        <v>0.97000000000000008</v>
      </c>
      <c r="J212" s="11">
        <v>1.18</v>
      </c>
      <c r="K212" s="153">
        <v>1.1000000000000001</v>
      </c>
      <c r="L212" s="153">
        <v>1</v>
      </c>
      <c r="M212" s="11">
        <v>0.94</v>
      </c>
      <c r="N212" s="11">
        <v>1.088102520008712</v>
      </c>
      <c r="O212" s="153">
        <v>1</v>
      </c>
      <c r="P212" s="153">
        <v>1.1000000000000001</v>
      </c>
      <c r="Q212" s="11">
        <v>0.91</v>
      </c>
      <c r="R212" s="153">
        <v>0.8</v>
      </c>
      <c r="S212" s="153">
        <v>0.9</v>
      </c>
      <c r="T212" s="11">
        <v>1.01</v>
      </c>
      <c r="U212" s="11">
        <v>1.02</v>
      </c>
      <c r="V212" s="11">
        <v>0.97000000000000008</v>
      </c>
      <c r="W212" s="11">
        <v>0.9900000000000001</v>
      </c>
      <c r="X212" s="151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16</v>
      </c>
    </row>
    <row r="213" spans="1:65">
      <c r="A213" s="30"/>
      <c r="B213" s="19">
        <v>1</v>
      </c>
      <c r="C213" s="9">
        <v>4</v>
      </c>
      <c r="D213" s="11">
        <v>1</v>
      </c>
      <c r="E213" s="153">
        <v>0.9</v>
      </c>
      <c r="F213" s="11">
        <v>1.19</v>
      </c>
      <c r="G213" s="11">
        <v>1.07</v>
      </c>
      <c r="H213" s="153">
        <v>0.8</v>
      </c>
      <c r="I213" s="11">
        <v>0.9900000000000001</v>
      </c>
      <c r="J213" s="11">
        <v>1.03</v>
      </c>
      <c r="K213" s="153">
        <v>1.1000000000000001</v>
      </c>
      <c r="L213" s="153">
        <v>1</v>
      </c>
      <c r="M213" s="11">
        <v>0.9</v>
      </c>
      <c r="N213" s="11">
        <v>1.1099863755224189</v>
      </c>
      <c r="O213" s="153">
        <v>1</v>
      </c>
      <c r="P213" s="153">
        <v>1.1000000000000001</v>
      </c>
      <c r="Q213" s="11">
        <v>0.89</v>
      </c>
      <c r="R213" s="153">
        <v>0.8</v>
      </c>
      <c r="S213" s="153">
        <v>0.9</v>
      </c>
      <c r="T213" s="11">
        <v>1</v>
      </c>
      <c r="U213" s="11">
        <v>0.9900000000000001</v>
      </c>
      <c r="V213" s="11">
        <v>1</v>
      </c>
      <c r="W213" s="11">
        <v>0.96</v>
      </c>
      <c r="X213" s="151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>
        <v>1.0080632000538488</v>
      </c>
    </row>
    <row r="214" spans="1:65">
      <c r="A214" s="30"/>
      <c r="B214" s="19">
        <v>1</v>
      </c>
      <c r="C214" s="9">
        <v>5</v>
      </c>
      <c r="D214" s="11">
        <v>1</v>
      </c>
      <c r="E214" s="153">
        <v>1</v>
      </c>
      <c r="F214" s="11">
        <v>1.02</v>
      </c>
      <c r="G214" s="11">
        <v>1.05</v>
      </c>
      <c r="H214" s="153">
        <v>1</v>
      </c>
      <c r="I214" s="11">
        <v>1.03</v>
      </c>
      <c r="J214" s="11">
        <v>1.08</v>
      </c>
      <c r="K214" s="153">
        <v>1</v>
      </c>
      <c r="L214" s="153">
        <v>0.9</v>
      </c>
      <c r="M214" s="11">
        <v>0.98</v>
      </c>
      <c r="N214" s="11">
        <v>1.040402413411317</v>
      </c>
      <c r="O214" s="153">
        <v>1</v>
      </c>
      <c r="P214" s="153">
        <v>1.1000000000000001</v>
      </c>
      <c r="Q214" s="11">
        <v>0.88</v>
      </c>
      <c r="R214" s="153">
        <v>0.8</v>
      </c>
      <c r="S214" s="153">
        <v>0.8</v>
      </c>
      <c r="T214" s="147">
        <v>1.07</v>
      </c>
      <c r="U214" s="11">
        <v>1.02</v>
      </c>
      <c r="V214" s="147">
        <v>1.04</v>
      </c>
      <c r="W214" s="11">
        <v>0.96</v>
      </c>
      <c r="X214" s="151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26</v>
      </c>
    </row>
    <row r="215" spans="1:65">
      <c r="A215" s="30"/>
      <c r="B215" s="19">
        <v>1</v>
      </c>
      <c r="C215" s="9">
        <v>6</v>
      </c>
      <c r="D215" s="11">
        <v>1.01</v>
      </c>
      <c r="E215" s="153">
        <v>1</v>
      </c>
      <c r="F215" s="11">
        <v>1.1499999999999999</v>
      </c>
      <c r="G215" s="11">
        <v>1.1299999999999999</v>
      </c>
      <c r="H215" s="153">
        <v>0.8</v>
      </c>
      <c r="I215" s="11">
        <v>0.9900000000000001</v>
      </c>
      <c r="J215" s="11">
        <v>1</v>
      </c>
      <c r="K215" s="153">
        <v>1</v>
      </c>
      <c r="L215" s="153">
        <v>0.9</v>
      </c>
      <c r="M215" s="11">
        <v>1.05</v>
      </c>
      <c r="N215" s="11">
        <v>1.0763685701542349</v>
      </c>
      <c r="O215" s="153">
        <v>1</v>
      </c>
      <c r="P215" s="153">
        <v>1.1000000000000001</v>
      </c>
      <c r="Q215" s="11">
        <v>0.9</v>
      </c>
      <c r="R215" s="153">
        <v>0.9</v>
      </c>
      <c r="S215" s="153">
        <v>0.9</v>
      </c>
      <c r="T215" s="11">
        <v>1</v>
      </c>
      <c r="U215" s="11">
        <v>0.96</v>
      </c>
      <c r="V215" s="11">
        <v>0.97000000000000008</v>
      </c>
      <c r="W215" s="11">
        <v>0.97000000000000008</v>
      </c>
      <c r="X215" s="151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20" t="s">
        <v>264</v>
      </c>
      <c r="C216" s="12"/>
      <c r="D216" s="23">
        <v>1.0083333333333333</v>
      </c>
      <c r="E216" s="23">
        <v>0.98333333333333339</v>
      </c>
      <c r="F216" s="23">
        <v>1.1233333333333333</v>
      </c>
      <c r="G216" s="23">
        <v>1.0866666666666667</v>
      </c>
      <c r="H216" s="23">
        <v>0.79999999999999993</v>
      </c>
      <c r="I216" s="23">
        <v>0.9866666666666668</v>
      </c>
      <c r="J216" s="23">
        <v>1.0416666666666667</v>
      </c>
      <c r="K216" s="23">
        <v>1.0333333333333334</v>
      </c>
      <c r="L216" s="23">
        <v>0.95000000000000007</v>
      </c>
      <c r="M216" s="23">
        <v>0.94666666666666666</v>
      </c>
      <c r="N216" s="23">
        <v>1.0767584006461846</v>
      </c>
      <c r="O216" s="23">
        <v>1</v>
      </c>
      <c r="P216" s="23">
        <v>1.0999999999999999</v>
      </c>
      <c r="Q216" s="23">
        <v>0.89166666666666672</v>
      </c>
      <c r="R216" s="23">
        <v>0.83333333333333337</v>
      </c>
      <c r="S216" s="23">
        <v>0.88333333333333341</v>
      </c>
      <c r="T216" s="23">
        <v>1.0116666666666667</v>
      </c>
      <c r="U216" s="23">
        <v>0.9916666666666667</v>
      </c>
      <c r="V216" s="23">
        <v>0.9900000000000001</v>
      </c>
      <c r="W216" s="23">
        <v>0.96333333333333337</v>
      </c>
      <c r="X216" s="151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265</v>
      </c>
      <c r="C217" s="29"/>
      <c r="D217" s="11">
        <v>1</v>
      </c>
      <c r="E217" s="11">
        <v>1</v>
      </c>
      <c r="F217" s="11">
        <v>1.135</v>
      </c>
      <c r="G217" s="11">
        <v>1.08</v>
      </c>
      <c r="H217" s="11">
        <v>0.8</v>
      </c>
      <c r="I217" s="11">
        <v>0.9850000000000001</v>
      </c>
      <c r="J217" s="11">
        <v>1.02</v>
      </c>
      <c r="K217" s="11">
        <v>1</v>
      </c>
      <c r="L217" s="11">
        <v>0.95</v>
      </c>
      <c r="M217" s="11">
        <v>0.92500000000000004</v>
      </c>
      <c r="N217" s="11">
        <v>1.0822355450814736</v>
      </c>
      <c r="O217" s="11">
        <v>1</v>
      </c>
      <c r="P217" s="11">
        <v>1.1000000000000001</v>
      </c>
      <c r="Q217" s="11">
        <v>0.89</v>
      </c>
      <c r="R217" s="11">
        <v>0.8</v>
      </c>
      <c r="S217" s="11">
        <v>0.9</v>
      </c>
      <c r="T217" s="11">
        <v>1.0049999999999999</v>
      </c>
      <c r="U217" s="11">
        <v>0.9900000000000001</v>
      </c>
      <c r="V217" s="11">
        <v>0.98</v>
      </c>
      <c r="W217" s="11">
        <v>0.96500000000000008</v>
      </c>
      <c r="X217" s="151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266</v>
      </c>
      <c r="C218" s="29"/>
      <c r="D218" s="24">
        <v>1.6020819787597236E-2</v>
      </c>
      <c r="E218" s="24">
        <v>4.0824829046386291E-2</v>
      </c>
      <c r="F218" s="24">
        <v>5.7850381733110988E-2</v>
      </c>
      <c r="G218" s="24">
        <v>2.8751811537130391E-2</v>
      </c>
      <c r="H218" s="24">
        <v>0.10954451150103367</v>
      </c>
      <c r="I218" s="24">
        <v>2.4221202832779946E-2</v>
      </c>
      <c r="J218" s="24">
        <v>7.9854033502802249E-2</v>
      </c>
      <c r="K218" s="24">
        <v>5.1639777949432274E-2</v>
      </c>
      <c r="L218" s="24">
        <v>5.4772255750516599E-2</v>
      </c>
      <c r="M218" s="24">
        <v>5.9217114643206545E-2</v>
      </c>
      <c r="N218" s="24">
        <v>2.8133040831578041E-2</v>
      </c>
      <c r="O218" s="24">
        <v>0</v>
      </c>
      <c r="P218" s="24">
        <v>2.4323767777952469E-16</v>
      </c>
      <c r="Q218" s="24">
        <v>1.1690451944500132E-2</v>
      </c>
      <c r="R218" s="24">
        <v>5.1639777949432218E-2</v>
      </c>
      <c r="S218" s="24">
        <v>4.0824829046386291E-2</v>
      </c>
      <c r="T218" s="24">
        <v>3.0605010483034774E-2</v>
      </c>
      <c r="U218" s="24">
        <v>2.48327740429189E-2</v>
      </c>
      <c r="V218" s="24">
        <v>2.6832815729997468E-2</v>
      </c>
      <c r="W218" s="24">
        <v>1.9663841605003528E-2</v>
      </c>
      <c r="X218" s="204"/>
      <c r="Y218" s="205"/>
      <c r="Z218" s="205"/>
      <c r="AA218" s="205"/>
      <c r="AB218" s="205"/>
      <c r="AC218" s="205"/>
      <c r="AD218" s="205"/>
      <c r="AE218" s="205"/>
      <c r="AF218" s="205"/>
      <c r="AG218" s="205"/>
      <c r="AH218" s="205"/>
      <c r="AI218" s="205"/>
      <c r="AJ218" s="205"/>
      <c r="AK218" s="205"/>
      <c r="AL218" s="205"/>
      <c r="AM218" s="205"/>
      <c r="AN218" s="205"/>
      <c r="AO218" s="205"/>
      <c r="AP218" s="205"/>
      <c r="AQ218" s="205"/>
      <c r="AR218" s="205"/>
      <c r="AS218" s="205"/>
      <c r="AT218" s="205"/>
      <c r="AU218" s="205"/>
      <c r="AV218" s="205"/>
      <c r="AW218" s="205"/>
      <c r="AX218" s="205"/>
      <c r="AY218" s="205"/>
      <c r="AZ218" s="205"/>
      <c r="BA218" s="205"/>
      <c r="BB218" s="205"/>
      <c r="BC218" s="205"/>
      <c r="BD218" s="205"/>
      <c r="BE218" s="205"/>
      <c r="BF218" s="205"/>
      <c r="BG218" s="205"/>
      <c r="BH218" s="205"/>
      <c r="BI218" s="205"/>
      <c r="BJ218" s="205"/>
      <c r="BK218" s="205"/>
      <c r="BL218" s="205"/>
      <c r="BM218" s="56"/>
    </row>
    <row r="219" spans="1:65">
      <c r="A219" s="30"/>
      <c r="B219" s="3" t="s">
        <v>86</v>
      </c>
      <c r="C219" s="29"/>
      <c r="D219" s="13">
        <v>1.588841631827825E-2</v>
      </c>
      <c r="E219" s="13">
        <v>4.1516775301409785E-2</v>
      </c>
      <c r="F219" s="13">
        <v>5.1498856142235303E-2</v>
      </c>
      <c r="G219" s="13">
        <v>2.6458722273432874E-2</v>
      </c>
      <c r="H219" s="13">
        <v>0.1369306393762921</v>
      </c>
      <c r="I219" s="13">
        <v>2.4548516384574268E-2</v>
      </c>
      <c r="J219" s="13">
        <v>7.6659872162690157E-2</v>
      </c>
      <c r="K219" s="13">
        <v>4.9973978660740902E-2</v>
      </c>
      <c r="L219" s="13">
        <v>5.7655006053175362E-2</v>
      </c>
      <c r="M219" s="13">
        <v>6.2553290116063254E-2</v>
      </c>
      <c r="N219" s="13">
        <v>2.6127533172432025E-2</v>
      </c>
      <c r="O219" s="13">
        <v>0</v>
      </c>
      <c r="P219" s="13">
        <v>2.2112516161774974E-16</v>
      </c>
      <c r="Q219" s="13">
        <v>1.3110787227476783E-2</v>
      </c>
      <c r="R219" s="13">
        <v>6.1967733539318656E-2</v>
      </c>
      <c r="S219" s="13">
        <v>4.6216787599682591E-2</v>
      </c>
      <c r="T219" s="13">
        <v>3.0252069670215591E-2</v>
      </c>
      <c r="U219" s="13">
        <v>2.5041452816388806E-2</v>
      </c>
      <c r="V219" s="13">
        <v>2.7103854272724711E-2</v>
      </c>
      <c r="W219" s="13">
        <v>2.0412292323533074E-2</v>
      </c>
      <c r="X219" s="151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267</v>
      </c>
      <c r="C220" s="29"/>
      <c r="D220" s="13">
        <v>2.6797256309940565E-4</v>
      </c>
      <c r="E220" s="13">
        <v>-2.4532059814498131E-2</v>
      </c>
      <c r="F220" s="13">
        <v>0.11434812150004792</v>
      </c>
      <c r="G220" s="13">
        <v>7.7974740679571664E-2</v>
      </c>
      <c r="H220" s="13">
        <v>-0.20639896391687995</v>
      </c>
      <c r="I220" s="13">
        <v>-2.122538883081837E-2</v>
      </c>
      <c r="J220" s="13">
        <v>3.3334682399896121E-2</v>
      </c>
      <c r="K220" s="13">
        <v>2.5068004940697053E-2</v>
      </c>
      <c r="L220" s="13">
        <v>-5.7598769651294734E-2</v>
      </c>
      <c r="M220" s="13">
        <v>-6.0905440634974495E-2</v>
      </c>
      <c r="N220" s="13">
        <v>6.8145727955019275E-2</v>
      </c>
      <c r="O220" s="13">
        <v>-7.9987048960997731E-3</v>
      </c>
      <c r="P220" s="13">
        <v>9.1201424614290039E-2</v>
      </c>
      <c r="Q220" s="13">
        <v>-0.11546551186568899</v>
      </c>
      <c r="R220" s="13">
        <v>-0.17333225408008313</v>
      </c>
      <c r="S220" s="13">
        <v>-0.12373218932488805</v>
      </c>
      <c r="T220" s="13">
        <v>3.574643546779166E-3</v>
      </c>
      <c r="U220" s="13">
        <v>-1.6265382355298952E-2</v>
      </c>
      <c r="V220" s="13">
        <v>-1.7918717847138721E-2</v>
      </c>
      <c r="W220" s="13">
        <v>-4.4372085716576137E-2</v>
      </c>
      <c r="X220" s="151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268</v>
      </c>
      <c r="C221" s="47"/>
      <c r="D221" s="45">
        <v>0.14000000000000001</v>
      </c>
      <c r="E221" s="45" t="s">
        <v>269</v>
      </c>
      <c r="F221" s="45">
        <v>2.12</v>
      </c>
      <c r="G221" s="45">
        <v>1.49</v>
      </c>
      <c r="H221" s="45" t="s">
        <v>269</v>
      </c>
      <c r="I221" s="45">
        <v>0.23</v>
      </c>
      <c r="J221" s="45">
        <v>0.72</v>
      </c>
      <c r="K221" s="45" t="s">
        <v>269</v>
      </c>
      <c r="L221" s="45" t="s">
        <v>269</v>
      </c>
      <c r="M221" s="45">
        <v>0.92</v>
      </c>
      <c r="N221" s="45">
        <v>1.32</v>
      </c>
      <c r="O221" s="45" t="s">
        <v>269</v>
      </c>
      <c r="P221" s="45" t="s">
        <v>269</v>
      </c>
      <c r="Q221" s="45">
        <v>1.87</v>
      </c>
      <c r="R221" s="45" t="s">
        <v>269</v>
      </c>
      <c r="S221" s="45" t="s">
        <v>269</v>
      </c>
      <c r="T221" s="45">
        <v>0.2</v>
      </c>
      <c r="U221" s="45">
        <v>0.14000000000000001</v>
      </c>
      <c r="V221" s="45">
        <v>0.17</v>
      </c>
      <c r="W221" s="45">
        <v>0.63</v>
      </c>
      <c r="X221" s="151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155" t="s">
        <v>295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BM222" s="55"/>
    </row>
    <row r="223" spans="1:65">
      <c r="BM223" s="55"/>
    </row>
    <row r="224" spans="1:65" ht="15">
      <c r="B224" s="8" t="s">
        <v>479</v>
      </c>
      <c r="BM224" s="28" t="s">
        <v>66</v>
      </c>
    </row>
    <row r="225" spans="1:65" ht="15">
      <c r="A225" s="25" t="s">
        <v>0</v>
      </c>
      <c r="B225" s="18" t="s">
        <v>110</v>
      </c>
      <c r="C225" s="15" t="s">
        <v>111</v>
      </c>
      <c r="D225" s="16" t="s">
        <v>230</v>
      </c>
      <c r="E225" s="17" t="s">
        <v>230</v>
      </c>
      <c r="F225" s="17" t="s">
        <v>230</v>
      </c>
      <c r="G225" s="17" t="s">
        <v>230</v>
      </c>
      <c r="H225" s="17" t="s">
        <v>230</v>
      </c>
      <c r="I225" s="17" t="s">
        <v>230</v>
      </c>
      <c r="J225" s="17" t="s">
        <v>230</v>
      </c>
      <c r="K225" s="17" t="s">
        <v>230</v>
      </c>
      <c r="L225" s="17" t="s">
        <v>230</v>
      </c>
      <c r="M225" s="17" t="s">
        <v>230</v>
      </c>
      <c r="N225" s="17" t="s">
        <v>230</v>
      </c>
      <c r="O225" s="17" t="s">
        <v>230</v>
      </c>
      <c r="P225" s="17" t="s">
        <v>230</v>
      </c>
      <c r="Q225" s="17" t="s">
        <v>230</v>
      </c>
      <c r="R225" s="17" t="s">
        <v>230</v>
      </c>
      <c r="S225" s="17" t="s">
        <v>230</v>
      </c>
      <c r="T225" s="17" t="s">
        <v>230</v>
      </c>
      <c r="U225" s="17" t="s">
        <v>230</v>
      </c>
      <c r="V225" s="17" t="s">
        <v>230</v>
      </c>
      <c r="W225" s="17" t="s">
        <v>230</v>
      </c>
      <c r="X225" s="17" t="s">
        <v>230</v>
      </c>
      <c r="Y225" s="17" t="s">
        <v>230</v>
      </c>
      <c r="Z225" s="151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231</v>
      </c>
      <c r="C226" s="9" t="s">
        <v>231</v>
      </c>
      <c r="D226" s="149" t="s">
        <v>233</v>
      </c>
      <c r="E226" s="150" t="s">
        <v>234</v>
      </c>
      <c r="F226" s="150" t="s">
        <v>235</v>
      </c>
      <c r="G226" s="150" t="s">
        <v>236</v>
      </c>
      <c r="H226" s="150" t="s">
        <v>237</v>
      </c>
      <c r="I226" s="150" t="s">
        <v>239</v>
      </c>
      <c r="J226" s="150" t="s">
        <v>240</v>
      </c>
      <c r="K226" s="150" t="s">
        <v>242</v>
      </c>
      <c r="L226" s="150" t="s">
        <v>243</v>
      </c>
      <c r="M226" s="150" t="s">
        <v>245</v>
      </c>
      <c r="N226" s="150" t="s">
        <v>246</v>
      </c>
      <c r="O226" s="150" t="s">
        <v>247</v>
      </c>
      <c r="P226" s="150" t="s">
        <v>248</v>
      </c>
      <c r="Q226" s="150" t="s">
        <v>249</v>
      </c>
      <c r="R226" s="150" t="s">
        <v>250</v>
      </c>
      <c r="S226" s="150" t="s">
        <v>251</v>
      </c>
      <c r="T226" s="150" t="s">
        <v>252</v>
      </c>
      <c r="U226" s="150" t="s">
        <v>254</v>
      </c>
      <c r="V226" s="150" t="s">
        <v>255</v>
      </c>
      <c r="W226" s="150" t="s">
        <v>256</v>
      </c>
      <c r="X226" s="150" t="s">
        <v>257</v>
      </c>
      <c r="Y226" s="150" t="s">
        <v>258</v>
      </c>
      <c r="Z226" s="151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286</v>
      </c>
      <c r="E227" s="11" t="s">
        <v>114</v>
      </c>
      <c r="F227" s="11" t="s">
        <v>114</v>
      </c>
      <c r="G227" s="11" t="s">
        <v>286</v>
      </c>
      <c r="H227" s="11" t="s">
        <v>114</v>
      </c>
      <c r="I227" s="11" t="s">
        <v>286</v>
      </c>
      <c r="J227" s="11" t="s">
        <v>287</v>
      </c>
      <c r="K227" s="11" t="s">
        <v>287</v>
      </c>
      <c r="L227" s="11" t="s">
        <v>114</v>
      </c>
      <c r="M227" s="11" t="s">
        <v>114</v>
      </c>
      <c r="N227" s="11" t="s">
        <v>286</v>
      </c>
      <c r="O227" s="11" t="s">
        <v>114</v>
      </c>
      <c r="P227" s="11" t="s">
        <v>286</v>
      </c>
      <c r="Q227" s="11" t="s">
        <v>287</v>
      </c>
      <c r="R227" s="11" t="s">
        <v>286</v>
      </c>
      <c r="S227" s="11" t="s">
        <v>114</v>
      </c>
      <c r="T227" s="11" t="s">
        <v>286</v>
      </c>
      <c r="U227" s="11" t="s">
        <v>114</v>
      </c>
      <c r="V227" s="11" t="s">
        <v>286</v>
      </c>
      <c r="W227" s="11" t="s">
        <v>286</v>
      </c>
      <c r="X227" s="11" t="s">
        <v>286</v>
      </c>
      <c r="Y227" s="11" t="s">
        <v>286</v>
      </c>
      <c r="Z227" s="151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0</v>
      </c>
    </row>
    <row r="228" spans="1:65">
      <c r="A228" s="30"/>
      <c r="B228" s="19"/>
      <c r="C228" s="9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151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0</v>
      </c>
    </row>
    <row r="229" spans="1:65">
      <c r="A229" s="30"/>
      <c r="B229" s="18">
        <v>1</v>
      </c>
      <c r="C229" s="14">
        <v>1</v>
      </c>
      <c r="D229" s="212">
        <v>176.5</v>
      </c>
      <c r="E229" s="212">
        <v>166</v>
      </c>
      <c r="F229" s="212">
        <v>164.02399999999997</v>
      </c>
      <c r="G229" s="212">
        <v>167.4</v>
      </c>
      <c r="H229" s="213">
        <v>187</v>
      </c>
      <c r="I229" s="212">
        <v>163</v>
      </c>
      <c r="J229" s="212">
        <v>166.5</v>
      </c>
      <c r="K229" s="212">
        <v>174.4</v>
      </c>
      <c r="L229" s="212">
        <v>166</v>
      </c>
      <c r="M229" s="212">
        <v>166</v>
      </c>
      <c r="N229" s="212">
        <v>165</v>
      </c>
      <c r="O229" s="212">
        <v>167.84479999999999</v>
      </c>
      <c r="P229" s="212">
        <v>179</v>
      </c>
      <c r="Q229" s="212">
        <v>164</v>
      </c>
      <c r="R229" s="212">
        <v>166.5</v>
      </c>
      <c r="S229" s="212">
        <v>161</v>
      </c>
      <c r="T229" s="212">
        <v>167.7</v>
      </c>
      <c r="U229" s="212">
        <v>165</v>
      </c>
      <c r="V229" s="212">
        <v>174</v>
      </c>
      <c r="W229" s="212">
        <v>178.5</v>
      </c>
      <c r="X229" s="212">
        <v>176.7</v>
      </c>
      <c r="Y229" s="212">
        <v>167.5</v>
      </c>
      <c r="Z229" s="215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7">
        <v>1</v>
      </c>
    </row>
    <row r="230" spans="1:65">
      <c r="A230" s="30"/>
      <c r="B230" s="19">
        <v>1</v>
      </c>
      <c r="C230" s="9">
        <v>2</v>
      </c>
      <c r="D230" s="218">
        <v>170</v>
      </c>
      <c r="E230" s="218">
        <v>170</v>
      </c>
      <c r="F230" s="218">
        <v>163.31</v>
      </c>
      <c r="G230" s="218">
        <v>166</v>
      </c>
      <c r="H230" s="219">
        <v>181</v>
      </c>
      <c r="I230" s="218">
        <v>161</v>
      </c>
      <c r="J230" s="218">
        <v>170.7</v>
      </c>
      <c r="K230" s="218">
        <v>171.8</v>
      </c>
      <c r="L230" s="218">
        <v>166</v>
      </c>
      <c r="M230" s="218">
        <v>172</v>
      </c>
      <c r="N230" s="218">
        <v>160</v>
      </c>
      <c r="O230" s="218">
        <v>171.8192</v>
      </c>
      <c r="P230" s="218">
        <v>185</v>
      </c>
      <c r="Q230" s="220">
        <v>169.5</v>
      </c>
      <c r="R230" s="218">
        <v>167.5</v>
      </c>
      <c r="S230" s="218">
        <v>161</v>
      </c>
      <c r="T230" s="218">
        <v>166.4</v>
      </c>
      <c r="U230" s="218">
        <v>167</v>
      </c>
      <c r="V230" s="218">
        <v>175</v>
      </c>
      <c r="W230" s="218">
        <v>175.5</v>
      </c>
      <c r="X230" s="218">
        <v>179.9</v>
      </c>
      <c r="Y230" s="218">
        <v>175</v>
      </c>
      <c r="Z230" s="215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7">
        <v>12</v>
      </c>
    </row>
    <row r="231" spans="1:65">
      <c r="A231" s="30"/>
      <c r="B231" s="19">
        <v>1</v>
      </c>
      <c r="C231" s="9">
        <v>3</v>
      </c>
      <c r="D231" s="218">
        <v>167</v>
      </c>
      <c r="E231" s="218">
        <v>174</v>
      </c>
      <c r="F231" s="218">
        <v>161.97999999999999</v>
      </c>
      <c r="G231" s="218">
        <v>170.1</v>
      </c>
      <c r="H231" s="219">
        <v>184</v>
      </c>
      <c r="I231" s="218">
        <v>172</v>
      </c>
      <c r="J231" s="218">
        <v>167.9</v>
      </c>
      <c r="K231" s="218">
        <v>173.9</v>
      </c>
      <c r="L231" s="218">
        <v>167</v>
      </c>
      <c r="M231" s="218">
        <v>171</v>
      </c>
      <c r="N231" s="218">
        <v>161</v>
      </c>
      <c r="O231" s="218">
        <v>173.08879999999999</v>
      </c>
      <c r="P231" s="218">
        <v>184</v>
      </c>
      <c r="Q231" s="218">
        <v>159.80000000000001</v>
      </c>
      <c r="R231" s="218">
        <v>167</v>
      </c>
      <c r="S231" s="218">
        <v>164</v>
      </c>
      <c r="T231" s="218">
        <v>167.9</v>
      </c>
      <c r="U231" s="218">
        <v>163</v>
      </c>
      <c r="V231" s="218">
        <v>172</v>
      </c>
      <c r="W231" s="218">
        <v>180</v>
      </c>
      <c r="X231" s="218">
        <v>175.6</v>
      </c>
      <c r="Y231" s="218">
        <v>180</v>
      </c>
      <c r="Z231" s="215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17">
        <v>16</v>
      </c>
    </row>
    <row r="232" spans="1:65">
      <c r="A232" s="30"/>
      <c r="B232" s="19">
        <v>1</v>
      </c>
      <c r="C232" s="9">
        <v>4</v>
      </c>
      <c r="D232" s="218">
        <v>168</v>
      </c>
      <c r="E232" s="218">
        <v>176</v>
      </c>
      <c r="F232" s="218">
        <v>162.428</v>
      </c>
      <c r="G232" s="218">
        <v>171.9</v>
      </c>
      <c r="H232" s="219">
        <v>183</v>
      </c>
      <c r="I232" s="218">
        <v>176</v>
      </c>
      <c r="J232" s="218">
        <v>165.1</v>
      </c>
      <c r="K232" s="218">
        <v>172.5</v>
      </c>
      <c r="L232" s="218">
        <v>168</v>
      </c>
      <c r="M232" s="218">
        <v>171</v>
      </c>
      <c r="N232" s="218">
        <v>163</v>
      </c>
      <c r="O232" s="218">
        <v>172.05840000000001</v>
      </c>
      <c r="P232" s="218">
        <v>180</v>
      </c>
      <c r="Q232" s="218">
        <v>160.19999999999999</v>
      </c>
      <c r="R232" s="218">
        <v>168.5</v>
      </c>
      <c r="S232" s="218">
        <v>163</v>
      </c>
      <c r="T232" s="218">
        <v>162.4</v>
      </c>
      <c r="U232" s="218">
        <v>162</v>
      </c>
      <c r="V232" s="218">
        <v>169</v>
      </c>
      <c r="W232" s="218">
        <v>182</v>
      </c>
      <c r="X232" s="218">
        <v>177.7</v>
      </c>
      <c r="Y232" s="218">
        <v>175</v>
      </c>
      <c r="Z232" s="215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17">
        <v>169.65435873015875</v>
      </c>
    </row>
    <row r="233" spans="1:65">
      <c r="A233" s="30"/>
      <c r="B233" s="19">
        <v>1</v>
      </c>
      <c r="C233" s="9">
        <v>5</v>
      </c>
      <c r="D233" s="218">
        <v>164</v>
      </c>
      <c r="E233" s="218">
        <v>168</v>
      </c>
      <c r="F233" s="218">
        <v>161.46199999999999</v>
      </c>
      <c r="G233" s="218">
        <v>174.2</v>
      </c>
      <c r="H233" s="219">
        <v>181</v>
      </c>
      <c r="I233" s="218">
        <v>175</v>
      </c>
      <c r="J233" s="218">
        <v>174.1</v>
      </c>
      <c r="K233" s="220">
        <v>167.2</v>
      </c>
      <c r="L233" s="218">
        <v>168</v>
      </c>
      <c r="M233" s="218">
        <v>166</v>
      </c>
      <c r="N233" s="218">
        <v>166</v>
      </c>
      <c r="O233" s="218">
        <v>173.124</v>
      </c>
      <c r="P233" s="218">
        <v>179</v>
      </c>
      <c r="Q233" s="218">
        <v>161.6</v>
      </c>
      <c r="R233" s="218">
        <v>167.5</v>
      </c>
      <c r="S233" s="218">
        <v>162</v>
      </c>
      <c r="T233" s="220">
        <v>147.6</v>
      </c>
      <c r="U233" s="218">
        <v>165</v>
      </c>
      <c r="V233" s="218">
        <v>170</v>
      </c>
      <c r="W233" s="218">
        <v>179.5</v>
      </c>
      <c r="X233" s="218">
        <v>178.2</v>
      </c>
      <c r="Y233" s="218">
        <v>176.5</v>
      </c>
      <c r="Z233" s="215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17">
        <v>27</v>
      </c>
    </row>
    <row r="234" spans="1:65">
      <c r="A234" s="30"/>
      <c r="B234" s="19">
        <v>1</v>
      </c>
      <c r="C234" s="9">
        <v>6</v>
      </c>
      <c r="D234" s="218">
        <v>169</v>
      </c>
      <c r="E234" s="218">
        <v>170</v>
      </c>
      <c r="F234" s="218">
        <v>160.74799999999999</v>
      </c>
      <c r="G234" s="218">
        <v>175.6</v>
      </c>
      <c r="H234" s="219">
        <v>186</v>
      </c>
      <c r="I234" s="218">
        <v>168</v>
      </c>
      <c r="J234" s="218">
        <v>171.2</v>
      </c>
      <c r="K234" s="218">
        <v>173.4</v>
      </c>
      <c r="L234" s="218">
        <v>167</v>
      </c>
      <c r="M234" s="218">
        <v>169</v>
      </c>
      <c r="N234" s="218">
        <v>171</v>
      </c>
      <c r="O234" s="218">
        <v>170.06200000000001</v>
      </c>
      <c r="P234" s="218">
        <v>181</v>
      </c>
      <c r="Q234" s="218">
        <v>160</v>
      </c>
      <c r="R234" s="218">
        <v>172.5</v>
      </c>
      <c r="S234" s="218">
        <v>163</v>
      </c>
      <c r="T234" s="218">
        <v>163</v>
      </c>
      <c r="U234" s="218">
        <v>167</v>
      </c>
      <c r="V234" s="218">
        <v>174</v>
      </c>
      <c r="W234" s="218">
        <v>174.5</v>
      </c>
      <c r="X234" s="218">
        <v>178.4</v>
      </c>
      <c r="Y234" s="218">
        <v>173.5</v>
      </c>
      <c r="Z234" s="215"/>
      <c r="AA234" s="216"/>
      <c r="AB234" s="216"/>
      <c r="AC234" s="216"/>
      <c r="AD234" s="216"/>
      <c r="AE234" s="216"/>
      <c r="AF234" s="216"/>
      <c r="AG234" s="216"/>
      <c r="AH234" s="216"/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  <c r="BI234" s="216"/>
      <c r="BJ234" s="216"/>
      <c r="BK234" s="216"/>
      <c r="BL234" s="216"/>
      <c r="BM234" s="221"/>
    </row>
    <row r="235" spans="1:65">
      <c r="A235" s="30"/>
      <c r="B235" s="20" t="s">
        <v>264</v>
      </c>
      <c r="C235" s="12"/>
      <c r="D235" s="222">
        <v>169.08333333333334</v>
      </c>
      <c r="E235" s="222">
        <v>170.66666666666666</v>
      </c>
      <c r="F235" s="222">
        <v>162.32533333333333</v>
      </c>
      <c r="G235" s="222">
        <v>170.86666666666665</v>
      </c>
      <c r="H235" s="222">
        <v>183.66666666666666</v>
      </c>
      <c r="I235" s="222">
        <v>169.16666666666666</v>
      </c>
      <c r="J235" s="222">
        <v>169.25</v>
      </c>
      <c r="K235" s="222">
        <v>172.20000000000002</v>
      </c>
      <c r="L235" s="222">
        <v>167</v>
      </c>
      <c r="M235" s="222">
        <v>169.16666666666666</v>
      </c>
      <c r="N235" s="222">
        <v>164.33333333333334</v>
      </c>
      <c r="O235" s="222">
        <v>171.33286666666666</v>
      </c>
      <c r="P235" s="222">
        <v>181.33333333333334</v>
      </c>
      <c r="Q235" s="222">
        <v>162.51666666666668</v>
      </c>
      <c r="R235" s="222">
        <v>168.25</v>
      </c>
      <c r="S235" s="222">
        <v>162.33333333333334</v>
      </c>
      <c r="T235" s="222">
        <v>162.5</v>
      </c>
      <c r="U235" s="222">
        <v>164.83333333333334</v>
      </c>
      <c r="V235" s="222">
        <v>172.33333333333334</v>
      </c>
      <c r="W235" s="222">
        <v>178.33333333333334</v>
      </c>
      <c r="X235" s="222">
        <v>177.75000000000003</v>
      </c>
      <c r="Y235" s="222">
        <v>174.58333333333334</v>
      </c>
      <c r="Z235" s="215"/>
      <c r="AA235" s="216"/>
      <c r="AB235" s="216"/>
      <c r="AC235" s="216"/>
      <c r="AD235" s="216"/>
      <c r="AE235" s="216"/>
      <c r="AF235" s="216"/>
      <c r="AG235" s="216"/>
      <c r="AH235" s="216"/>
      <c r="AI235" s="216"/>
      <c r="AJ235" s="216"/>
      <c r="AK235" s="216"/>
      <c r="AL235" s="216"/>
      <c r="AM235" s="216"/>
      <c r="AN235" s="216"/>
      <c r="AO235" s="216"/>
      <c r="AP235" s="216"/>
      <c r="AQ235" s="216"/>
      <c r="AR235" s="216"/>
      <c r="AS235" s="216"/>
      <c r="AT235" s="216"/>
      <c r="AU235" s="216"/>
      <c r="AV235" s="216"/>
      <c r="AW235" s="216"/>
      <c r="AX235" s="216"/>
      <c r="AY235" s="216"/>
      <c r="AZ235" s="216"/>
      <c r="BA235" s="216"/>
      <c r="BB235" s="216"/>
      <c r="BC235" s="216"/>
      <c r="BD235" s="216"/>
      <c r="BE235" s="216"/>
      <c r="BF235" s="216"/>
      <c r="BG235" s="216"/>
      <c r="BH235" s="216"/>
      <c r="BI235" s="216"/>
      <c r="BJ235" s="216"/>
      <c r="BK235" s="216"/>
      <c r="BL235" s="216"/>
      <c r="BM235" s="221"/>
    </row>
    <row r="236" spans="1:65">
      <c r="A236" s="30"/>
      <c r="B236" s="3" t="s">
        <v>265</v>
      </c>
      <c r="C236" s="29"/>
      <c r="D236" s="218">
        <v>168.5</v>
      </c>
      <c r="E236" s="218">
        <v>170</v>
      </c>
      <c r="F236" s="218">
        <v>162.20400000000001</v>
      </c>
      <c r="G236" s="218">
        <v>171</v>
      </c>
      <c r="H236" s="218">
        <v>183.5</v>
      </c>
      <c r="I236" s="218">
        <v>170</v>
      </c>
      <c r="J236" s="218">
        <v>169.3</v>
      </c>
      <c r="K236" s="218">
        <v>172.95</v>
      </c>
      <c r="L236" s="218">
        <v>167</v>
      </c>
      <c r="M236" s="218">
        <v>170</v>
      </c>
      <c r="N236" s="218">
        <v>164</v>
      </c>
      <c r="O236" s="218">
        <v>171.93880000000001</v>
      </c>
      <c r="P236" s="218">
        <v>180.5</v>
      </c>
      <c r="Q236" s="218">
        <v>160.89999999999998</v>
      </c>
      <c r="R236" s="218">
        <v>167.5</v>
      </c>
      <c r="S236" s="218">
        <v>162.5</v>
      </c>
      <c r="T236" s="218">
        <v>164.7</v>
      </c>
      <c r="U236" s="218">
        <v>165</v>
      </c>
      <c r="V236" s="218">
        <v>173</v>
      </c>
      <c r="W236" s="218">
        <v>179</v>
      </c>
      <c r="X236" s="218">
        <v>177.95</v>
      </c>
      <c r="Y236" s="218">
        <v>175</v>
      </c>
      <c r="Z236" s="215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6"/>
      <c r="AX236" s="216"/>
      <c r="AY236" s="216"/>
      <c r="AZ236" s="216"/>
      <c r="BA236" s="216"/>
      <c r="BB236" s="216"/>
      <c r="BC236" s="216"/>
      <c r="BD236" s="216"/>
      <c r="BE236" s="216"/>
      <c r="BF236" s="216"/>
      <c r="BG236" s="216"/>
      <c r="BH236" s="216"/>
      <c r="BI236" s="216"/>
      <c r="BJ236" s="216"/>
      <c r="BK236" s="216"/>
      <c r="BL236" s="216"/>
      <c r="BM236" s="221"/>
    </row>
    <row r="237" spans="1:65">
      <c r="A237" s="30"/>
      <c r="B237" s="3" t="s">
        <v>266</v>
      </c>
      <c r="C237" s="29"/>
      <c r="D237" s="218">
        <v>4.1763221459397339</v>
      </c>
      <c r="E237" s="218">
        <v>3.723797345005051</v>
      </c>
      <c r="F237" s="218">
        <v>1.2015121583515749</v>
      </c>
      <c r="G237" s="218">
        <v>3.764925851416816</v>
      </c>
      <c r="H237" s="218">
        <v>2.503331114069145</v>
      </c>
      <c r="I237" s="218">
        <v>6.2423286253341921</v>
      </c>
      <c r="J237" s="218">
        <v>3.3476857678103511</v>
      </c>
      <c r="K237" s="218">
        <v>2.6237377917772253</v>
      </c>
      <c r="L237" s="218">
        <v>0.89442719099991586</v>
      </c>
      <c r="M237" s="218">
        <v>2.6394443859772205</v>
      </c>
      <c r="N237" s="218">
        <v>3.9832984656772412</v>
      </c>
      <c r="O237" s="218">
        <v>2.0413765146750031</v>
      </c>
      <c r="P237" s="218">
        <v>2.5819888974716112</v>
      </c>
      <c r="Q237" s="218">
        <v>3.76532424455938</v>
      </c>
      <c r="R237" s="218">
        <v>2.1851773383412159</v>
      </c>
      <c r="S237" s="218">
        <v>1.2110601416389968</v>
      </c>
      <c r="T237" s="218">
        <v>7.6639415446622525</v>
      </c>
      <c r="U237" s="218">
        <v>2.0412414523193152</v>
      </c>
      <c r="V237" s="218">
        <v>2.4221202832779936</v>
      </c>
      <c r="W237" s="218">
        <v>2.8401877872187722</v>
      </c>
      <c r="X237" s="218">
        <v>1.4815532390029102</v>
      </c>
      <c r="Y237" s="218">
        <v>4.1160255911092998</v>
      </c>
      <c r="Z237" s="215"/>
      <c r="AA237" s="216"/>
      <c r="AB237" s="216"/>
      <c r="AC237" s="216"/>
      <c r="AD237" s="216"/>
      <c r="AE237" s="216"/>
      <c r="AF237" s="216"/>
      <c r="AG237" s="216"/>
      <c r="AH237" s="216"/>
      <c r="AI237" s="216"/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16"/>
      <c r="AU237" s="216"/>
      <c r="AV237" s="216"/>
      <c r="AW237" s="216"/>
      <c r="AX237" s="216"/>
      <c r="AY237" s="216"/>
      <c r="AZ237" s="216"/>
      <c r="BA237" s="216"/>
      <c r="BB237" s="216"/>
      <c r="BC237" s="216"/>
      <c r="BD237" s="216"/>
      <c r="BE237" s="216"/>
      <c r="BF237" s="216"/>
      <c r="BG237" s="216"/>
      <c r="BH237" s="216"/>
      <c r="BI237" s="216"/>
      <c r="BJ237" s="216"/>
      <c r="BK237" s="216"/>
      <c r="BL237" s="216"/>
      <c r="BM237" s="221"/>
    </row>
    <row r="238" spans="1:65">
      <c r="A238" s="30"/>
      <c r="B238" s="3" t="s">
        <v>86</v>
      </c>
      <c r="C238" s="29"/>
      <c r="D238" s="13">
        <v>2.469978597894372E-2</v>
      </c>
      <c r="E238" s="13">
        <v>2.1819125068388973E-2</v>
      </c>
      <c r="F238" s="13">
        <v>7.4018770433342193E-3</v>
      </c>
      <c r="G238" s="13">
        <v>2.2034290975908016E-2</v>
      </c>
      <c r="H238" s="13">
        <v>1.3629751982227651E-2</v>
      </c>
      <c r="I238" s="13">
        <v>3.6900464780300644E-2</v>
      </c>
      <c r="J238" s="13">
        <v>1.9779531862985825E-2</v>
      </c>
      <c r="K238" s="13">
        <v>1.5236572542260308E-2</v>
      </c>
      <c r="L238" s="13">
        <v>5.3558514431132683E-3</v>
      </c>
      <c r="M238" s="13">
        <v>1.5602626912180615E-2</v>
      </c>
      <c r="N238" s="13">
        <v>2.4239138736372665E-2</v>
      </c>
      <c r="O238" s="13">
        <v>1.1914681370776127E-2</v>
      </c>
      <c r="P238" s="13">
        <v>1.4238909361056679E-2</v>
      </c>
      <c r="Q238" s="13">
        <v>2.3168849828075353E-2</v>
      </c>
      <c r="R238" s="13">
        <v>1.2987681059977508E-2</v>
      </c>
      <c r="S238" s="13">
        <v>7.4603294146139429E-3</v>
      </c>
      <c r="T238" s="13">
        <v>4.7162717197921554E-2</v>
      </c>
      <c r="U238" s="13">
        <v>1.2383669073726886E-2</v>
      </c>
      <c r="V238" s="13">
        <v>1.4054856576081199E-2</v>
      </c>
      <c r="W238" s="13">
        <v>1.5926286657301527E-2</v>
      </c>
      <c r="X238" s="13">
        <v>8.3350393192850071E-3</v>
      </c>
      <c r="Y238" s="13">
        <v>2.3576280235470929E-2</v>
      </c>
      <c r="Z238" s="151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267</v>
      </c>
      <c r="C239" s="29"/>
      <c r="D239" s="13">
        <v>-3.3658162460395991E-3</v>
      </c>
      <c r="E239" s="13">
        <v>5.9668843411091466E-3</v>
      </c>
      <c r="F239" s="13">
        <v>-4.3199747131062449E-2</v>
      </c>
      <c r="G239" s="13">
        <v>7.1457517836963635E-3</v>
      </c>
      <c r="H239" s="13">
        <v>8.2593268109279583E-2</v>
      </c>
      <c r="I239" s="13">
        <v>-2.8746214782950918E-3</v>
      </c>
      <c r="J239" s="13">
        <v>-2.3834267105503626E-3</v>
      </c>
      <c r="K239" s="13">
        <v>1.5004868067611588E-2</v>
      </c>
      <c r="L239" s="13">
        <v>-1.564568543965672E-2</v>
      </c>
      <c r="M239" s="13">
        <v>-2.8746214782950918E-3</v>
      </c>
      <c r="N239" s="13">
        <v>-3.1363918007486502E-2</v>
      </c>
      <c r="O239" s="13">
        <v>9.8936917923673207E-3</v>
      </c>
      <c r="P239" s="13">
        <v>6.8839814612428718E-2</v>
      </c>
      <c r="Q239" s="13">
        <v>-4.2071963944320556E-2</v>
      </c>
      <c r="R239" s="13">
        <v>-8.2777639234865585E-3</v>
      </c>
      <c r="S239" s="13">
        <v>-4.3152592433358894E-2</v>
      </c>
      <c r="T239" s="13">
        <v>-4.2170202897869546E-2</v>
      </c>
      <c r="U239" s="13">
        <v>-2.841674940101846E-2</v>
      </c>
      <c r="V239" s="13">
        <v>1.5790779696003066E-2</v>
      </c>
      <c r="W239" s="13">
        <v>5.1156802973620019E-2</v>
      </c>
      <c r="X239" s="13">
        <v>4.7718439599407469E-2</v>
      </c>
      <c r="Y239" s="13">
        <v>2.9053038425109312E-2</v>
      </c>
      <c r="Z239" s="151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268</v>
      </c>
      <c r="C240" s="47"/>
      <c r="D240" s="45">
        <v>0.02</v>
      </c>
      <c r="E240" s="45">
        <v>0.26</v>
      </c>
      <c r="F240" s="45">
        <v>1.24</v>
      </c>
      <c r="G240" s="45">
        <v>0.3</v>
      </c>
      <c r="H240" s="45">
        <v>2.6</v>
      </c>
      <c r="I240" s="45">
        <v>0.01</v>
      </c>
      <c r="J240" s="45">
        <v>0.01</v>
      </c>
      <c r="K240" s="45">
        <v>0.54</v>
      </c>
      <c r="L240" s="45">
        <v>0.4</v>
      </c>
      <c r="M240" s="45">
        <v>0.01</v>
      </c>
      <c r="N240" s="45">
        <v>0.88</v>
      </c>
      <c r="O240" s="45">
        <v>0.38</v>
      </c>
      <c r="P240" s="45">
        <v>2.1800000000000002</v>
      </c>
      <c r="Q240" s="45">
        <v>1.2</v>
      </c>
      <c r="R240" s="45">
        <v>0.17</v>
      </c>
      <c r="S240" s="45">
        <v>1.24</v>
      </c>
      <c r="T240" s="45">
        <v>1.21</v>
      </c>
      <c r="U240" s="45">
        <v>0.79</v>
      </c>
      <c r="V240" s="45">
        <v>0.56000000000000005</v>
      </c>
      <c r="W240" s="45">
        <v>1.64</v>
      </c>
      <c r="X240" s="45">
        <v>1.54</v>
      </c>
      <c r="Y240" s="45">
        <v>0.97</v>
      </c>
      <c r="Z240" s="151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BM241" s="55"/>
    </row>
    <row r="242" spans="1:65" ht="15">
      <c r="B242" s="8" t="s">
        <v>480</v>
      </c>
      <c r="BM242" s="28" t="s">
        <v>66</v>
      </c>
    </row>
    <row r="243" spans="1:65" ht="15">
      <c r="A243" s="25" t="s">
        <v>33</v>
      </c>
      <c r="B243" s="18" t="s">
        <v>110</v>
      </c>
      <c r="C243" s="15" t="s">
        <v>111</v>
      </c>
      <c r="D243" s="16" t="s">
        <v>230</v>
      </c>
      <c r="E243" s="17" t="s">
        <v>230</v>
      </c>
      <c r="F243" s="17" t="s">
        <v>230</v>
      </c>
      <c r="G243" s="17" t="s">
        <v>230</v>
      </c>
      <c r="H243" s="17" t="s">
        <v>230</v>
      </c>
      <c r="I243" s="17" t="s">
        <v>230</v>
      </c>
      <c r="J243" s="17" t="s">
        <v>230</v>
      </c>
      <c r="K243" s="17" t="s">
        <v>230</v>
      </c>
      <c r="L243" s="17" t="s">
        <v>230</v>
      </c>
      <c r="M243" s="17" t="s">
        <v>230</v>
      </c>
      <c r="N243" s="151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231</v>
      </c>
      <c r="C244" s="9" t="s">
        <v>231</v>
      </c>
      <c r="D244" s="149" t="s">
        <v>234</v>
      </c>
      <c r="E244" s="150" t="s">
        <v>237</v>
      </c>
      <c r="F244" s="150" t="s">
        <v>240</v>
      </c>
      <c r="G244" s="150" t="s">
        <v>242</v>
      </c>
      <c r="H244" s="150" t="s">
        <v>246</v>
      </c>
      <c r="I244" s="150" t="s">
        <v>247</v>
      </c>
      <c r="J244" s="150" t="s">
        <v>248</v>
      </c>
      <c r="K244" s="150" t="s">
        <v>249</v>
      </c>
      <c r="L244" s="150" t="s">
        <v>252</v>
      </c>
      <c r="M244" s="150" t="s">
        <v>255</v>
      </c>
      <c r="N244" s="151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287</v>
      </c>
      <c r="E245" s="11" t="s">
        <v>287</v>
      </c>
      <c r="F245" s="11" t="s">
        <v>287</v>
      </c>
      <c r="G245" s="11" t="s">
        <v>287</v>
      </c>
      <c r="H245" s="11" t="s">
        <v>286</v>
      </c>
      <c r="I245" s="11" t="s">
        <v>287</v>
      </c>
      <c r="J245" s="11" t="s">
        <v>287</v>
      </c>
      <c r="K245" s="11" t="s">
        <v>287</v>
      </c>
      <c r="L245" s="11" t="s">
        <v>286</v>
      </c>
      <c r="M245" s="11" t="s">
        <v>287</v>
      </c>
      <c r="N245" s="151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</v>
      </c>
    </row>
    <row r="246" spans="1:65">
      <c r="A246" s="30"/>
      <c r="B246" s="19"/>
      <c r="C246" s="9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15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3</v>
      </c>
    </row>
    <row r="247" spans="1:65">
      <c r="A247" s="30"/>
      <c r="B247" s="18">
        <v>1</v>
      </c>
      <c r="C247" s="14">
        <v>1</v>
      </c>
      <c r="D247" s="22">
        <v>4.2</v>
      </c>
      <c r="E247" s="22">
        <v>3.9600000000000004</v>
      </c>
      <c r="F247" s="22">
        <v>3.98</v>
      </c>
      <c r="G247" s="22">
        <v>4.25</v>
      </c>
      <c r="H247" s="22">
        <v>3.9</v>
      </c>
      <c r="I247" s="22">
        <v>3.6756465566590562</v>
      </c>
      <c r="J247" s="22">
        <v>3.8599999999999994</v>
      </c>
      <c r="K247" s="22">
        <v>3.6</v>
      </c>
      <c r="L247" s="22">
        <v>3.7</v>
      </c>
      <c r="M247" s="22">
        <v>4.12</v>
      </c>
      <c r="N247" s="15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</v>
      </c>
    </row>
    <row r="248" spans="1:65">
      <c r="A248" s="30"/>
      <c r="B248" s="19">
        <v>1</v>
      </c>
      <c r="C248" s="9">
        <v>2</v>
      </c>
      <c r="D248" s="11">
        <v>4.0999999999999996</v>
      </c>
      <c r="E248" s="11">
        <v>4.1100000000000003</v>
      </c>
      <c r="F248" s="11">
        <v>3.95</v>
      </c>
      <c r="G248" s="11">
        <v>4.3</v>
      </c>
      <c r="H248" s="11">
        <v>3.8</v>
      </c>
      <c r="I248" s="11">
        <v>3.5866248869165398</v>
      </c>
      <c r="J248" s="11">
        <v>3.89</v>
      </c>
      <c r="K248" s="11">
        <v>3.5</v>
      </c>
      <c r="L248" s="11">
        <v>3.7</v>
      </c>
      <c r="M248" s="11">
        <v>4.21</v>
      </c>
      <c r="N248" s="15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29</v>
      </c>
    </row>
    <row r="249" spans="1:65">
      <c r="A249" s="30"/>
      <c r="B249" s="19">
        <v>1</v>
      </c>
      <c r="C249" s="9">
        <v>3</v>
      </c>
      <c r="D249" s="11">
        <v>4</v>
      </c>
      <c r="E249" s="11">
        <v>4.22</v>
      </c>
      <c r="F249" s="11">
        <v>3.95</v>
      </c>
      <c r="G249" s="11">
        <v>4.22</v>
      </c>
      <c r="H249" s="11">
        <v>3.8</v>
      </c>
      <c r="I249" s="11">
        <v>3.5888089752751324</v>
      </c>
      <c r="J249" s="11">
        <v>3.92</v>
      </c>
      <c r="K249" s="11">
        <v>3.8</v>
      </c>
      <c r="L249" s="11">
        <v>3.7</v>
      </c>
      <c r="M249" s="11">
        <v>4.2</v>
      </c>
      <c r="N249" s="15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8">
        <v>16</v>
      </c>
    </row>
    <row r="250" spans="1:65">
      <c r="A250" s="30"/>
      <c r="B250" s="19">
        <v>1</v>
      </c>
      <c r="C250" s="9">
        <v>4</v>
      </c>
      <c r="D250" s="11">
        <v>4.05</v>
      </c>
      <c r="E250" s="11">
        <v>4.1100000000000003</v>
      </c>
      <c r="F250" s="11">
        <v>4.0199999999999996</v>
      </c>
      <c r="G250" s="11">
        <v>4.17</v>
      </c>
      <c r="H250" s="11">
        <v>3.9</v>
      </c>
      <c r="I250" s="11">
        <v>3.5688678340722229</v>
      </c>
      <c r="J250" s="11">
        <v>3.9</v>
      </c>
      <c r="K250" s="11">
        <v>3.8</v>
      </c>
      <c r="L250" s="11">
        <v>3.4</v>
      </c>
      <c r="M250" s="11">
        <v>4.2</v>
      </c>
      <c r="N250" s="151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28">
        <v>3.9379626848202647</v>
      </c>
    </row>
    <row r="251" spans="1:65">
      <c r="A251" s="30"/>
      <c r="B251" s="19">
        <v>1</v>
      </c>
      <c r="C251" s="9">
        <v>5</v>
      </c>
      <c r="D251" s="11">
        <v>4.05</v>
      </c>
      <c r="E251" s="11">
        <v>3.9600000000000004</v>
      </c>
      <c r="F251" s="11">
        <v>4</v>
      </c>
      <c r="G251" s="11">
        <v>4.08</v>
      </c>
      <c r="H251" s="11">
        <v>4</v>
      </c>
      <c r="I251" s="11">
        <v>3.2846933135266743</v>
      </c>
      <c r="J251" s="11">
        <v>3.81</v>
      </c>
      <c r="K251" s="11">
        <v>4.3</v>
      </c>
      <c r="L251" s="11">
        <v>3.2</v>
      </c>
      <c r="M251" s="11">
        <v>4.13</v>
      </c>
      <c r="N251" s="151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28">
        <v>28</v>
      </c>
    </row>
    <row r="252" spans="1:65">
      <c r="A252" s="30"/>
      <c r="B252" s="19">
        <v>1</v>
      </c>
      <c r="C252" s="9">
        <v>6</v>
      </c>
      <c r="D252" s="11">
        <v>4.1500000000000004</v>
      </c>
      <c r="E252" s="11">
        <v>4.18</v>
      </c>
      <c r="F252" s="11">
        <v>4.05</v>
      </c>
      <c r="G252" s="11">
        <v>4.29</v>
      </c>
      <c r="H252" s="11">
        <v>4</v>
      </c>
      <c r="I252" s="11">
        <v>3.7831195227663077</v>
      </c>
      <c r="J252" s="11">
        <v>3.8800000000000003</v>
      </c>
      <c r="K252" s="11">
        <v>4.5</v>
      </c>
      <c r="L252" s="11">
        <v>3.6</v>
      </c>
      <c r="M252" s="11">
        <v>4.12</v>
      </c>
      <c r="N252" s="151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20" t="s">
        <v>264</v>
      </c>
      <c r="C253" s="12"/>
      <c r="D253" s="23">
        <v>4.0916666666666677</v>
      </c>
      <c r="E253" s="23">
        <v>4.09</v>
      </c>
      <c r="F253" s="23">
        <v>3.9916666666666667</v>
      </c>
      <c r="G253" s="23">
        <v>4.2183333333333328</v>
      </c>
      <c r="H253" s="23">
        <v>3.9</v>
      </c>
      <c r="I253" s="23">
        <v>3.5812935148693215</v>
      </c>
      <c r="J253" s="23">
        <v>3.8766666666666665</v>
      </c>
      <c r="K253" s="23">
        <v>3.9166666666666665</v>
      </c>
      <c r="L253" s="23">
        <v>3.5500000000000007</v>
      </c>
      <c r="M253" s="23">
        <v>4.1633333333333331</v>
      </c>
      <c r="N253" s="151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265</v>
      </c>
      <c r="C254" s="29"/>
      <c r="D254" s="11">
        <v>4.0749999999999993</v>
      </c>
      <c r="E254" s="11">
        <v>4.1100000000000003</v>
      </c>
      <c r="F254" s="11">
        <v>3.99</v>
      </c>
      <c r="G254" s="11">
        <v>4.2349999999999994</v>
      </c>
      <c r="H254" s="11">
        <v>3.9</v>
      </c>
      <c r="I254" s="11">
        <v>3.5877169310958363</v>
      </c>
      <c r="J254" s="11">
        <v>3.8850000000000002</v>
      </c>
      <c r="K254" s="11">
        <v>3.8</v>
      </c>
      <c r="L254" s="11">
        <v>3.6500000000000004</v>
      </c>
      <c r="M254" s="11">
        <v>4.165</v>
      </c>
      <c r="N254" s="151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266</v>
      </c>
      <c r="C255" s="29"/>
      <c r="D255" s="24">
        <v>7.3598007219398867E-2</v>
      </c>
      <c r="E255" s="24">
        <v>0.10917875251164916</v>
      </c>
      <c r="F255" s="24">
        <v>3.9707262140150787E-2</v>
      </c>
      <c r="G255" s="24">
        <v>8.280499179799887E-2</v>
      </c>
      <c r="H255" s="24">
        <v>8.9442719099991672E-2</v>
      </c>
      <c r="I255" s="24">
        <v>0.16604048699723645</v>
      </c>
      <c r="J255" s="24">
        <v>3.8297084310253547E-2</v>
      </c>
      <c r="K255" s="24">
        <v>0.39707262140150973</v>
      </c>
      <c r="L255" s="24">
        <v>0.20736441353327725</v>
      </c>
      <c r="M255" s="24">
        <v>4.4121045620731485E-2</v>
      </c>
      <c r="N255" s="204"/>
      <c r="O255" s="205"/>
      <c r="P255" s="205"/>
      <c r="Q255" s="205"/>
      <c r="R255" s="205"/>
      <c r="S255" s="205"/>
      <c r="T255" s="205"/>
      <c r="U255" s="205"/>
      <c r="V255" s="205"/>
      <c r="W255" s="205"/>
      <c r="X255" s="205"/>
      <c r="Y255" s="205"/>
      <c r="Z255" s="205"/>
      <c r="AA255" s="205"/>
      <c r="AB255" s="205"/>
      <c r="AC255" s="205"/>
      <c r="AD255" s="205"/>
      <c r="AE255" s="205"/>
      <c r="AF255" s="205"/>
      <c r="AG255" s="205"/>
      <c r="AH255" s="205"/>
      <c r="AI255" s="205"/>
      <c r="AJ255" s="205"/>
      <c r="AK255" s="205"/>
      <c r="AL255" s="205"/>
      <c r="AM255" s="205"/>
      <c r="AN255" s="205"/>
      <c r="AO255" s="205"/>
      <c r="AP255" s="205"/>
      <c r="AQ255" s="205"/>
      <c r="AR255" s="205"/>
      <c r="AS255" s="205"/>
      <c r="AT255" s="205"/>
      <c r="AU255" s="205"/>
      <c r="AV255" s="205"/>
      <c r="AW255" s="205"/>
      <c r="AX255" s="205"/>
      <c r="AY255" s="205"/>
      <c r="AZ255" s="205"/>
      <c r="BA255" s="205"/>
      <c r="BB255" s="205"/>
      <c r="BC255" s="205"/>
      <c r="BD255" s="205"/>
      <c r="BE255" s="205"/>
      <c r="BF255" s="205"/>
      <c r="BG255" s="205"/>
      <c r="BH255" s="205"/>
      <c r="BI255" s="205"/>
      <c r="BJ255" s="205"/>
      <c r="BK255" s="205"/>
      <c r="BL255" s="205"/>
      <c r="BM255" s="56"/>
    </row>
    <row r="256" spans="1:65">
      <c r="A256" s="30"/>
      <c r="B256" s="3" t="s">
        <v>86</v>
      </c>
      <c r="C256" s="29"/>
      <c r="D256" s="13">
        <v>1.7987293006777722E-2</v>
      </c>
      <c r="E256" s="13">
        <v>2.6694071518740627E-2</v>
      </c>
      <c r="F256" s="13">
        <v>9.9475395758206568E-3</v>
      </c>
      <c r="G256" s="13">
        <v>1.9629788652232055E-2</v>
      </c>
      <c r="H256" s="13">
        <v>2.2934030538459403E-2</v>
      </c>
      <c r="I256" s="13">
        <v>4.6363272462267069E-2</v>
      </c>
      <c r="J256" s="13">
        <v>9.878869555525421E-3</v>
      </c>
      <c r="K256" s="13">
        <v>0.1013802437620876</v>
      </c>
      <c r="L256" s="13">
        <v>5.8412510854444287E-2</v>
      </c>
      <c r="M256" s="13">
        <v>1.059752897215328E-2</v>
      </c>
      <c r="N256" s="151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267</v>
      </c>
      <c r="C257" s="29"/>
      <c r="D257" s="13">
        <v>3.9031345431201903E-2</v>
      </c>
      <c r="E257" s="13">
        <v>3.8608114740598332E-2</v>
      </c>
      <c r="F257" s="13">
        <v>1.3637503995001188E-2</v>
      </c>
      <c r="G257" s="13">
        <v>7.1196877917055312E-2</v>
      </c>
      <c r="H257" s="13">
        <v>-9.6401839881825602E-3</v>
      </c>
      <c r="I257" s="13">
        <v>-9.0572003469154838E-2</v>
      </c>
      <c r="J257" s="13">
        <v>-1.5565413656629334E-2</v>
      </c>
      <c r="K257" s="13">
        <v>-5.4078770821491817E-3</v>
      </c>
      <c r="L257" s="13">
        <v>-9.8518629014883952E-2</v>
      </c>
      <c r="M257" s="13">
        <v>5.7230265127145241E-2</v>
      </c>
      <c r="N257" s="151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268</v>
      </c>
      <c r="C258" s="47"/>
      <c r="D258" s="45">
        <v>0.68</v>
      </c>
      <c r="E258" s="45">
        <v>0.67</v>
      </c>
      <c r="F258" s="45">
        <v>0.19</v>
      </c>
      <c r="G258" s="45">
        <v>1.3</v>
      </c>
      <c r="H258" s="45">
        <v>0.27</v>
      </c>
      <c r="I258" s="45">
        <v>1.84</v>
      </c>
      <c r="J258" s="45">
        <v>0.38</v>
      </c>
      <c r="K258" s="45">
        <v>0.19</v>
      </c>
      <c r="L258" s="45">
        <v>1.99</v>
      </c>
      <c r="M258" s="45">
        <v>1.03</v>
      </c>
      <c r="N258" s="151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BM259" s="55"/>
    </row>
    <row r="260" spans="1:65" ht="15">
      <c r="B260" s="8" t="s">
        <v>481</v>
      </c>
      <c r="BM260" s="28" t="s">
        <v>66</v>
      </c>
    </row>
    <row r="261" spans="1:65" ht="15">
      <c r="A261" s="25" t="s">
        <v>36</v>
      </c>
      <c r="B261" s="18" t="s">
        <v>110</v>
      </c>
      <c r="C261" s="15" t="s">
        <v>111</v>
      </c>
      <c r="D261" s="16" t="s">
        <v>230</v>
      </c>
      <c r="E261" s="17" t="s">
        <v>230</v>
      </c>
      <c r="F261" s="17" t="s">
        <v>230</v>
      </c>
      <c r="G261" s="17" t="s">
        <v>230</v>
      </c>
      <c r="H261" s="17" t="s">
        <v>230</v>
      </c>
      <c r="I261" s="17" t="s">
        <v>230</v>
      </c>
      <c r="J261" s="17" t="s">
        <v>230</v>
      </c>
      <c r="K261" s="17" t="s">
        <v>230</v>
      </c>
      <c r="L261" s="17" t="s">
        <v>230</v>
      </c>
      <c r="M261" s="17" t="s">
        <v>230</v>
      </c>
      <c r="N261" s="151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231</v>
      </c>
      <c r="C262" s="9" t="s">
        <v>231</v>
      </c>
      <c r="D262" s="149" t="s">
        <v>234</v>
      </c>
      <c r="E262" s="150" t="s">
        <v>237</v>
      </c>
      <c r="F262" s="150" t="s">
        <v>240</v>
      </c>
      <c r="G262" s="150" t="s">
        <v>242</v>
      </c>
      <c r="H262" s="150" t="s">
        <v>246</v>
      </c>
      <c r="I262" s="150" t="s">
        <v>247</v>
      </c>
      <c r="J262" s="150" t="s">
        <v>248</v>
      </c>
      <c r="K262" s="150" t="s">
        <v>249</v>
      </c>
      <c r="L262" s="150" t="s">
        <v>252</v>
      </c>
      <c r="M262" s="150" t="s">
        <v>255</v>
      </c>
      <c r="N262" s="151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287</v>
      </c>
      <c r="E263" s="11" t="s">
        <v>287</v>
      </c>
      <c r="F263" s="11" t="s">
        <v>287</v>
      </c>
      <c r="G263" s="11" t="s">
        <v>287</v>
      </c>
      <c r="H263" s="11" t="s">
        <v>286</v>
      </c>
      <c r="I263" s="11" t="s">
        <v>287</v>
      </c>
      <c r="J263" s="11" t="s">
        <v>287</v>
      </c>
      <c r="K263" s="11" t="s">
        <v>287</v>
      </c>
      <c r="L263" s="11" t="s">
        <v>286</v>
      </c>
      <c r="M263" s="11" t="s">
        <v>287</v>
      </c>
      <c r="N263" s="151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151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2.4500000000000002</v>
      </c>
      <c r="E265" s="22">
        <v>2.37</v>
      </c>
      <c r="F265" s="22">
        <v>2.4500000000000002</v>
      </c>
      <c r="G265" s="22">
        <v>2.63</v>
      </c>
      <c r="H265" s="22">
        <v>2.5</v>
      </c>
      <c r="I265" s="22">
        <v>2.2511232428812575</v>
      </c>
      <c r="J265" s="22">
        <v>2.42</v>
      </c>
      <c r="K265" s="152">
        <v>1.7</v>
      </c>
      <c r="L265" s="22">
        <v>2.2000000000000002</v>
      </c>
      <c r="M265" s="22">
        <v>2.59</v>
      </c>
      <c r="N265" s="151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2.4500000000000002</v>
      </c>
      <c r="E266" s="11">
        <v>2.4900000000000002</v>
      </c>
      <c r="F266" s="11">
        <v>2.5</v>
      </c>
      <c r="G266" s="11">
        <v>2.67</v>
      </c>
      <c r="H266" s="11">
        <v>2.4</v>
      </c>
      <c r="I266" s="11">
        <v>2.2132190479261489</v>
      </c>
      <c r="J266" s="11">
        <v>2.38</v>
      </c>
      <c r="K266" s="153">
        <v>1.6</v>
      </c>
      <c r="L266" s="11">
        <v>2.2000000000000002</v>
      </c>
      <c r="M266" s="11">
        <v>2.61</v>
      </c>
      <c r="N266" s="151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30</v>
      </c>
    </row>
    <row r="267" spans="1:65">
      <c r="A267" s="30"/>
      <c r="B267" s="19">
        <v>1</v>
      </c>
      <c r="C267" s="9">
        <v>3</v>
      </c>
      <c r="D267" s="11">
        <v>2.4500000000000002</v>
      </c>
      <c r="E267" s="11">
        <v>2.34</v>
      </c>
      <c r="F267" s="11">
        <v>2.4900000000000002</v>
      </c>
      <c r="G267" s="11">
        <v>2.7</v>
      </c>
      <c r="H267" s="11">
        <v>2.2999999999999998</v>
      </c>
      <c r="I267" s="11">
        <v>2.227908306330336</v>
      </c>
      <c r="J267" s="11">
        <v>2.46</v>
      </c>
      <c r="K267" s="153">
        <v>1.7</v>
      </c>
      <c r="L267" s="11">
        <v>2.2000000000000002</v>
      </c>
      <c r="M267" s="11">
        <v>2.58</v>
      </c>
      <c r="N267" s="151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2.5499999999999998</v>
      </c>
      <c r="E268" s="11">
        <v>2.46</v>
      </c>
      <c r="F268" s="11">
        <v>2.4900000000000002</v>
      </c>
      <c r="G268" s="11">
        <v>2.65</v>
      </c>
      <c r="H268" s="11">
        <v>2.2999999999999998</v>
      </c>
      <c r="I268" s="11">
        <v>2.2592635214203849</v>
      </c>
      <c r="J268" s="11">
        <v>2.44</v>
      </c>
      <c r="K268" s="153">
        <v>1.7</v>
      </c>
      <c r="L268" s="11">
        <v>2.1</v>
      </c>
      <c r="M268" s="11">
        <v>2.59</v>
      </c>
      <c r="N268" s="151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2.4286066645419995</v>
      </c>
    </row>
    <row r="269" spans="1:65">
      <c r="A269" s="30"/>
      <c r="B269" s="19">
        <v>1</v>
      </c>
      <c r="C269" s="9">
        <v>5</v>
      </c>
      <c r="D269" s="11">
        <v>2.5499999999999998</v>
      </c>
      <c r="E269" s="11">
        <v>2.42</v>
      </c>
      <c r="F269" s="11">
        <v>2.48</v>
      </c>
      <c r="G269" s="11">
        <v>2.6</v>
      </c>
      <c r="H269" s="11">
        <v>2.4</v>
      </c>
      <c r="I269" s="11">
        <v>2.1791178460424199</v>
      </c>
      <c r="J269" s="11">
        <v>2.4700000000000002</v>
      </c>
      <c r="K269" s="153">
        <v>1.6</v>
      </c>
      <c r="L269" s="147">
        <v>1.9</v>
      </c>
      <c r="M269" s="11">
        <v>2.62</v>
      </c>
      <c r="N269" s="151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29</v>
      </c>
    </row>
    <row r="270" spans="1:65">
      <c r="A270" s="30"/>
      <c r="B270" s="19">
        <v>1</v>
      </c>
      <c r="C270" s="9">
        <v>6</v>
      </c>
      <c r="D270" s="11">
        <v>2.5</v>
      </c>
      <c r="E270" s="11">
        <v>2.59</v>
      </c>
      <c r="F270" s="11">
        <v>2.5299999999999998</v>
      </c>
      <c r="G270" s="11">
        <v>2.62</v>
      </c>
      <c r="H270" s="11">
        <v>2.2999999999999998</v>
      </c>
      <c r="I270" s="11">
        <v>2.2741279206674174</v>
      </c>
      <c r="J270" s="11">
        <v>2.41</v>
      </c>
      <c r="K270" s="153">
        <v>1.7</v>
      </c>
      <c r="L270" s="11">
        <v>2.1</v>
      </c>
      <c r="M270" s="11">
        <v>2.58</v>
      </c>
      <c r="N270" s="151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264</v>
      </c>
      <c r="C271" s="12"/>
      <c r="D271" s="23">
        <v>2.4916666666666667</v>
      </c>
      <c r="E271" s="23">
        <v>2.4449999999999998</v>
      </c>
      <c r="F271" s="23">
        <v>2.4899999999999998</v>
      </c>
      <c r="G271" s="23">
        <v>2.645</v>
      </c>
      <c r="H271" s="23">
        <v>2.3666666666666667</v>
      </c>
      <c r="I271" s="23">
        <v>2.2341266475446608</v>
      </c>
      <c r="J271" s="23">
        <v>2.4300000000000002</v>
      </c>
      <c r="K271" s="23">
        <v>1.6666666666666667</v>
      </c>
      <c r="L271" s="23">
        <v>2.1166666666666667</v>
      </c>
      <c r="M271" s="23">
        <v>2.5949999999999998</v>
      </c>
      <c r="N271" s="151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265</v>
      </c>
      <c r="C272" s="29"/>
      <c r="D272" s="11">
        <v>2.4750000000000001</v>
      </c>
      <c r="E272" s="11">
        <v>2.44</v>
      </c>
      <c r="F272" s="11">
        <v>2.4900000000000002</v>
      </c>
      <c r="G272" s="11">
        <v>2.6399999999999997</v>
      </c>
      <c r="H272" s="11">
        <v>2.3499999999999996</v>
      </c>
      <c r="I272" s="11">
        <v>2.2395157746057968</v>
      </c>
      <c r="J272" s="11">
        <v>2.4299999999999997</v>
      </c>
      <c r="K272" s="11">
        <v>1.7</v>
      </c>
      <c r="L272" s="11">
        <v>2.1500000000000004</v>
      </c>
      <c r="M272" s="11">
        <v>2.59</v>
      </c>
      <c r="N272" s="15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266</v>
      </c>
      <c r="C273" s="29"/>
      <c r="D273" s="24">
        <v>4.915960401250858E-2</v>
      </c>
      <c r="E273" s="24">
        <v>9.0055538419355416E-2</v>
      </c>
      <c r="F273" s="24">
        <v>2.6076809620810482E-2</v>
      </c>
      <c r="G273" s="24">
        <v>3.6193922141707732E-2</v>
      </c>
      <c r="H273" s="24">
        <v>8.1649658092772678E-2</v>
      </c>
      <c r="I273" s="24">
        <v>3.4706230750976598E-2</v>
      </c>
      <c r="J273" s="24">
        <v>3.3466401061363081E-2</v>
      </c>
      <c r="K273" s="24">
        <v>5.1639777949432163E-2</v>
      </c>
      <c r="L273" s="24">
        <v>0.11690451944500133</v>
      </c>
      <c r="M273" s="24">
        <v>1.6431676725154984E-2</v>
      </c>
      <c r="N273" s="204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56"/>
    </row>
    <row r="274" spans="1:65">
      <c r="A274" s="30"/>
      <c r="B274" s="3" t="s">
        <v>86</v>
      </c>
      <c r="C274" s="29"/>
      <c r="D274" s="13">
        <v>1.9729606961541905E-2</v>
      </c>
      <c r="E274" s="13">
        <v>3.6832531050861116E-2</v>
      </c>
      <c r="F274" s="13">
        <v>1.047261430554638E-2</v>
      </c>
      <c r="G274" s="13">
        <v>1.3683902511042621E-2</v>
      </c>
      <c r="H274" s="13">
        <v>3.4499855532157467E-2</v>
      </c>
      <c r="I274" s="13">
        <v>1.5534585198703607E-2</v>
      </c>
      <c r="J274" s="13">
        <v>1.3772181506733778E-2</v>
      </c>
      <c r="K274" s="13">
        <v>3.0983866769659297E-2</v>
      </c>
      <c r="L274" s="13">
        <v>5.5230481627559683E-2</v>
      </c>
      <c r="M274" s="13">
        <v>6.3320526879209965E-3</v>
      </c>
      <c r="N274" s="151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267</v>
      </c>
      <c r="C275" s="29"/>
      <c r="D275" s="13">
        <v>2.59655064961124E-2</v>
      </c>
      <c r="E275" s="13">
        <v>6.7500990165865193E-3</v>
      </c>
      <c r="F275" s="13">
        <v>2.5279241943272135E-2</v>
      </c>
      <c r="G275" s="13">
        <v>8.9101845357411724E-2</v>
      </c>
      <c r="H275" s="13">
        <v>-2.5504334966903297E-2</v>
      </c>
      <c r="I275" s="13">
        <v>-8.0078845140620913E-2</v>
      </c>
      <c r="J275" s="13">
        <v>5.7371804102479551E-4</v>
      </c>
      <c r="K275" s="13">
        <v>-0.31373544715979096</v>
      </c>
      <c r="L275" s="13">
        <v>-0.12844401789293458</v>
      </c>
      <c r="M275" s="13">
        <v>6.8513908772205312E-2</v>
      </c>
      <c r="N275" s="151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268</v>
      </c>
      <c r="C276" s="47"/>
      <c r="D276" s="45">
        <v>0.32</v>
      </c>
      <c r="E276" s="45">
        <v>0.04</v>
      </c>
      <c r="F276" s="45">
        <v>0.31</v>
      </c>
      <c r="G276" s="45">
        <v>1.23</v>
      </c>
      <c r="H276" s="45">
        <v>0.42</v>
      </c>
      <c r="I276" s="45">
        <v>1.2</v>
      </c>
      <c r="J276" s="45">
        <v>0.04</v>
      </c>
      <c r="K276" s="45">
        <v>4.55</v>
      </c>
      <c r="L276" s="45">
        <v>1.89</v>
      </c>
      <c r="M276" s="45">
        <v>0.93</v>
      </c>
      <c r="N276" s="151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BM277" s="55"/>
    </row>
    <row r="278" spans="1:65" ht="15">
      <c r="B278" s="8" t="s">
        <v>482</v>
      </c>
      <c r="BM278" s="28" t="s">
        <v>66</v>
      </c>
    </row>
    <row r="279" spans="1:65" ht="15">
      <c r="A279" s="25" t="s">
        <v>39</v>
      </c>
      <c r="B279" s="18" t="s">
        <v>110</v>
      </c>
      <c r="C279" s="15" t="s">
        <v>111</v>
      </c>
      <c r="D279" s="16" t="s">
        <v>230</v>
      </c>
      <c r="E279" s="17" t="s">
        <v>230</v>
      </c>
      <c r="F279" s="17" t="s">
        <v>230</v>
      </c>
      <c r="G279" s="17" t="s">
        <v>230</v>
      </c>
      <c r="H279" s="17" t="s">
        <v>230</v>
      </c>
      <c r="I279" s="17" t="s">
        <v>230</v>
      </c>
      <c r="J279" s="17" t="s">
        <v>230</v>
      </c>
      <c r="K279" s="17" t="s">
        <v>230</v>
      </c>
      <c r="L279" s="17" t="s">
        <v>230</v>
      </c>
      <c r="M279" s="17" t="s">
        <v>230</v>
      </c>
      <c r="N279" s="15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231</v>
      </c>
      <c r="C280" s="9" t="s">
        <v>231</v>
      </c>
      <c r="D280" s="149" t="s">
        <v>234</v>
      </c>
      <c r="E280" s="150" t="s">
        <v>237</v>
      </c>
      <c r="F280" s="150" t="s">
        <v>240</v>
      </c>
      <c r="G280" s="150" t="s">
        <v>242</v>
      </c>
      <c r="H280" s="150" t="s">
        <v>246</v>
      </c>
      <c r="I280" s="150" t="s">
        <v>247</v>
      </c>
      <c r="J280" s="150" t="s">
        <v>248</v>
      </c>
      <c r="K280" s="150" t="s">
        <v>249</v>
      </c>
      <c r="L280" s="150" t="s">
        <v>252</v>
      </c>
      <c r="M280" s="150" t="s">
        <v>255</v>
      </c>
      <c r="N280" s="15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287</v>
      </c>
      <c r="E281" s="11" t="s">
        <v>287</v>
      </c>
      <c r="F281" s="11" t="s">
        <v>287</v>
      </c>
      <c r="G281" s="11" t="s">
        <v>287</v>
      </c>
      <c r="H281" s="11" t="s">
        <v>286</v>
      </c>
      <c r="I281" s="11" t="s">
        <v>287</v>
      </c>
      <c r="J281" s="11" t="s">
        <v>287</v>
      </c>
      <c r="K281" s="11" t="s">
        <v>287</v>
      </c>
      <c r="L281" s="11" t="s">
        <v>286</v>
      </c>
      <c r="M281" s="11" t="s">
        <v>287</v>
      </c>
      <c r="N281" s="15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15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</v>
      </c>
    </row>
    <row r="283" spans="1:65">
      <c r="A283" s="30"/>
      <c r="B283" s="18">
        <v>1</v>
      </c>
      <c r="C283" s="14">
        <v>1</v>
      </c>
      <c r="D283" s="22">
        <v>0.95</v>
      </c>
      <c r="E283" s="22">
        <v>0.98</v>
      </c>
      <c r="F283" s="22">
        <v>0.96</v>
      </c>
      <c r="G283" s="22">
        <v>1.03</v>
      </c>
      <c r="H283" s="22">
        <v>0.94</v>
      </c>
      <c r="I283" s="22">
        <v>0.95705327689757524</v>
      </c>
      <c r="J283" s="22">
        <v>0.93</v>
      </c>
      <c r="K283" s="152">
        <v>0.5</v>
      </c>
      <c r="L283" s="152">
        <v>0.9</v>
      </c>
      <c r="M283" s="22">
        <v>0.96</v>
      </c>
      <c r="N283" s="15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47">
        <v>0.9</v>
      </c>
      <c r="E284" s="11">
        <v>1.01</v>
      </c>
      <c r="F284" s="11">
        <v>0.96</v>
      </c>
      <c r="G284" s="147">
        <v>1.08</v>
      </c>
      <c r="H284" s="11">
        <v>0.89</v>
      </c>
      <c r="I284" s="11">
        <v>0.93071864585675856</v>
      </c>
      <c r="J284" s="11">
        <v>0.93</v>
      </c>
      <c r="K284" s="153">
        <v>0.5</v>
      </c>
      <c r="L284" s="153">
        <v>0.9</v>
      </c>
      <c r="M284" s="11">
        <v>0.98</v>
      </c>
      <c r="N284" s="15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31</v>
      </c>
    </row>
    <row r="285" spans="1:65">
      <c r="A285" s="30"/>
      <c r="B285" s="19">
        <v>1</v>
      </c>
      <c r="C285" s="9">
        <v>3</v>
      </c>
      <c r="D285" s="11">
        <v>0.95</v>
      </c>
      <c r="E285" s="11">
        <v>1</v>
      </c>
      <c r="F285" s="11">
        <v>0.9900000000000001</v>
      </c>
      <c r="G285" s="11">
        <v>1.02</v>
      </c>
      <c r="H285" s="11">
        <v>0.95</v>
      </c>
      <c r="I285" s="11">
        <v>0.9443205249629687</v>
      </c>
      <c r="J285" s="11">
        <v>0.94</v>
      </c>
      <c r="K285" s="153">
        <v>0.5</v>
      </c>
      <c r="L285" s="153">
        <v>0.9</v>
      </c>
      <c r="M285" s="11">
        <v>0.98</v>
      </c>
      <c r="N285" s="15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0.95</v>
      </c>
      <c r="E286" s="11">
        <v>1.01</v>
      </c>
      <c r="F286" s="11">
        <v>0.97000000000000008</v>
      </c>
      <c r="G286" s="11">
        <v>0.96</v>
      </c>
      <c r="H286" s="11">
        <v>0.96</v>
      </c>
      <c r="I286" s="11">
        <v>0.97866942600501161</v>
      </c>
      <c r="J286" s="11">
        <v>0.96</v>
      </c>
      <c r="K286" s="153">
        <v>0.5</v>
      </c>
      <c r="L286" s="153">
        <v>0.8</v>
      </c>
      <c r="M286" s="11">
        <v>0.97000000000000008</v>
      </c>
      <c r="N286" s="15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0.96342447577077173</v>
      </c>
    </row>
    <row r="287" spans="1:65">
      <c r="A287" s="30"/>
      <c r="B287" s="19">
        <v>1</v>
      </c>
      <c r="C287" s="9">
        <v>5</v>
      </c>
      <c r="D287" s="11">
        <v>0.95</v>
      </c>
      <c r="E287" s="11">
        <v>0.9900000000000001</v>
      </c>
      <c r="F287" s="11">
        <v>0.97000000000000008</v>
      </c>
      <c r="G287" s="11">
        <v>0.94</v>
      </c>
      <c r="H287" s="11">
        <v>0.94</v>
      </c>
      <c r="I287" s="11">
        <v>0.95141441318255804</v>
      </c>
      <c r="J287" s="11">
        <v>0.93</v>
      </c>
      <c r="K287" s="153">
        <v>0.5</v>
      </c>
      <c r="L287" s="153">
        <v>0.8</v>
      </c>
      <c r="M287" s="11">
        <v>0.98</v>
      </c>
      <c r="N287" s="15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30</v>
      </c>
    </row>
    <row r="288" spans="1:65">
      <c r="A288" s="30"/>
      <c r="B288" s="19">
        <v>1</v>
      </c>
      <c r="C288" s="9">
        <v>6</v>
      </c>
      <c r="D288" s="11">
        <v>0.95</v>
      </c>
      <c r="E288" s="11">
        <v>1.03</v>
      </c>
      <c r="F288" s="11">
        <v>0.98</v>
      </c>
      <c r="G288" s="11">
        <v>0.97000000000000008</v>
      </c>
      <c r="H288" s="11">
        <v>0.98</v>
      </c>
      <c r="I288" s="11">
        <v>0.89819855009217298</v>
      </c>
      <c r="J288" s="11">
        <v>0.95</v>
      </c>
      <c r="K288" s="153">
        <v>0.5</v>
      </c>
      <c r="L288" s="153">
        <v>0.8</v>
      </c>
      <c r="M288" s="11">
        <v>0.96</v>
      </c>
      <c r="N288" s="15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264</v>
      </c>
      <c r="C289" s="12"/>
      <c r="D289" s="23">
        <v>0.94166666666666676</v>
      </c>
      <c r="E289" s="23">
        <v>1.0033333333333334</v>
      </c>
      <c r="F289" s="23">
        <v>0.97166666666666668</v>
      </c>
      <c r="G289" s="23">
        <v>0.99999999999999989</v>
      </c>
      <c r="H289" s="23">
        <v>0.94333333333333336</v>
      </c>
      <c r="I289" s="23">
        <v>0.94339580616617413</v>
      </c>
      <c r="J289" s="23">
        <v>0.94</v>
      </c>
      <c r="K289" s="23">
        <v>0.5</v>
      </c>
      <c r="L289" s="23">
        <v>0.85</v>
      </c>
      <c r="M289" s="23">
        <v>0.97166666666666668</v>
      </c>
      <c r="N289" s="15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265</v>
      </c>
      <c r="C290" s="29"/>
      <c r="D290" s="11">
        <v>0.95</v>
      </c>
      <c r="E290" s="11">
        <v>1.0049999999999999</v>
      </c>
      <c r="F290" s="11">
        <v>0.97000000000000008</v>
      </c>
      <c r="G290" s="11">
        <v>0.99500000000000011</v>
      </c>
      <c r="H290" s="11">
        <v>0.94499999999999995</v>
      </c>
      <c r="I290" s="11">
        <v>0.94786746907276331</v>
      </c>
      <c r="J290" s="11">
        <v>0.93500000000000005</v>
      </c>
      <c r="K290" s="11">
        <v>0.5</v>
      </c>
      <c r="L290" s="11">
        <v>0.85000000000000009</v>
      </c>
      <c r="M290" s="11">
        <v>0.97500000000000009</v>
      </c>
      <c r="N290" s="15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266</v>
      </c>
      <c r="C291" s="29"/>
      <c r="D291" s="24">
        <v>2.0412414523193124E-2</v>
      </c>
      <c r="E291" s="24">
        <v>1.7511900715418263E-2</v>
      </c>
      <c r="F291" s="24">
        <v>1.1690451944500161E-2</v>
      </c>
      <c r="G291" s="24">
        <v>5.2535702146254817E-2</v>
      </c>
      <c r="H291" s="24">
        <v>3.0110906108363228E-2</v>
      </c>
      <c r="I291" s="24">
        <v>2.720077306541014E-2</v>
      </c>
      <c r="J291" s="24">
        <v>1.2649110640673476E-2</v>
      </c>
      <c r="K291" s="24">
        <v>0</v>
      </c>
      <c r="L291" s="24">
        <v>5.4772255750516599E-2</v>
      </c>
      <c r="M291" s="24">
        <v>9.831920802501757E-3</v>
      </c>
      <c r="N291" s="204"/>
      <c r="O291" s="205"/>
      <c r="P291" s="205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  <c r="AA291" s="205"/>
      <c r="AB291" s="205"/>
      <c r="AC291" s="205"/>
      <c r="AD291" s="205"/>
      <c r="AE291" s="205"/>
      <c r="AF291" s="205"/>
      <c r="AG291" s="205"/>
      <c r="AH291" s="205"/>
      <c r="AI291" s="205"/>
      <c r="AJ291" s="205"/>
      <c r="AK291" s="205"/>
      <c r="AL291" s="205"/>
      <c r="AM291" s="205"/>
      <c r="AN291" s="205"/>
      <c r="AO291" s="205"/>
      <c r="AP291" s="205"/>
      <c r="AQ291" s="205"/>
      <c r="AR291" s="205"/>
      <c r="AS291" s="205"/>
      <c r="AT291" s="205"/>
      <c r="AU291" s="205"/>
      <c r="AV291" s="205"/>
      <c r="AW291" s="205"/>
      <c r="AX291" s="205"/>
      <c r="AY291" s="205"/>
      <c r="AZ291" s="205"/>
      <c r="BA291" s="205"/>
      <c r="BB291" s="205"/>
      <c r="BC291" s="205"/>
      <c r="BD291" s="205"/>
      <c r="BE291" s="205"/>
      <c r="BF291" s="205"/>
      <c r="BG291" s="205"/>
      <c r="BH291" s="205"/>
      <c r="BI291" s="205"/>
      <c r="BJ291" s="205"/>
      <c r="BK291" s="205"/>
      <c r="BL291" s="205"/>
      <c r="BM291" s="56"/>
    </row>
    <row r="292" spans="1:65">
      <c r="A292" s="30"/>
      <c r="B292" s="3" t="s">
        <v>86</v>
      </c>
      <c r="C292" s="29"/>
      <c r="D292" s="13">
        <v>2.1676900378612165E-2</v>
      </c>
      <c r="E292" s="13">
        <v>1.7453721643274016E-2</v>
      </c>
      <c r="F292" s="13">
        <v>1.2031339908576496E-2</v>
      </c>
      <c r="G292" s="13">
        <v>5.2535702146254824E-2</v>
      </c>
      <c r="H292" s="13">
        <v>3.1919688454095291E-2</v>
      </c>
      <c r="I292" s="13">
        <v>2.8832832293319385E-2</v>
      </c>
      <c r="J292" s="13">
        <v>1.3456500681567528E-2</v>
      </c>
      <c r="K292" s="13">
        <v>0</v>
      </c>
      <c r="L292" s="13">
        <v>6.4437947941784229E-2</v>
      </c>
      <c r="M292" s="13">
        <v>1.0118614891082426E-2</v>
      </c>
      <c r="N292" s="15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267</v>
      </c>
      <c r="C293" s="29"/>
      <c r="D293" s="13">
        <v>-2.2583824317622847E-2</v>
      </c>
      <c r="E293" s="13">
        <v>4.1423960638568236E-2</v>
      </c>
      <c r="F293" s="13">
        <v>8.5550980934969711E-3</v>
      </c>
      <c r="G293" s="13">
        <v>3.7964080370665787E-2</v>
      </c>
      <c r="H293" s="13">
        <v>-2.0853884183671734E-2</v>
      </c>
      <c r="I293" s="13">
        <v>-2.0789039627184036E-2</v>
      </c>
      <c r="J293" s="13">
        <v>-2.4313764451574071E-2</v>
      </c>
      <c r="K293" s="13">
        <v>-0.481017959814667</v>
      </c>
      <c r="L293" s="13">
        <v>-0.11773053168493397</v>
      </c>
      <c r="M293" s="13">
        <v>8.5550980934969711E-3</v>
      </c>
      <c r="N293" s="151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268</v>
      </c>
      <c r="C294" s="47"/>
      <c r="D294" s="45">
        <v>0.71</v>
      </c>
      <c r="E294" s="45">
        <v>2.0499999999999998</v>
      </c>
      <c r="F294" s="45">
        <v>0.63</v>
      </c>
      <c r="G294" s="45">
        <v>1.91</v>
      </c>
      <c r="H294" s="45">
        <v>0.64</v>
      </c>
      <c r="I294" s="45">
        <v>0.63</v>
      </c>
      <c r="J294" s="45">
        <v>0.79</v>
      </c>
      <c r="K294" s="45" t="s">
        <v>269</v>
      </c>
      <c r="L294" s="45" t="s">
        <v>269</v>
      </c>
      <c r="M294" s="45">
        <v>0.63</v>
      </c>
      <c r="N294" s="151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 t="s">
        <v>296</v>
      </c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BM295" s="55"/>
    </row>
    <row r="296" spans="1:65">
      <c r="BM296" s="55"/>
    </row>
    <row r="297" spans="1:65" ht="15">
      <c r="B297" s="8" t="s">
        <v>483</v>
      </c>
      <c r="BM297" s="28" t="s">
        <v>66</v>
      </c>
    </row>
    <row r="298" spans="1:65" ht="15">
      <c r="A298" s="25" t="s">
        <v>52</v>
      </c>
      <c r="B298" s="18" t="s">
        <v>110</v>
      </c>
      <c r="C298" s="15" t="s">
        <v>111</v>
      </c>
      <c r="D298" s="16" t="s">
        <v>230</v>
      </c>
      <c r="E298" s="17" t="s">
        <v>230</v>
      </c>
      <c r="F298" s="17" t="s">
        <v>230</v>
      </c>
      <c r="G298" s="17" t="s">
        <v>230</v>
      </c>
      <c r="H298" s="17" t="s">
        <v>230</v>
      </c>
      <c r="I298" s="17" t="s">
        <v>230</v>
      </c>
      <c r="J298" s="17" t="s">
        <v>230</v>
      </c>
      <c r="K298" s="17" t="s">
        <v>230</v>
      </c>
      <c r="L298" s="17" t="s">
        <v>230</v>
      </c>
      <c r="M298" s="17" t="s">
        <v>230</v>
      </c>
      <c r="N298" s="17" t="s">
        <v>230</v>
      </c>
      <c r="O298" s="17" t="s">
        <v>230</v>
      </c>
      <c r="P298" s="17" t="s">
        <v>230</v>
      </c>
      <c r="Q298" s="17" t="s">
        <v>230</v>
      </c>
      <c r="R298" s="17" t="s">
        <v>230</v>
      </c>
      <c r="S298" s="17" t="s">
        <v>230</v>
      </c>
      <c r="T298" s="17" t="s">
        <v>230</v>
      </c>
      <c r="U298" s="17" t="s">
        <v>230</v>
      </c>
      <c r="V298" s="17" t="s">
        <v>230</v>
      </c>
      <c r="W298" s="17" t="s">
        <v>230</v>
      </c>
      <c r="X298" s="17" t="s">
        <v>230</v>
      </c>
      <c r="Y298" s="17" t="s">
        <v>230</v>
      </c>
      <c r="Z298" s="151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 t="s">
        <v>231</v>
      </c>
      <c r="C299" s="9" t="s">
        <v>231</v>
      </c>
      <c r="D299" s="149" t="s">
        <v>233</v>
      </c>
      <c r="E299" s="150" t="s">
        <v>234</v>
      </c>
      <c r="F299" s="150" t="s">
        <v>235</v>
      </c>
      <c r="G299" s="150" t="s">
        <v>236</v>
      </c>
      <c r="H299" s="150" t="s">
        <v>237</v>
      </c>
      <c r="I299" s="150" t="s">
        <v>239</v>
      </c>
      <c r="J299" s="150" t="s">
        <v>240</v>
      </c>
      <c r="K299" s="150" t="s">
        <v>242</v>
      </c>
      <c r="L299" s="150" t="s">
        <v>243</v>
      </c>
      <c r="M299" s="150" t="s">
        <v>244</v>
      </c>
      <c r="N299" s="150" t="s">
        <v>245</v>
      </c>
      <c r="O299" s="150" t="s">
        <v>246</v>
      </c>
      <c r="P299" s="150" t="s">
        <v>247</v>
      </c>
      <c r="Q299" s="150" t="s">
        <v>248</v>
      </c>
      <c r="R299" s="150" t="s">
        <v>250</v>
      </c>
      <c r="S299" s="150" t="s">
        <v>251</v>
      </c>
      <c r="T299" s="150" t="s">
        <v>252</v>
      </c>
      <c r="U299" s="150" t="s">
        <v>254</v>
      </c>
      <c r="V299" s="150" t="s">
        <v>255</v>
      </c>
      <c r="W299" s="150" t="s">
        <v>256</v>
      </c>
      <c r="X299" s="150" t="s">
        <v>257</v>
      </c>
      <c r="Y299" s="150" t="s">
        <v>258</v>
      </c>
      <c r="Z299" s="151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 t="s">
        <v>1</v>
      </c>
    </row>
    <row r="300" spans="1:65">
      <c r="A300" s="30"/>
      <c r="B300" s="19"/>
      <c r="C300" s="9"/>
      <c r="D300" s="10" t="s">
        <v>286</v>
      </c>
      <c r="E300" s="11" t="s">
        <v>114</v>
      </c>
      <c r="F300" s="11" t="s">
        <v>114</v>
      </c>
      <c r="G300" s="11" t="s">
        <v>286</v>
      </c>
      <c r="H300" s="11" t="s">
        <v>114</v>
      </c>
      <c r="I300" s="11" t="s">
        <v>286</v>
      </c>
      <c r="J300" s="11" t="s">
        <v>287</v>
      </c>
      <c r="K300" s="11" t="s">
        <v>114</v>
      </c>
      <c r="L300" s="11" t="s">
        <v>114</v>
      </c>
      <c r="M300" s="11" t="s">
        <v>114</v>
      </c>
      <c r="N300" s="11" t="s">
        <v>114</v>
      </c>
      <c r="O300" s="11" t="s">
        <v>286</v>
      </c>
      <c r="P300" s="11" t="s">
        <v>114</v>
      </c>
      <c r="Q300" s="11" t="s">
        <v>286</v>
      </c>
      <c r="R300" s="11" t="s">
        <v>286</v>
      </c>
      <c r="S300" s="11" t="s">
        <v>114</v>
      </c>
      <c r="T300" s="11" t="s">
        <v>286</v>
      </c>
      <c r="U300" s="11" t="s">
        <v>114</v>
      </c>
      <c r="V300" s="11" t="s">
        <v>287</v>
      </c>
      <c r="W300" s="11" t="s">
        <v>286</v>
      </c>
      <c r="X300" s="11" t="s">
        <v>286</v>
      </c>
      <c r="Y300" s="11" t="s">
        <v>286</v>
      </c>
      <c r="Z300" s="151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</v>
      </c>
    </row>
    <row r="301" spans="1:65">
      <c r="A301" s="30"/>
      <c r="B301" s="19"/>
      <c r="C301" s="9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151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</v>
      </c>
    </row>
    <row r="302" spans="1:65">
      <c r="A302" s="30"/>
      <c r="B302" s="18">
        <v>1</v>
      </c>
      <c r="C302" s="14">
        <v>1</v>
      </c>
      <c r="D302" s="154">
        <v>8.19</v>
      </c>
      <c r="E302" s="22">
        <v>8.1999999999999993</v>
      </c>
      <c r="F302" s="152">
        <v>7.2065000000000001</v>
      </c>
      <c r="G302" s="22">
        <v>7.2900000000000009</v>
      </c>
      <c r="H302" s="152">
        <v>9.0500000000000007</v>
      </c>
      <c r="I302" s="22">
        <v>7.95</v>
      </c>
      <c r="J302" s="22">
        <v>7.9600000000000009</v>
      </c>
      <c r="K302" s="22">
        <v>8.07</v>
      </c>
      <c r="L302" s="22">
        <v>8.42</v>
      </c>
      <c r="M302" s="152">
        <v>9.3467330000000004</v>
      </c>
      <c r="N302" s="22">
        <v>7.79</v>
      </c>
      <c r="O302" s="22">
        <v>8.08</v>
      </c>
      <c r="P302" s="22">
        <v>8.0013079999999999</v>
      </c>
      <c r="Q302" s="22">
        <v>7.75</v>
      </c>
      <c r="R302" s="22">
        <v>7.88</v>
      </c>
      <c r="S302" s="22">
        <v>8.11</v>
      </c>
      <c r="T302" s="22">
        <v>7.7199999999999989</v>
      </c>
      <c r="U302" s="22">
        <v>7.8100000000000005</v>
      </c>
      <c r="V302" s="22">
        <v>8.24</v>
      </c>
      <c r="W302" s="22">
        <v>7.7399999999999993</v>
      </c>
      <c r="X302" s="22">
        <v>8.39</v>
      </c>
      <c r="Y302" s="22">
        <v>7.77</v>
      </c>
      <c r="Z302" s="151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</v>
      </c>
    </row>
    <row r="303" spans="1:65">
      <c r="A303" s="30"/>
      <c r="B303" s="19">
        <v>1</v>
      </c>
      <c r="C303" s="9">
        <v>2</v>
      </c>
      <c r="D303" s="11">
        <v>7.870000000000001</v>
      </c>
      <c r="E303" s="11">
        <v>8.31</v>
      </c>
      <c r="F303" s="153">
        <v>7.1870000000000003</v>
      </c>
      <c r="G303" s="11">
        <v>7.66</v>
      </c>
      <c r="H303" s="153">
        <v>8.6300000000000008</v>
      </c>
      <c r="I303" s="11">
        <v>7.9699999999999989</v>
      </c>
      <c r="J303" s="11">
        <v>7.9600000000000009</v>
      </c>
      <c r="K303" s="11">
        <v>8.06</v>
      </c>
      <c r="L303" s="11">
        <v>8.43</v>
      </c>
      <c r="M303" s="153">
        <v>9.1798020000000005</v>
      </c>
      <c r="N303" s="11">
        <v>7.919999999999999</v>
      </c>
      <c r="O303" s="11">
        <v>7.88</v>
      </c>
      <c r="P303" s="11">
        <v>8.0259059999999991</v>
      </c>
      <c r="Q303" s="11">
        <v>7.9399999999999995</v>
      </c>
      <c r="R303" s="11">
        <v>8.0299999999999994</v>
      </c>
      <c r="S303" s="11">
        <v>8.11</v>
      </c>
      <c r="T303" s="11">
        <v>7.7399999999999993</v>
      </c>
      <c r="U303" s="11">
        <v>7.59</v>
      </c>
      <c r="V303" s="11">
        <v>8.36</v>
      </c>
      <c r="W303" s="11">
        <v>7.85</v>
      </c>
      <c r="X303" s="11">
        <v>8.5299999999999994</v>
      </c>
      <c r="Y303" s="11">
        <v>8.0299999999999994</v>
      </c>
      <c r="Z303" s="151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 t="e">
        <v>#N/A</v>
      </c>
    </row>
    <row r="304" spans="1:65">
      <c r="A304" s="30"/>
      <c r="B304" s="19">
        <v>1</v>
      </c>
      <c r="C304" s="9">
        <v>3</v>
      </c>
      <c r="D304" s="11">
        <v>7.6700000000000008</v>
      </c>
      <c r="E304" s="11">
        <v>8.3000000000000007</v>
      </c>
      <c r="F304" s="153">
        <v>7.2074999999999996</v>
      </c>
      <c r="G304" s="11">
        <v>7.51</v>
      </c>
      <c r="H304" s="153">
        <v>9.01</v>
      </c>
      <c r="I304" s="11">
        <v>7.9800000000000013</v>
      </c>
      <c r="J304" s="11">
        <v>7.93</v>
      </c>
      <c r="K304" s="11">
        <v>8.15</v>
      </c>
      <c r="L304" s="11">
        <v>8.49</v>
      </c>
      <c r="M304" s="153">
        <v>9.2467509999999997</v>
      </c>
      <c r="N304" s="11">
        <v>7.86</v>
      </c>
      <c r="O304" s="11">
        <v>7.9600000000000009</v>
      </c>
      <c r="P304" s="11">
        <v>8.0738279999999989</v>
      </c>
      <c r="Q304" s="11">
        <v>7.85</v>
      </c>
      <c r="R304" s="11">
        <v>7.8299999999999992</v>
      </c>
      <c r="S304" s="11">
        <v>8.08</v>
      </c>
      <c r="T304" s="11">
        <v>7.91</v>
      </c>
      <c r="U304" s="11">
        <v>7.4900000000000011</v>
      </c>
      <c r="V304" s="11">
        <v>8.3699999999999992</v>
      </c>
      <c r="W304" s="11">
        <v>8.0500000000000007</v>
      </c>
      <c r="X304" s="11">
        <v>8.31</v>
      </c>
      <c r="Y304" s="11">
        <v>8.2100000000000009</v>
      </c>
      <c r="Z304" s="151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16</v>
      </c>
    </row>
    <row r="305" spans="1:65">
      <c r="A305" s="30"/>
      <c r="B305" s="19">
        <v>1</v>
      </c>
      <c r="C305" s="9">
        <v>4</v>
      </c>
      <c r="D305" s="11">
        <v>7.7800000000000011</v>
      </c>
      <c r="E305" s="11">
        <v>8.24</v>
      </c>
      <c r="F305" s="153">
        <v>7.134500000000001</v>
      </c>
      <c r="G305" s="11">
        <v>7.46</v>
      </c>
      <c r="H305" s="153">
        <v>8.83</v>
      </c>
      <c r="I305" s="11">
        <v>7.99</v>
      </c>
      <c r="J305" s="11">
        <v>7.870000000000001</v>
      </c>
      <c r="K305" s="11">
        <v>8.1999999999999993</v>
      </c>
      <c r="L305" s="11">
        <v>8.49</v>
      </c>
      <c r="M305" s="153">
        <v>9.2798179999999988</v>
      </c>
      <c r="N305" s="11">
        <v>7.93</v>
      </c>
      <c r="O305" s="11">
        <v>8.1199999999999992</v>
      </c>
      <c r="P305" s="11">
        <v>8.0943099999999983</v>
      </c>
      <c r="Q305" s="11">
        <v>7.77</v>
      </c>
      <c r="R305" s="11">
        <v>7.88</v>
      </c>
      <c r="S305" s="11">
        <v>8.08</v>
      </c>
      <c r="T305" s="11">
        <v>7.5399999999999991</v>
      </c>
      <c r="U305" s="11">
        <v>7.77</v>
      </c>
      <c r="V305" s="11">
        <v>8.36</v>
      </c>
      <c r="W305" s="11">
        <v>8.26</v>
      </c>
      <c r="X305" s="11">
        <v>8.5</v>
      </c>
      <c r="Y305" s="11">
        <v>8.01</v>
      </c>
      <c r="Z305" s="151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8.0044298771929832</v>
      </c>
    </row>
    <row r="306" spans="1:65">
      <c r="A306" s="30"/>
      <c r="B306" s="19">
        <v>1</v>
      </c>
      <c r="C306" s="9">
        <v>5</v>
      </c>
      <c r="D306" s="11">
        <v>7.7</v>
      </c>
      <c r="E306" s="11">
        <v>8.19</v>
      </c>
      <c r="F306" s="153">
        <v>7.1175000000000006</v>
      </c>
      <c r="G306" s="11">
        <v>7.59</v>
      </c>
      <c r="H306" s="153">
        <v>8.7100000000000009</v>
      </c>
      <c r="I306" s="11">
        <v>7.9800000000000013</v>
      </c>
      <c r="J306" s="11">
        <v>8.08</v>
      </c>
      <c r="K306" s="11">
        <v>8.3699999999999992</v>
      </c>
      <c r="L306" s="11">
        <v>8.5500000000000007</v>
      </c>
      <c r="M306" s="153">
        <v>9.3467369999999992</v>
      </c>
      <c r="N306" s="11">
        <v>8.08</v>
      </c>
      <c r="O306" s="11">
        <v>8.1300000000000008</v>
      </c>
      <c r="P306" s="11">
        <v>7.9407880000000004</v>
      </c>
      <c r="Q306" s="11">
        <v>7.66</v>
      </c>
      <c r="R306" s="11">
        <v>7.91</v>
      </c>
      <c r="S306" s="11">
        <v>8.02</v>
      </c>
      <c r="T306" s="147">
        <v>6.8499999999999988</v>
      </c>
      <c r="U306" s="11">
        <v>7.9600000000000009</v>
      </c>
      <c r="V306" s="11">
        <v>8.31</v>
      </c>
      <c r="W306" s="11">
        <v>8.01</v>
      </c>
      <c r="X306" s="11">
        <v>8.4700000000000006</v>
      </c>
      <c r="Y306" s="11">
        <v>8</v>
      </c>
      <c r="Z306" s="151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31</v>
      </c>
    </row>
    <row r="307" spans="1:65">
      <c r="A307" s="30"/>
      <c r="B307" s="19">
        <v>1</v>
      </c>
      <c r="C307" s="9">
        <v>6</v>
      </c>
      <c r="D307" s="11">
        <v>7.7800000000000011</v>
      </c>
      <c r="E307" s="11">
        <v>8.3800000000000008</v>
      </c>
      <c r="F307" s="153">
        <v>7.1885000000000003</v>
      </c>
      <c r="G307" s="11">
        <v>7.580000000000001</v>
      </c>
      <c r="H307" s="153">
        <v>8.89</v>
      </c>
      <c r="I307" s="11">
        <v>8.0399999999999991</v>
      </c>
      <c r="J307" s="11">
        <v>7.99</v>
      </c>
      <c r="K307" s="11">
        <v>8.2799999999999994</v>
      </c>
      <c r="L307" s="11">
        <v>8.5299999999999994</v>
      </c>
      <c r="M307" s="153">
        <v>9.1798210000000005</v>
      </c>
      <c r="N307" s="11">
        <v>7.8100000000000005</v>
      </c>
      <c r="O307" s="11">
        <v>8.41</v>
      </c>
      <c r="P307" s="11">
        <v>7.978866</v>
      </c>
      <c r="Q307" s="11">
        <v>7.77</v>
      </c>
      <c r="R307" s="11">
        <v>8.1</v>
      </c>
      <c r="S307" s="11">
        <v>7.99</v>
      </c>
      <c r="T307" s="11">
        <v>7.5399999999999991</v>
      </c>
      <c r="U307" s="11">
        <v>7.4900000000000011</v>
      </c>
      <c r="V307" s="11">
        <v>8.3000000000000007</v>
      </c>
      <c r="W307" s="11">
        <v>7.9</v>
      </c>
      <c r="X307" s="11">
        <v>8.48</v>
      </c>
      <c r="Y307" s="11">
        <v>7.95</v>
      </c>
      <c r="Z307" s="151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20" t="s">
        <v>264</v>
      </c>
      <c r="C308" s="12"/>
      <c r="D308" s="23">
        <v>7.8316666666666679</v>
      </c>
      <c r="E308" s="23">
        <v>8.27</v>
      </c>
      <c r="F308" s="23">
        <v>7.1735833333333332</v>
      </c>
      <c r="G308" s="23">
        <v>7.5150000000000006</v>
      </c>
      <c r="H308" s="23">
        <v>8.8533333333333335</v>
      </c>
      <c r="I308" s="23">
        <v>7.9850000000000003</v>
      </c>
      <c r="J308" s="23">
        <v>7.9650000000000007</v>
      </c>
      <c r="K308" s="23">
        <v>8.1883333333333344</v>
      </c>
      <c r="L308" s="23">
        <v>8.4850000000000012</v>
      </c>
      <c r="M308" s="23">
        <v>9.2632770000000004</v>
      </c>
      <c r="N308" s="23">
        <v>7.8983333333333334</v>
      </c>
      <c r="O308" s="23">
        <v>8.0966666666666658</v>
      </c>
      <c r="P308" s="23">
        <v>8.0191676666666662</v>
      </c>
      <c r="Q308" s="23">
        <v>7.7899999999999991</v>
      </c>
      <c r="R308" s="23">
        <v>7.9383333333333335</v>
      </c>
      <c r="S308" s="23">
        <v>8.0649999999999995</v>
      </c>
      <c r="T308" s="23">
        <v>7.55</v>
      </c>
      <c r="U308" s="23">
        <v>7.6850000000000014</v>
      </c>
      <c r="V308" s="23">
        <v>8.3233333333333324</v>
      </c>
      <c r="W308" s="23">
        <v>7.9683333333333328</v>
      </c>
      <c r="X308" s="23">
        <v>8.4466666666666672</v>
      </c>
      <c r="Y308" s="23">
        <v>7.9950000000000001</v>
      </c>
      <c r="Z308" s="151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265</v>
      </c>
      <c r="C309" s="29"/>
      <c r="D309" s="11">
        <v>7.7800000000000011</v>
      </c>
      <c r="E309" s="11">
        <v>8.27</v>
      </c>
      <c r="F309" s="11">
        <v>7.1877500000000003</v>
      </c>
      <c r="G309" s="11">
        <v>7.5449999999999999</v>
      </c>
      <c r="H309" s="11">
        <v>8.86</v>
      </c>
      <c r="I309" s="11">
        <v>7.9800000000000013</v>
      </c>
      <c r="J309" s="11">
        <v>7.9600000000000009</v>
      </c>
      <c r="K309" s="11">
        <v>8.1750000000000007</v>
      </c>
      <c r="L309" s="11">
        <v>8.49</v>
      </c>
      <c r="M309" s="11">
        <v>9.2632844999999993</v>
      </c>
      <c r="N309" s="11">
        <v>7.89</v>
      </c>
      <c r="O309" s="11">
        <v>8.1</v>
      </c>
      <c r="P309" s="11">
        <v>8.0136070000000004</v>
      </c>
      <c r="Q309" s="11">
        <v>7.77</v>
      </c>
      <c r="R309" s="11">
        <v>7.8949999999999996</v>
      </c>
      <c r="S309" s="11">
        <v>8.08</v>
      </c>
      <c r="T309" s="11">
        <v>7.629999999999999</v>
      </c>
      <c r="U309" s="11">
        <v>7.68</v>
      </c>
      <c r="V309" s="11">
        <v>8.3350000000000009</v>
      </c>
      <c r="W309" s="11">
        <v>7.9550000000000001</v>
      </c>
      <c r="X309" s="11">
        <v>8.4750000000000014</v>
      </c>
      <c r="Y309" s="11">
        <v>8.004999999999999</v>
      </c>
      <c r="Z309" s="151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266</v>
      </c>
      <c r="C310" s="29"/>
      <c r="D310" s="24">
        <v>0.18904144166469558</v>
      </c>
      <c r="E310" s="24">
        <v>7.3212020870893083E-2</v>
      </c>
      <c r="F310" s="24">
        <v>3.823403806383309E-2</v>
      </c>
      <c r="G310" s="24">
        <v>0.13003845585056731</v>
      </c>
      <c r="H310" s="24">
        <v>0.16464102364437183</v>
      </c>
      <c r="I310" s="24">
        <v>3.0166206257996393E-2</v>
      </c>
      <c r="J310" s="24">
        <v>6.9498201415575986E-2</v>
      </c>
      <c r="K310" s="24">
        <v>0.12122980931547546</v>
      </c>
      <c r="L310" s="24">
        <v>5.2057660339281636E-2</v>
      </c>
      <c r="M310" s="24">
        <v>7.5379265655748789E-2</v>
      </c>
      <c r="N310" s="24">
        <v>0.10534071704078456</v>
      </c>
      <c r="O310" s="24">
        <v>0.18206226041293302</v>
      </c>
      <c r="P310" s="24">
        <v>5.7906979909736082E-2</v>
      </c>
      <c r="Q310" s="24">
        <v>9.5289033996572556E-2</v>
      </c>
      <c r="R310" s="24">
        <v>0.1038107252005623</v>
      </c>
      <c r="S310" s="24">
        <v>4.9295030175464764E-2</v>
      </c>
      <c r="T310" s="24">
        <v>0.3700810721990524</v>
      </c>
      <c r="U310" s="24">
        <v>0.1915985386165561</v>
      </c>
      <c r="V310" s="24">
        <v>5.0066622281382429E-2</v>
      </c>
      <c r="W310" s="24">
        <v>0.18126407991289042</v>
      </c>
      <c r="X310" s="24">
        <v>8.1649658092772304E-2</v>
      </c>
      <c r="Y310" s="24">
        <v>0.14166862743741149</v>
      </c>
      <c r="Z310" s="204"/>
      <c r="AA310" s="205"/>
      <c r="AB310" s="205"/>
      <c r="AC310" s="205"/>
      <c r="AD310" s="205"/>
      <c r="AE310" s="205"/>
      <c r="AF310" s="205"/>
      <c r="AG310" s="205"/>
      <c r="AH310" s="205"/>
      <c r="AI310" s="205"/>
      <c r="AJ310" s="205"/>
      <c r="AK310" s="205"/>
      <c r="AL310" s="205"/>
      <c r="AM310" s="205"/>
      <c r="AN310" s="205"/>
      <c r="AO310" s="205"/>
      <c r="AP310" s="205"/>
      <c r="AQ310" s="205"/>
      <c r="AR310" s="205"/>
      <c r="AS310" s="205"/>
      <c r="AT310" s="205"/>
      <c r="AU310" s="205"/>
      <c r="AV310" s="205"/>
      <c r="AW310" s="205"/>
      <c r="AX310" s="205"/>
      <c r="AY310" s="205"/>
      <c r="AZ310" s="205"/>
      <c r="BA310" s="205"/>
      <c r="BB310" s="205"/>
      <c r="BC310" s="205"/>
      <c r="BD310" s="205"/>
      <c r="BE310" s="205"/>
      <c r="BF310" s="205"/>
      <c r="BG310" s="205"/>
      <c r="BH310" s="205"/>
      <c r="BI310" s="205"/>
      <c r="BJ310" s="205"/>
      <c r="BK310" s="205"/>
      <c r="BL310" s="205"/>
      <c r="BM310" s="56"/>
    </row>
    <row r="311" spans="1:65">
      <c r="A311" s="30"/>
      <c r="B311" s="3" t="s">
        <v>86</v>
      </c>
      <c r="C311" s="29"/>
      <c r="D311" s="13">
        <v>2.4138085762676599E-2</v>
      </c>
      <c r="E311" s="13">
        <v>8.8527232008335042E-3</v>
      </c>
      <c r="F311" s="13">
        <v>5.3298381418630516E-3</v>
      </c>
      <c r="G311" s="13">
        <v>1.7303853073927785E-2</v>
      </c>
      <c r="H311" s="13">
        <v>1.8596501164650434E-2</v>
      </c>
      <c r="I311" s="13">
        <v>3.7778592683777572E-3</v>
      </c>
      <c r="J311" s="13">
        <v>8.7254490163937194E-3</v>
      </c>
      <c r="K311" s="13">
        <v>1.4805187378238402E-2</v>
      </c>
      <c r="L311" s="13">
        <v>6.1352575532447415E-3</v>
      </c>
      <c r="M311" s="13">
        <v>8.1374297298622052E-3</v>
      </c>
      <c r="N311" s="13">
        <v>1.3337081710164747E-2</v>
      </c>
      <c r="O311" s="13">
        <v>2.2486075802338374E-2</v>
      </c>
      <c r="P311" s="13">
        <v>7.2210711032316306E-3</v>
      </c>
      <c r="Q311" s="13">
        <v>1.2232225160022153E-2</v>
      </c>
      <c r="R311" s="13">
        <v>1.3077143632235435E-2</v>
      </c>
      <c r="S311" s="13">
        <v>6.112217008737107E-3</v>
      </c>
      <c r="T311" s="13">
        <v>4.901736055616588E-2</v>
      </c>
      <c r="U311" s="13">
        <v>2.4931494940345616E-2</v>
      </c>
      <c r="V311" s="13">
        <v>6.0152129292810295E-3</v>
      </c>
      <c r="W311" s="13">
        <v>2.2748054370996498E-2</v>
      </c>
      <c r="X311" s="13">
        <v>9.6664946439746213E-3</v>
      </c>
      <c r="Y311" s="13">
        <v>1.7719653212934519E-2</v>
      </c>
      <c r="Z311" s="151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3" t="s">
        <v>267</v>
      </c>
      <c r="C312" s="29"/>
      <c r="D312" s="13">
        <v>-2.1583449811781064E-2</v>
      </c>
      <c r="E312" s="13">
        <v>3.3177893601604946E-2</v>
      </c>
      <c r="F312" s="13">
        <v>-0.10379834124438769</v>
      </c>
      <c r="G312" s="13">
        <v>-6.114487661232626E-2</v>
      </c>
      <c r="H312" s="13">
        <v>0.10605420612892491</v>
      </c>
      <c r="I312" s="13">
        <v>-2.4273905188856304E-3</v>
      </c>
      <c r="J312" s="13">
        <v>-4.9260069483936242E-3</v>
      </c>
      <c r="K312" s="13">
        <v>2.2975209847780231E-2</v>
      </c>
      <c r="L312" s="13">
        <v>6.0038020218817323E-2</v>
      </c>
      <c r="M312" s="13">
        <v>0.15726880516423147</v>
      </c>
      <c r="N312" s="13">
        <v>-1.3254728380087455E-2</v>
      </c>
      <c r="O312" s="13">
        <v>1.1523217879201297E-2</v>
      </c>
      <c r="P312" s="13">
        <v>1.8412041456787875E-3</v>
      </c>
      <c r="Q312" s="13">
        <v>-2.6788900706589902E-2</v>
      </c>
      <c r="R312" s="13">
        <v>-8.2574955210712453E-3</v>
      </c>
      <c r="S312" s="13">
        <v>7.5670751991467888E-3</v>
      </c>
      <c r="T312" s="13">
        <v>-5.677229786068716E-2</v>
      </c>
      <c r="U312" s="13">
        <v>-3.9906636961507203E-2</v>
      </c>
      <c r="V312" s="13">
        <v>3.9840870746959745E-2</v>
      </c>
      <c r="W312" s="13">
        <v>-4.5095708768091436E-3</v>
      </c>
      <c r="X312" s="13">
        <v>5.5249005395593409E-2</v>
      </c>
      <c r="Y312" s="13">
        <v>-1.1780823041315225E-3</v>
      </c>
      <c r="Z312" s="151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46" t="s">
        <v>268</v>
      </c>
      <c r="C313" s="47"/>
      <c r="D313" s="45">
        <v>0.54</v>
      </c>
      <c r="E313" s="45">
        <v>0.95</v>
      </c>
      <c r="F313" s="45">
        <v>2.76</v>
      </c>
      <c r="G313" s="45">
        <v>1.61</v>
      </c>
      <c r="H313" s="45">
        <v>2.92</v>
      </c>
      <c r="I313" s="45">
        <v>0.02</v>
      </c>
      <c r="J313" s="45">
        <v>0.08</v>
      </c>
      <c r="K313" s="45">
        <v>0.67</v>
      </c>
      <c r="L313" s="45">
        <v>1.68</v>
      </c>
      <c r="M313" s="45">
        <v>4.3099999999999996</v>
      </c>
      <c r="N313" s="45">
        <v>0.31</v>
      </c>
      <c r="O313" s="45">
        <v>0.36</v>
      </c>
      <c r="P313" s="45">
        <v>0.1</v>
      </c>
      <c r="Q313" s="45">
        <v>0.68</v>
      </c>
      <c r="R313" s="45">
        <v>0.17</v>
      </c>
      <c r="S313" s="45">
        <v>0.25</v>
      </c>
      <c r="T313" s="45">
        <v>1.49</v>
      </c>
      <c r="U313" s="45">
        <v>1.03</v>
      </c>
      <c r="V313" s="45">
        <v>1.1299999999999999</v>
      </c>
      <c r="W313" s="45">
        <v>7.0000000000000007E-2</v>
      </c>
      <c r="X313" s="45">
        <v>1.55</v>
      </c>
      <c r="Y313" s="45">
        <v>0.02</v>
      </c>
      <c r="Z313" s="151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B314" s="31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BM314" s="55"/>
    </row>
    <row r="315" spans="1:65" ht="15">
      <c r="B315" s="8" t="s">
        <v>484</v>
      </c>
      <c r="BM315" s="28" t="s">
        <v>66</v>
      </c>
    </row>
    <row r="316" spans="1:65" ht="15">
      <c r="A316" s="25" t="s">
        <v>42</v>
      </c>
      <c r="B316" s="18" t="s">
        <v>110</v>
      </c>
      <c r="C316" s="15" t="s">
        <v>111</v>
      </c>
      <c r="D316" s="16" t="s">
        <v>230</v>
      </c>
      <c r="E316" s="17" t="s">
        <v>230</v>
      </c>
      <c r="F316" s="17" t="s">
        <v>230</v>
      </c>
      <c r="G316" s="17" t="s">
        <v>230</v>
      </c>
      <c r="H316" s="17" t="s">
        <v>230</v>
      </c>
      <c r="I316" s="17" t="s">
        <v>230</v>
      </c>
      <c r="J316" s="17" t="s">
        <v>230</v>
      </c>
      <c r="K316" s="17" t="s">
        <v>230</v>
      </c>
      <c r="L316" s="17" t="s">
        <v>230</v>
      </c>
      <c r="M316" s="17" t="s">
        <v>230</v>
      </c>
      <c r="N316" s="17" t="s">
        <v>230</v>
      </c>
      <c r="O316" s="17" t="s">
        <v>230</v>
      </c>
      <c r="P316" s="17" t="s">
        <v>230</v>
      </c>
      <c r="Q316" s="17" t="s">
        <v>230</v>
      </c>
      <c r="R316" s="17" t="s">
        <v>230</v>
      </c>
      <c r="S316" s="17" t="s">
        <v>230</v>
      </c>
      <c r="T316" s="17" t="s">
        <v>230</v>
      </c>
      <c r="U316" s="17" t="s">
        <v>230</v>
      </c>
      <c r="V316" s="17" t="s">
        <v>230</v>
      </c>
      <c r="W316" s="17" t="s">
        <v>230</v>
      </c>
      <c r="X316" s="17" t="s">
        <v>230</v>
      </c>
      <c r="Y316" s="151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231</v>
      </c>
      <c r="C317" s="9" t="s">
        <v>231</v>
      </c>
      <c r="D317" s="149" t="s">
        <v>233</v>
      </c>
      <c r="E317" s="150" t="s">
        <v>234</v>
      </c>
      <c r="F317" s="150" t="s">
        <v>235</v>
      </c>
      <c r="G317" s="150" t="s">
        <v>236</v>
      </c>
      <c r="H317" s="150" t="s">
        <v>237</v>
      </c>
      <c r="I317" s="150" t="s">
        <v>239</v>
      </c>
      <c r="J317" s="150" t="s">
        <v>240</v>
      </c>
      <c r="K317" s="150" t="s">
        <v>242</v>
      </c>
      <c r="L317" s="150" t="s">
        <v>243</v>
      </c>
      <c r="M317" s="150" t="s">
        <v>245</v>
      </c>
      <c r="N317" s="150" t="s">
        <v>246</v>
      </c>
      <c r="O317" s="150" t="s">
        <v>247</v>
      </c>
      <c r="P317" s="150" t="s">
        <v>248</v>
      </c>
      <c r="Q317" s="150" t="s">
        <v>250</v>
      </c>
      <c r="R317" s="150" t="s">
        <v>251</v>
      </c>
      <c r="S317" s="150" t="s">
        <v>252</v>
      </c>
      <c r="T317" s="150" t="s">
        <v>254</v>
      </c>
      <c r="U317" s="150" t="s">
        <v>255</v>
      </c>
      <c r="V317" s="150" t="s">
        <v>256</v>
      </c>
      <c r="W317" s="150" t="s">
        <v>257</v>
      </c>
      <c r="X317" s="150" t="s">
        <v>258</v>
      </c>
      <c r="Y317" s="151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3</v>
      </c>
    </row>
    <row r="318" spans="1:65">
      <c r="A318" s="30"/>
      <c r="B318" s="19"/>
      <c r="C318" s="9"/>
      <c r="D318" s="10" t="s">
        <v>286</v>
      </c>
      <c r="E318" s="11" t="s">
        <v>287</v>
      </c>
      <c r="F318" s="11" t="s">
        <v>114</v>
      </c>
      <c r="G318" s="11" t="s">
        <v>286</v>
      </c>
      <c r="H318" s="11" t="s">
        <v>287</v>
      </c>
      <c r="I318" s="11" t="s">
        <v>286</v>
      </c>
      <c r="J318" s="11" t="s">
        <v>287</v>
      </c>
      <c r="K318" s="11" t="s">
        <v>287</v>
      </c>
      <c r="L318" s="11" t="s">
        <v>114</v>
      </c>
      <c r="M318" s="11" t="s">
        <v>287</v>
      </c>
      <c r="N318" s="11" t="s">
        <v>286</v>
      </c>
      <c r="O318" s="11" t="s">
        <v>287</v>
      </c>
      <c r="P318" s="11" t="s">
        <v>287</v>
      </c>
      <c r="Q318" s="11" t="s">
        <v>286</v>
      </c>
      <c r="R318" s="11" t="s">
        <v>287</v>
      </c>
      <c r="S318" s="11" t="s">
        <v>286</v>
      </c>
      <c r="T318" s="11" t="s">
        <v>114</v>
      </c>
      <c r="U318" s="11" t="s">
        <v>287</v>
      </c>
      <c r="V318" s="11" t="s">
        <v>286</v>
      </c>
      <c r="W318" s="11" t="s">
        <v>286</v>
      </c>
      <c r="X318" s="11" t="s">
        <v>286</v>
      </c>
      <c r="Y318" s="151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151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8">
        <v>1</v>
      </c>
      <c r="C320" s="14">
        <v>1</v>
      </c>
      <c r="D320" s="227">
        <v>16.2</v>
      </c>
      <c r="E320" s="227">
        <v>16.2</v>
      </c>
      <c r="F320" s="227">
        <v>18.619666666666664</v>
      </c>
      <c r="G320" s="227">
        <v>14.7</v>
      </c>
      <c r="H320" s="227">
        <v>19.5</v>
      </c>
      <c r="I320" s="228">
        <v>15</v>
      </c>
      <c r="J320" s="227">
        <v>14.67</v>
      </c>
      <c r="K320" s="227">
        <v>16.350000000000001</v>
      </c>
      <c r="L320" s="227">
        <v>15.8</v>
      </c>
      <c r="M320" s="227">
        <v>15.299999999999999</v>
      </c>
      <c r="N320" s="227">
        <v>14.7</v>
      </c>
      <c r="O320" s="228">
        <v>20.459705600205638</v>
      </c>
      <c r="P320" s="227">
        <v>17.3</v>
      </c>
      <c r="Q320" s="227">
        <v>13.95</v>
      </c>
      <c r="R320" s="227">
        <v>13.8</v>
      </c>
      <c r="S320" s="227">
        <v>14.51</v>
      </c>
      <c r="T320" s="228">
        <v>17</v>
      </c>
      <c r="U320" s="227">
        <v>18.989999999999998</v>
      </c>
      <c r="V320" s="227">
        <v>15.75</v>
      </c>
      <c r="W320" s="227">
        <v>16.920000000000002</v>
      </c>
      <c r="X320" s="227">
        <v>15.45</v>
      </c>
      <c r="Y320" s="224"/>
      <c r="Z320" s="225"/>
      <c r="AA320" s="225"/>
      <c r="AB320" s="225"/>
      <c r="AC320" s="225"/>
      <c r="AD320" s="225"/>
      <c r="AE320" s="225"/>
      <c r="AF320" s="225"/>
      <c r="AG320" s="225"/>
      <c r="AH320" s="225"/>
      <c r="AI320" s="225"/>
      <c r="AJ320" s="225"/>
      <c r="AK320" s="225"/>
      <c r="AL320" s="225"/>
      <c r="AM320" s="225"/>
      <c r="AN320" s="225"/>
      <c r="AO320" s="225"/>
      <c r="AP320" s="225"/>
      <c r="AQ320" s="225"/>
      <c r="AR320" s="225"/>
      <c r="AS320" s="225"/>
      <c r="AT320" s="225"/>
      <c r="AU320" s="225"/>
      <c r="AV320" s="225"/>
      <c r="AW320" s="225"/>
      <c r="AX320" s="225"/>
      <c r="AY320" s="225"/>
      <c r="AZ320" s="225"/>
      <c r="BA320" s="225"/>
      <c r="BB320" s="225"/>
      <c r="BC320" s="225"/>
      <c r="BD320" s="225"/>
      <c r="BE320" s="225"/>
      <c r="BF320" s="225"/>
      <c r="BG320" s="225"/>
      <c r="BH320" s="225"/>
      <c r="BI320" s="225"/>
      <c r="BJ320" s="225"/>
      <c r="BK320" s="225"/>
      <c r="BL320" s="225"/>
      <c r="BM320" s="229">
        <v>1</v>
      </c>
    </row>
    <row r="321" spans="1:65">
      <c r="A321" s="30"/>
      <c r="B321" s="19">
        <v>1</v>
      </c>
      <c r="C321" s="9">
        <v>2</v>
      </c>
      <c r="D321" s="223">
        <v>15.550000000000002</v>
      </c>
      <c r="E321" s="223">
        <v>16.2</v>
      </c>
      <c r="F321" s="223">
        <v>18.902000000000001</v>
      </c>
      <c r="G321" s="223">
        <v>14.8</v>
      </c>
      <c r="H321" s="223">
        <v>20</v>
      </c>
      <c r="I321" s="230">
        <v>15</v>
      </c>
      <c r="J321" s="223">
        <v>14.57</v>
      </c>
      <c r="K321" s="223">
        <v>16.559999999999999</v>
      </c>
      <c r="L321" s="223">
        <v>16</v>
      </c>
      <c r="M321" s="223">
        <v>15.5</v>
      </c>
      <c r="N321" s="223">
        <v>14.5</v>
      </c>
      <c r="O321" s="230">
        <v>20.198531148765554</v>
      </c>
      <c r="P321" s="223">
        <v>16.899999999999999</v>
      </c>
      <c r="Q321" s="223">
        <v>14.05</v>
      </c>
      <c r="R321" s="223">
        <v>14.2</v>
      </c>
      <c r="S321" s="223">
        <v>14.57</v>
      </c>
      <c r="T321" s="230">
        <v>18</v>
      </c>
      <c r="U321" s="223">
        <v>19.260000000000002</v>
      </c>
      <c r="V321" s="223">
        <v>15.35</v>
      </c>
      <c r="W321" s="223">
        <v>16.940000000000001</v>
      </c>
      <c r="X321" s="223">
        <v>16.05</v>
      </c>
      <c r="Y321" s="224"/>
      <c r="Z321" s="225"/>
      <c r="AA321" s="225"/>
      <c r="AB321" s="225"/>
      <c r="AC321" s="225"/>
      <c r="AD321" s="225"/>
      <c r="AE321" s="225"/>
      <c r="AF321" s="225"/>
      <c r="AG321" s="225"/>
      <c r="AH321" s="225"/>
      <c r="AI321" s="225"/>
      <c r="AJ321" s="225"/>
      <c r="AK321" s="225"/>
      <c r="AL321" s="225"/>
      <c r="AM321" s="225"/>
      <c r="AN321" s="225"/>
      <c r="AO321" s="225"/>
      <c r="AP321" s="225"/>
      <c r="AQ321" s="225"/>
      <c r="AR321" s="225"/>
      <c r="AS321" s="225"/>
      <c r="AT321" s="225"/>
      <c r="AU321" s="225"/>
      <c r="AV321" s="225"/>
      <c r="AW321" s="225"/>
      <c r="AX321" s="225"/>
      <c r="AY321" s="225"/>
      <c r="AZ321" s="225"/>
      <c r="BA321" s="225"/>
      <c r="BB321" s="225"/>
      <c r="BC321" s="225"/>
      <c r="BD321" s="225"/>
      <c r="BE321" s="225"/>
      <c r="BF321" s="225"/>
      <c r="BG321" s="225"/>
      <c r="BH321" s="225"/>
      <c r="BI321" s="225"/>
      <c r="BJ321" s="225"/>
      <c r="BK321" s="225"/>
      <c r="BL321" s="225"/>
      <c r="BM321" s="229">
        <v>32</v>
      </c>
    </row>
    <row r="322" spans="1:65">
      <c r="A322" s="30"/>
      <c r="B322" s="19">
        <v>1</v>
      </c>
      <c r="C322" s="9">
        <v>3</v>
      </c>
      <c r="D322" s="223">
        <v>15.05</v>
      </c>
      <c r="E322" s="223">
        <v>16.2</v>
      </c>
      <c r="F322" s="223">
        <v>18.914000000000001</v>
      </c>
      <c r="G322" s="223">
        <v>15.299999999999999</v>
      </c>
      <c r="H322" s="223">
        <v>19.7</v>
      </c>
      <c r="I322" s="230">
        <v>15</v>
      </c>
      <c r="J322" s="223">
        <v>14.85</v>
      </c>
      <c r="K322" s="223">
        <v>16.739999999999998</v>
      </c>
      <c r="L322" s="223">
        <v>16</v>
      </c>
      <c r="M322" s="223">
        <v>15.7</v>
      </c>
      <c r="N322" s="223">
        <v>14.6</v>
      </c>
      <c r="O322" s="230">
        <v>20.337694279186888</v>
      </c>
      <c r="P322" s="223">
        <v>16.899999999999999</v>
      </c>
      <c r="Q322" s="223">
        <v>13.4</v>
      </c>
      <c r="R322" s="223">
        <v>14.1</v>
      </c>
      <c r="S322" s="223">
        <v>14.82</v>
      </c>
      <c r="T322" s="230">
        <v>15</v>
      </c>
      <c r="U322" s="223">
        <v>19.260000000000002</v>
      </c>
      <c r="V322" s="223">
        <v>16.600000000000001</v>
      </c>
      <c r="W322" s="223">
        <v>16.64</v>
      </c>
      <c r="X322" s="223">
        <v>16.55</v>
      </c>
      <c r="Y322" s="224"/>
      <c r="Z322" s="225"/>
      <c r="AA322" s="225"/>
      <c r="AB322" s="225"/>
      <c r="AC322" s="225"/>
      <c r="AD322" s="225"/>
      <c r="AE322" s="225"/>
      <c r="AF322" s="225"/>
      <c r="AG322" s="225"/>
      <c r="AH322" s="225"/>
      <c r="AI322" s="225"/>
      <c r="AJ322" s="225"/>
      <c r="AK322" s="225"/>
      <c r="AL322" s="225"/>
      <c r="AM322" s="225"/>
      <c r="AN322" s="225"/>
      <c r="AO322" s="225"/>
      <c r="AP322" s="225"/>
      <c r="AQ322" s="225"/>
      <c r="AR322" s="225"/>
      <c r="AS322" s="225"/>
      <c r="AT322" s="225"/>
      <c r="AU322" s="225"/>
      <c r="AV322" s="225"/>
      <c r="AW322" s="225"/>
      <c r="AX322" s="225"/>
      <c r="AY322" s="225"/>
      <c r="AZ322" s="225"/>
      <c r="BA322" s="225"/>
      <c r="BB322" s="225"/>
      <c r="BC322" s="225"/>
      <c r="BD322" s="225"/>
      <c r="BE322" s="225"/>
      <c r="BF322" s="225"/>
      <c r="BG322" s="225"/>
      <c r="BH322" s="225"/>
      <c r="BI322" s="225"/>
      <c r="BJ322" s="225"/>
      <c r="BK322" s="225"/>
      <c r="BL322" s="225"/>
      <c r="BM322" s="229">
        <v>16</v>
      </c>
    </row>
    <row r="323" spans="1:65">
      <c r="A323" s="30"/>
      <c r="B323" s="19">
        <v>1</v>
      </c>
      <c r="C323" s="9">
        <v>4</v>
      </c>
      <c r="D323" s="223">
        <v>15.45</v>
      </c>
      <c r="E323" s="223">
        <v>16</v>
      </c>
      <c r="F323" s="223">
        <v>18.634</v>
      </c>
      <c r="G323" s="223">
        <v>15.6</v>
      </c>
      <c r="H323" s="223">
        <v>19.399999999999999</v>
      </c>
      <c r="I323" s="230">
        <v>15</v>
      </c>
      <c r="J323" s="223">
        <v>14.69</v>
      </c>
      <c r="K323" s="223">
        <v>17.16</v>
      </c>
      <c r="L323" s="223">
        <v>15.7</v>
      </c>
      <c r="M323" s="223">
        <v>16</v>
      </c>
      <c r="N323" s="223">
        <v>14.8</v>
      </c>
      <c r="O323" s="230">
        <v>20.029418723009993</v>
      </c>
      <c r="P323" s="223">
        <v>17.399999999999999</v>
      </c>
      <c r="Q323" s="223">
        <v>14.15</v>
      </c>
      <c r="R323" s="223">
        <v>14.3</v>
      </c>
      <c r="S323" s="223">
        <v>14.19</v>
      </c>
      <c r="T323" s="230">
        <v>19</v>
      </c>
      <c r="U323" s="223">
        <v>19.079999999999998</v>
      </c>
      <c r="V323" s="223">
        <v>15.75</v>
      </c>
      <c r="W323" s="223">
        <v>17.260000000000002</v>
      </c>
      <c r="X323" s="223">
        <v>15.9</v>
      </c>
      <c r="Y323" s="224"/>
      <c r="Z323" s="225"/>
      <c r="AA323" s="225"/>
      <c r="AB323" s="225"/>
      <c r="AC323" s="225"/>
      <c r="AD323" s="225"/>
      <c r="AE323" s="225"/>
      <c r="AF323" s="225"/>
      <c r="AG323" s="225"/>
      <c r="AH323" s="225"/>
      <c r="AI323" s="225"/>
      <c r="AJ323" s="225"/>
      <c r="AK323" s="225"/>
      <c r="AL323" s="225"/>
      <c r="AM323" s="225"/>
      <c r="AN323" s="225"/>
      <c r="AO323" s="225"/>
      <c r="AP323" s="225"/>
      <c r="AQ323" s="225"/>
      <c r="AR323" s="225"/>
      <c r="AS323" s="225"/>
      <c r="AT323" s="225"/>
      <c r="AU323" s="225"/>
      <c r="AV323" s="225"/>
      <c r="AW323" s="225"/>
      <c r="AX323" s="225"/>
      <c r="AY323" s="225"/>
      <c r="AZ323" s="225"/>
      <c r="BA323" s="225"/>
      <c r="BB323" s="225"/>
      <c r="BC323" s="225"/>
      <c r="BD323" s="225"/>
      <c r="BE323" s="225"/>
      <c r="BF323" s="225"/>
      <c r="BG323" s="225"/>
      <c r="BH323" s="225"/>
      <c r="BI323" s="225"/>
      <c r="BJ323" s="225"/>
      <c r="BK323" s="225"/>
      <c r="BL323" s="225"/>
      <c r="BM323" s="229">
        <v>16.138608024691361</v>
      </c>
    </row>
    <row r="324" spans="1:65">
      <c r="A324" s="30"/>
      <c r="B324" s="19">
        <v>1</v>
      </c>
      <c r="C324" s="9">
        <v>5</v>
      </c>
      <c r="D324" s="223">
        <v>15.299999999999999</v>
      </c>
      <c r="E324" s="223">
        <v>16.2</v>
      </c>
      <c r="F324" s="223">
        <v>18.366</v>
      </c>
      <c r="G324" s="223">
        <v>15.400000000000002</v>
      </c>
      <c r="H324" s="223">
        <v>19.600000000000001</v>
      </c>
      <c r="I324" s="230">
        <v>15</v>
      </c>
      <c r="J324" s="223">
        <v>14.53</v>
      </c>
      <c r="K324" s="231">
        <v>15.420000000000002</v>
      </c>
      <c r="L324" s="223">
        <v>15.7</v>
      </c>
      <c r="M324" s="223">
        <v>15.5</v>
      </c>
      <c r="N324" s="223">
        <v>15</v>
      </c>
      <c r="O324" s="231">
        <v>21.692393817292992</v>
      </c>
      <c r="P324" s="223">
        <v>16.399999999999999</v>
      </c>
      <c r="Q324" s="223">
        <v>14</v>
      </c>
      <c r="R324" s="223">
        <v>14.7</v>
      </c>
      <c r="S324" s="231">
        <v>13.01</v>
      </c>
      <c r="T324" s="230">
        <v>19</v>
      </c>
      <c r="U324" s="223">
        <v>19.309999999999999</v>
      </c>
      <c r="V324" s="223">
        <v>16.100000000000001</v>
      </c>
      <c r="W324" s="231">
        <v>17.829999999999998</v>
      </c>
      <c r="X324" s="223">
        <v>15.9</v>
      </c>
      <c r="Y324" s="224"/>
      <c r="Z324" s="225"/>
      <c r="AA324" s="225"/>
      <c r="AB324" s="225"/>
      <c r="AC324" s="225"/>
      <c r="AD324" s="225"/>
      <c r="AE324" s="225"/>
      <c r="AF324" s="225"/>
      <c r="AG324" s="225"/>
      <c r="AH324" s="225"/>
      <c r="AI324" s="225"/>
      <c r="AJ324" s="225"/>
      <c r="AK324" s="225"/>
      <c r="AL324" s="225"/>
      <c r="AM324" s="225"/>
      <c r="AN324" s="225"/>
      <c r="AO324" s="225"/>
      <c r="AP324" s="225"/>
      <c r="AQ324" s="225"/>
      <c r="AR324" s="225"/>
      <c r="AS324" s="225"/>
      <c r="AT324" s="225"/>
      <c r="AU324" s="225"/>
      <c r="AV324" s="225"/>
      <c r="AW324" s="225"/>
      <c r="AX324" s="225"/>
      <c r="AY324" s="225"/>
      <c r="AZ324" s="225"/>
      <c r="BA324" s="225"/>
      <c r="BB324" s="225"/>
      <c r="BC324" s="225"/>
      <c r="BD324" s="225"/>
      <c r="BE324" s="225"/>
      <c r="BF324" s="225"/>
      <c r="BG324" s="225"/>
      <c r="BH324" s="225"/>
      <c r="BI324" s="225"/>
      <c r="BJ324" s="225"/>
      <c r="BK324" s="225"/>
      <c r="BL324" s="225"/>
      <c r="BM324" s="229">
        <v>32</v>
      </c>
    </row>
    <row r="325" spans="1:65">
      <c r="A325" s="30"/>
      <c r="B325" s="19">
        <v>1</v>
      </c>
      <c r="C325" s="9">
        <v>6</v>
      </c>
      <c r="D325" s="223">
        <v>15.5</v>
      </c>
      <c r="E325" s="223">
        <v>16.399999999999999</v>
      </c>
      <c r="F325" s="223">
        <v>18.954000000000001</v>
      </c>
      <c r="G325" s="223">
        <v>15.6</v>
      </c>
      <c r="H325" s="223">
        <v>19.7</v>
      </c>
      <c r="I325" s="230">
        <v>15</v>
      </c>
      <c r="J325" s="223">
        <v>14.98</v>
      </c>
      <c r="K325" s="223">
        <v>16.57</v>
      </c>
      <c r="L325" s="223">
        <v>15.7</v>
      </c>
      <c r="M325" s="223">
        <v>15.400000000000002</v>
      </c>
      <c r="N325" s="223">
        <v>15</v>
      </c>
      <c r="O325" s="230">
        <v>20.708237688219803</v>
      </c>
      <c r="P325" s="223">
        <v>17.3</v>
      </c>
      <c r="Q325" s="223">
        <v>14.65</v>
      </c>
      <c r="R325" s="223">
        <v>14.5</v>
      </c>
      <c r="S325" s="223">
        <v>14.12</v>
      </c>
      <c r="T325" s="230">
        <v>19</v>
      </c>
      <c r="U325" s="223">
        <v>19.100000000000001</v>
      </c>
      <c r="V325" s="223">
        <v>15.6</v>
      </c>
      <c r="W325" s="223">
        <v>16.850000000000001</v>
      </c>
      <c r="X325" s="223">
        <v>15.6</v>
      </c>
      <c r="Y325" s="224"/>
      <c r="Z325" s="225"/>
      <c r="AA325" s="225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5"/>
      <c r="AL325" s="225"/>
      <c r="AM325" s="225"/>
      <c r="AN325" s="225"/>
      <c r="AO325" s="225"/>
      <c r="AP325" s="225"/>
      <c r="AQ325" s="225"/>
      <c r="AR325" s="225"/>
      <c r="AS325" s="225"/>
      <c r="AT325" s="225"/>
      <c r="AU325" s="225"/>
      <c r="AV325" s="225"/>
      <c r="AW325" s="225"/>
      <c r="AX325" s="225"/>
      <c r="AY325" s="225"/>
      <c r="AZ325" s="225"/>
      <c r="BA325" s="225"/>
      <c r="BB325" s="225"/>
      <c r="BC325" s="225"/>
      <c r="BD325" s="225"/>
      <c r="BE325" s="225"/>
      <c r="BF325" s="225"/>
      <c r="BG325" s="225"/>
      <c r="BH325" s="225"/>
      <c r="BI325" s="225"/>
      <c r="BJ325" s="225"/>
      <c r="BK325" s="225"/>
      <c r="BL325" s="225"/>
      <c r="BM325" s="226"/>
    </row>
    <row r="326" spans="1:65">
      <c r="A326" s="30"/>
      <c r="B326" s="20" t="s">
        <v>264</v>
      </c>
      <c r="C326" s="12"/>
      <c r="D326" s="232">
        <v>15.508333333333333</v>
      </c>
      <c r="E326" s="232">
        <v>16.2</v>
      </c>
      <c r="F326" s="232">
        <v>18.731611111111111</v>
      </c>
      <c r="G326" s="232">
        <v>15.233333333333333</v>
      </c>
      <c r="H326" s="232">
        <v>19.649999999999999</v>
      </c>
      <c r="I326" s="232">
        <v>15</v>
      </c>
      <c r="J326" s="232">
        <v>14.715000000000002</v>
      </c>
      <c r="K326" s="232">
        <v>16.466666666666665</v>
      </c>
      <c r="L326" s="232">
        <v>15.816666666666668</v>
      </c>
      <c r="M326" s="232">
        <v>15.566666666666668</v>
      </c>
      <c r="N326" s="232">
        <v>14.766666666666666</v>
      </c>
      <c r="O326" s="232">
        <v>20.57099687611348</v>
      </c>
      <c r="P326" s="232">
        <v>17.033333333333335</v>
      </c>
      <c r="Q326" s="232">
        <v>14.033333333333333</v>
      </c>
      <c r="R326" s="232">
        <v>14.266666666666667</v>
      </c>
      <c r="S326" s="232">
        <v>14.203333333333333</v>
      </c>
      <c r="T326" s="232">
        <v>17.833333333333332</v>
      </c>
      <c r="U326" s="232">
        <v>19.166666666666668</v>
      </c>
      <c r="V326" s="232">
        <v>15.858333333333334</v>
      </c>
      <c r="W326" s="232">
        <v>17.073333333333334</v>
      </c>
      <c r="X326" s="232">
        <v>15.908333333333331</v>
      </c>
      <c r="Y326" s="224"/>
      <c r="Z326" s="225"/>
      <c r="AA326" s="225"/>
      <c r="AB326" s="225"/>
      <c r="AC326" s="225"/>
      <c r="AD326" s="225"/>
      <c r="AE326" s="225"/>
      <c r="AF326" s="225"/>
      <c r="AG326" s="225"/>
      <c r="AH326" s="225"/>
      <c r="AI326" s="225"/>
      <c r="AJ326" s="225"/>
      <c r="AK326" s="225"/>
      <c r="AL326" s="225"/>
      <c r="AM326" s="225"/>
      <c r="AN326" s="225"/>
      <c r="AO326" s="225"/>
      <c r="AP326" s="225"/>
      <c r="AQ326" s="225"/>
      <c r="AR326" s="225"/>
      <c r="AS326" s="225"/>
      <c r="AT326" s="225"/>
      <c r="AU326" s="225"/>
      <c r="AV326" s="225"/>
      <c r="AW326" s="225"/>
      <c r="AX326" s="225"/>
      <c r="AY326" s="225"/>
      <c r="AZ326" s="225"/>
      <c r="BA326" s="225"/>
      <c r="BB326" s="225"/>
      <c r="BC326" s="225"/>
      <c r="BD326" s="225"/>
      <c r="BE326" s="225"/>
      <c r="BF326" s="225"/>
      <c r="BG326" s="225"/>
      <c r="BH326" s="225"/>
      <c r="BI326" s="225"/>
      <c r="BJ326" s="225"/>
      <c r="BK326" s="225"/>
      <c r="BL326" s="225"/>
      <c r="BM326" s="226"/>
    </row>
    <row r="327" spans="1:65">
      <c r="A327" s="30"/>
      <c r="B327" s="3" t="s">
        <v>265</v>
      </c>
      <c r="C327" s="29"/>
      <c r="D327" s="223">
        <v>15.475</v>
      </c>
      <c r="E327" s="223">
        <v>16.2</v>
      </c>
      <c r="F327" s="223">
        <v>18.768000000000001</v>
      </c>
      <c r="G327" s="223">
        <v>15.350000000000001</v>
      </c>
      <c r="H327" s="223">
        <v>19.649999999999999</v>
      </c>
      <c r="I327" s="223">
        <v>15</v>
      </c>
      <c r="J327" s="223">
        <v>14.68</v>
      </c>
      <c r="K327" s="223">
        <v>16.564999999999998</v>
      </c>
      <c r="L327" s="223">
        <v>15.75</v>
      </c>
      <c r="M327" s="223">
        <v>15.5</v>
      </c>
      <c r="N327" s="223">
        <v>14.75</v>
      </c>
      <c r="O327" s="223">
        <v>20.398699939696264</v>
      </c>
      <c r="P327" s="223">
        <v>17.100000000000001</v>
      </c>
      <c r="Q327" s="223">
        <v>14.025</v>
      </c>
      <c r="R327" s="223">
        <v>14.25</v>
      </c>
      <c r="S327" s="223">
        <v>14.35</v>
      </c>
      <c r="T327" s="223">
        <v>18.5</v>
      </c>
      <c r="U327" s="223">
        <v>19.18</v>
      </c>
      <c r="V327" s="223">
        <v>15.75</v>
      </c>
      <c r="W327" s="223">
        <v>16.93</v>
      </c>
      <c r="X327" s="223">
        <v>15.9</v>
      </c>
      <c r="Y327" s="224"/>
      <c r="Z327" s="225"/>
      <c r="AA327" s="225"/>
      <c r="AB327" s="225"/>
      <c r="AC327" s="225"/>
      <c r="AD327" s="225"/>
      <c r="AE327" s="225"/>
      <c r="AF327" s="225"/>
      <c r="AG327" s="225"/>
      <c r="AH327" s="225"/>
      <c r="AI327" s="225"/>
      <c r="AJ327" s="225"/>
      <c r="AK327" s="225"/>
      <c r="AL327" s="225"/>
      <c r="AM327" s="225"/>
      <c r="AN327" s="225"/>
      <c r="AO327" s="225"/>
      <c r="AP327" s="225"/>
      <c r="AQ327" s="225"/>
      <c r="AR327" s="225"/>
      <c r="AS327" s="225"/>
      <c r="AT327" s="225"/>
      <c r="AU327" s="225"/>
      <c r="AV327" s="225"/>
      <c r="AW327" s="225"/>
      <c r="AX327" s="225"/>
      <c r="AY327" s="225"/>
      <c r="AZ327" s="225"/>
      <c r="BA327" s="225"/>
      <c r="BB327" s="225"/>
      <c r="BC327" s="225"/>
      <c r="BD327" s="225"/>
      <c r="BE327" s="225"/>
      <c r="BF327" s="225"/>
      <c r="BG327" s="225"/>
      <c r="BH327" s="225"/>
      <c r="BI327" s="225"/>
      <c r="BJ327" s="225"/>
      <c r="BK327" s="225"/>
      <c r="BL327" s="225"/>
      <c r="BM327" s="226"/>
    </row>
    <row r="328" spans="1:65">
      <c r="A328" s="30"/>
      <c r="B328" s="3" t="s">
        <v>266</v>
      </c>
      <c r="C328" s="29"/>
      <c r="D328" s="223">
        <v>0.3839487813063957</v>
      </c>
      <c r="E328" s="223">
        <v>0.12649110640673472</v>
      </c>
      <c r="F328" s="223">
        <v>0.23129456127214595</v>
      </c>
      <c r="G328" s="223">
        <v>0.39327683210007008</v>
      </c>
      <c r="H328" s="223">
        <v>0.20736441353327739</v>
      </c>
      <c r="I328" s="223">
        <v>0</v>
      </c>
      <c r="J328" s="223">
        <v>0.17108477430794378</v>
      </c>
      <c r="K328" s="223">
        <v>0.58033323760290145</v>
      </c>
      <c r="L328" s="223">
        <v>0.14719601443879776</v>
      </c>
      <c r="M328" s="223">
        <v>0.25033311140691433</v>
      </c>
      <c r="N328" s="223">
        <v>0.20655911179772904</v>
      </c>
      <c r="O328" s="223">
        <v>0.59585562076530907</v>
      </c>
      <c r="P328" s="223">
        <v>0.37771241264574179</v>
      </c>
      <c r="Q328" s="223">
        <v>0.40083246708153114</v>
      </c>
      <c r="R328" s="223">
        <v>0.31411250638372623</v>
      </c>
      <c r="S328" s="223">
        <v>0.638738339750063</v>
      </c>
      <c r="T328" s="223">
        <v>1.6020819787597222</v>
      </c>
      <c r="U328" s="223">
        <v>0.12738393409950424</v>
      </c>
      <c r="V328" s="223">
        <v>0.43751190459994038</v>
      </c>
      <c r="W328" s="223">
        <v>0.42103048187354064</v>
      </c>
      <c r="X328" s="223">
        <v>0.38394878130639654</v>
      </c>
      <c r="Y328" s="224"/>
      <c r="Z328" s="225"/>
      <c r="AA328" s="225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  <c r="AL328" s="225"/>
      <c r="AM328" s="225"/>
      <c r="AN328" s="225"/>
      <c r="AO328" s="225"/>
      <c r="AP328" s="225"/>
      <c r="AQ328" s="225"/>
      <c r="AR328" s="225"/>
      <c r="AS328" s="225"/>
      <c r="AT328" s="225"/>
      <c r="AU328" s="225"/>
      <c r="AV328" s="225"/>
      <c r="AW328" s="225"/>
      <c r="AX328" s="225"/>
      <c r="AY328" s="225"/>
      <c r="AZ328" s="225"/>
      <c r="BA328" s="225"/>
      <c r="BB328" s="225"/>
      <c r="BC328" s="225"/>
      <c r="BD328" s="225"/>
      <c r="BE328" s="225"/>
      <c r="BF328" s="225"/>
      <c r="BG328" s="225"/>
      <c r="BH328" s="225"/>
      <c r="BI328" s="225"/>
      <c r="BJ328" s="225"/>
      <c r="BK328" s="225"/>
      <c r="BL328" s="225"/>
      <c r="BM328" s="226"/>
    </row>
    <row r="329" spans="1:65">
      <c r="A329" s="30"/>
      <c r="B329" s="3" t="s">
        <v>86</v>
      </c>
      <c r="C329" s="29"/>
      <c r="D329" s="13">
        <v>2.4757578590417779E-2</v>
      </c>
      <c r="E329" s="13">
        <v>7.808092988070045E-3</v>
      </c>
      <c r="F329" s="13">
        <v>1.2347819944593445E-2</v>
      </c>
      <c r="G329" s="13">
        <v>2.5816859875278125E-2</v>
      </c>
      <c r="H329" s="13">
        <v>1.0552896363016663E-2</v>
      </c>
      <c r="I329" s="13">
        <v>0</v>
      </c>
      <c r="J329" s="13">
        <v>1.1626556188103552E-2</v>
      </c>
      <c r="K329" s="13">
        <v>3.524290916616811E-2</v>
      </c>
      <c r="L329" s="13">
        <v>9.3063865820103946E-3</v>
      </c>
      <c r="M329" s="13">
        <v>1.608135619316366E-2</v>
      </c>
      <c r="N329" s="13">
        <v>1.3988201701877813E-2</v>
      </c>
      <c r="O329" s="13">
        <v>2.896581164023225E-2</v>
      </c>
      <c r="P329" s="13">
        <v>2.2174897024211843E-2</v>
      </c>
      <c r="Q329" s="13">
        <v>2.8562883640014095E-2</v>
      </c>
      <c r="R329" s="13">
        <v>2.2017231755868661E-2</v>
      </c>
      <c r="S329" s="13">
        <v>4.4971016645158159E-2</v>
      </c>
      <c r="T329" s="13">
        <v>8.983637264073209E-2</v>
      </c>
      <c r="U329" s="13">
        <v>6.6461183008436992E-3</v>
      </c>
      <c r="V329" s="13">
        <v>2.7588769601677793E-2</v>
      </c>
      <c r="W329" s="13">
        <v>2.4660121937146073E-2</v>
      </c>
      <c r="X329" s="13">
        <v>2.4135072685577574E-2</v>
      </c>
      <c r="Y329" s="151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267</v>
      </c>
      <c r="C330" s="29"/>
      <c r="D330" s="13">
        <v>-3.9053844693032747E-2</v>
      </c>
      <c r="E330" s="13">
        <v>3.804044017595043E-3</v>
      </c>
      <c r="F330" s="13">
        <v>0.16067080149989188</v>
      </c>
      <c r="G330" s="13">
        <v>-5.6093728156294431E-2</v>
      </c>
      <c r="H330" s="13">
        <v>0.2175771274657865</v>
      </c>
      <c r="I330" s="13">
        <v>-7.055181109481945E-2</v>
      </c>
      <c r="J330" s="13">
        <v>-8.8211326684017766E-2</v>
      </c>
      <c r="K330" s="13">
        <v>2.032756737590935E-2</v>
      </c>
      <c r="L330" s="13">
        <v>-1.9948520809981662E-2</v>
      </c>
      <c r="M330" s="13">
        <v>-3.5439323958401325E-2</v>
      </c>
      <c r="N330" s="13">
        <v>-8.5009894033344469E-2</v>
      </c>
      <c r="O330" s="13">
        <v>0.27464505269852002</v>
      </c>
      <c r="P330" s="13">
        <v>5.5440054512327475E-2</v>
      </c>
      <c r="Q330" s="13">
        <v>-0.13044958326870881</v>
      </c>
      <c r="R330" s="13">
        <v>-0.11599150033018368</v>
      </c>
      <c r="S330" s="13">
        <v>-0.11991583712778342</v>
      </c>
      <c r="T330" s="13">
        <v>0.10501062458727017</v>
      </c>
      <c r="U330" s="13">
        <v>0.18762824137884193</v>
      </c>
      <c r="V330" s="13">
        <v>-1.7366720285245107E-2</v>
      </c>
      <c r="W330" s="13">
        <v>5.7918583016074443E-2</v>
      </c>
      <c r="X330" s="13">
        <v>-1.4268559655561397E-2</v>
      </c>
      <c r="Y330" s="151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268</v>
      </c>
      <c r="C331" s="47"/>
      <c r="D331" s="45">
        <v>0.21</v>
      </c>
      <c r="E331" s="45">
        <v>0.2</v>
      </c>
      <c r="F331" s="45">
        <v>1.69</v>
      </c>
      <c r="G331" s="45">
        <v>0.37</v>
      </c>
      <c r="H331" s="45">
        <v>2.2400000000000002</v>
      </c>
      <c r="I331" s="45" t="s">
        <v>269</v>
      </c>
      <c r="J331" s="45">
        <v>0.67</v>
      </c>
      <c r="K331" s="45">
        <v>0.36</v>
      </c>
      <c r="L331" s="45">
        <v>0.02</v>
      </c>
      <c r="M331" s="45">
        <v>0.17</v>
      </c>
      <c r="N331" s="45">
        <v>0.64</v>
      </c>
      <c r="O331" s="45">
        <v>2.78</v>
      </c>
      <c r="P331" s="45">
        <v>0.69</v>
      </c>
      <c r="Q331" s="45">
        <v>1.08</v>
      </c>
      <c r="R331" s="45">
        <v>0.94</v>
      </c>
      <c r="S331" s="45">
        <v>0.98</v>
      </c>
      <c r="T331" s="45" t="s">
        <v>269</v>
      </c>
      <c r="U331" s="45">
        <v>1.95</v>
      </c>
      <c r="V331" s="45">
        <v>0</v>
      </c>
      <c r="W331" s="45">
        <v>0.72</v>
      </c>
      <c r="X331" s="45">
        <v>0.03</v>
      </c>
      <c r="Y331" s="151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 t="s">
        <v>293</v>
      </c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BM332" s="55"/>
    </row>
    <row r="333" spans="1:65">
      <c r="BM333" s="55"/>
    </row>
    <row r="334" spans="1:65" ht="15">
      <c r="B334" s="8" t="s">
        <v>485</v>
      </c>
      <c r="BM334" s="28" t="s">
        <v>66</v>
      </c>
    </row>
    <row r="335" spans="1:65" ht="15">
      <c r="A335" s="25" t="s">
        <v>5</v>
      </c>
      <c r="B335" s="18" t="s">
        <v>110</v>
      </c>
      <c r="C335" s="15" t="s">
        <v>111</v>
      </c>
      <c r="D335" s="16" t="s">
        <v>230</v>
      </c>
      <c r="E335" s="17" t="s">
        <v>230</v>
      </c>
      <c r="F335" s="17" t="s">
        <v>230</v>
      </c>
      <c r="G335" s="17" t="s">
        <v>230</v>
      </c>
      <c r="H335" s="17" t="s">
        <v>230</v>
      </c>
      <c r="I335" s="17" t="s">
        <v>230</v>
      </c>
      <c r="J335" s="17" t="s">
        <v>230</v>
      </c>
      <c r="K335" s="17" t="s">
        <v>230</v>
      </c>
      <c r="L335" s="17" t="s">
        <v>230</v>
      </c>
      <c r="M335" s="17" t="s">
        <v>230</v>
      </c>
      <c r="N335" s="15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 t="s">
        <v>231</v>
      </c>
      <c r="C336" s="9" t="s">
        <v>231</v>
      </c>
      <c r="D336" s="149" t="s">
        <v>234</v>
      </c>
      <c r="E336" s="150" t="s">
        <v>237</v>
      </c>
      <c r="F336" s="150" t="s">
        <v>240</v>
      </c>
      <c r="G336" s="150" t="s">
        <v>242</v>
      </c>
      <c r="H336" s="150" t="s">
        <v>246</v>
      </c>
      <c r="I336" s="150" t="s">
        <v>247</v>
      </c>
      <c r="J336" s="150" t="s">
        <v>248</v>
      </c>
      <c r="K336" s="150" t="s">
        <v>249</v>
      </c>
      <c r="L336" s="150" t="s">
        <v>252</v>
      </c>
      <c r="M336" s="150" t="s">
        <v>255</v>
      </c>
      <c r="N336" s="151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 t="s">
        <v>3</v>
      </c>
    </row>
    <row r="337" spans="1:65">
      <c r="A337" s="30"/>
      <c r="B337" s="19"/>
      <c r="C337" s="9"/>
      <c r="D337" s="10" t="s">
        <v>287</v>
      </c>
      <c r="E337" s="11" t="s">
        <v>287</v>
      </c>
      <c r="F337" s="11" t="s">
        <v>287</v>
      </c>
      <c r="G337" s="11" t="s">
        <v>287</v>
      </c>
      <c r="H337" s="11" t="s">
        <v>286</v>
      </c>
      <c r="I337" s="11" t="s">
        <v>287</v>
      </c>
      <c r="J337" s="11" t="s">
        <v>287</v>
      </c>
      <c r="K337" s="11" t="s">
        <v>287</v>
      </c>
      <c r="L337" s="11" t="s">
        <v>286</v>
      </c>
      <c r="M337" s="11" t="s">
        <v>287</v>
      </c>
      <c r="N337" s="15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9"/>
      <c r="C338" s="9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151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3</v>
      </c>
    </row>
    <row r="339" spans="1:65">
      <c r="A339" s="30"/>
      <c r="B339" s="18">
        <v>1</v>
      </c>
      <c r="C339" s="14">
        <v>1</v>
      </c>
      <c r="D339" s="22">
        <v>3.6</v>
      </c>
      <c r="E339" s="22">
        <v>3.62</v>
      </c>
      <c r="F339" s="22">
        <v>3.46</v>
      </c>
      <c r="G339" s="22">
        <v>3.77</v>
      </c>
      <c r="H339" s="22">
        <v>3.2</v>
      </c>
      <c r="I339" s="22">
        <v>3.2742471972426617</v>
      </c>
      <c r="J339" s="22">
        <v>3.4</v>
      </c>
      <c r="K339" s="152">
        <v>2.2000000000000002</v>
      </c>
      <c r="L339" s="22">
        <v>3.3</v>
      </c>
      <c r="M339" s="22">
        <v>3.68</v>
      </c>
      <c r="N339" s="151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1</v>
      </c>
    </row>
    <row r="340" spans="1:65">
      <c r="A340" s="30"/>
      <c r="B340" s="19">
        <v>1</v>
      </c>
      <c r="C340" s="9">
        <v>2</v>
      </c>
      <c r="D340" s="11">
        <v>3.6</v>
      </c>
      <c r="E340" s="11">
        <v>3.78</v>
      </c>
      <c r="F340" s="11">
        <v>3.55</v>
      </c>
      <c r="G340" s="11">
        <v>3.64</v>
      </c>
      <c r="H340" s="11">
        <v>3.3</v>
      </c>
      <c r="I340" s="11">
        <v>3.2409968240127767</v>
      </c>
      <c r="J340" s="11">
        <v>3.3</v>
      </c>
      <c r="K340" s="153">
        <v>2.4</v>
      </c>
      <c r="L340" s="11">
        <v>3.3</v>
      </c>
      <c r="M340" s="11">
        <v>3.74</v>
      </c>
      <c r="N340" s="151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33</v>
      </c>
    </row>
    <row r="341" spans="1:65">
      <c r="A341" s="30"/>
      <c r="B341" s="19">
        <v>1</v>
      </c>
      <c r="C341" s="9">
        <v>3</v>
      </c>
      <c r="D341" s="11">
        <v>3.6</v>
      </c>
      <c r="E341" s="11">
        <v>3.8299999999999996</v>
      </c>
      <c r="F341" s="11">
        <v>3.48</v>
      </c>
      <c r="G341" s="11">
        <v>3.8800000000000003</v>
      </c>
      <c r="H341" s="11">
        <v>3.1</v>
      </c>
      <c r="I341" s="11">
        <v>3.3539161189772702</v>
      </c>
      <c r="J341" s="11">
        <v>3.4</v>
      </c>
      <c r="K341" s="153">
        <v>2.5</v>
      </c>
      <c r="L341" s="11">
        <v>3.2</v>
      </c>
      <c r="M341" s="11">
        <v>3.67</v>
      </c>
      <c r="N341" s="151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16</v>
      </c>
    </row>
    <row r="342" spans="1:65">
      <c r="A342" s="30"/>
      <c r="B342" s="19">
        <v>1</v>
      </c>
      <c r="C342" s="9">
        <v>4</v>
      </c>
      <c r="D342" s="11">
        <v>3.6</v>
      </c>
      <c r="E342" s="11">
        <v>3.63</v>
      </c>
      <c r="F342" s="11">
        <v>3.51</v>
      </c>
      <c r="G342" s="11">
        <v>3.53</v>
      </c>
      <c r="H342" s="11">
        <v>3.2</v>
      </c>
      <c r="I342" s="11">
        <v>3.2972421779428744</v>
      </c>
      <c r="J342" s="11">
        <v>3.5</v>
      </c>
      <c r="K342" s="153">
        <v>2.4</v>
      </c>
      <c r="L342" s="11">
        <v>3.1</v>
      </c>
      <c r="M342" s="11">
        <v>3.66</v>
      </c>
      <c r="N342" s="151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3.4746950761810056</v>
      </c>
    </row>
    <row r="343" spans="1:65">
      <c r="A343" s="30"/>
      <c r="B343" s="19">
        <v>1</v>
      </c>
      <c r="C343" s="9">
        <v>5</v>
      </c>
      <c r="D343" s="11">
        <v>3.6</v>
      </c>
      <c r="E343" s="11">
        <v>3.7</v>
      </c>
      <c r="F343" s="11">
        <v>3.51</v>
      </c>
      <c r="G343" s="11">
        <v>3.67</v>
      </c>
      <c r="H343" s="11">
        <v>3.1</v>
      </c>
      <c r="I343" s="11">
        <v>3.2233007600304502</v>
      </c>
      <c r="J343" s="11">
        <v>3.4</v>
      </c>
      <c r="K343" s="153">
        <v>2.2999999999999998</v>
      </c>
      <c r="L343" s="11">
        <v>2.8</v>
      </c>
      <c r="M343" s="11">
        <v>3.7</v>
      </c>
      <c r="N343" s="151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33</v>
      </c>
    </row>
    <row r="344" spans="1:65">
      <c r="A344" s="30"/>
      <c r="B344" s="19">
        <v>1</v>
      </c>
      <c r="C344" s="9">
        <v>6</v>
      </c>
      <c r="D344" s="11">
        <v>3.6</v>
      </c>
      <c r="E344" s="11">
        <v>3.79</v>
      </c>
      <c r="F344" s="11">
        <v>3.44</v>
      </c>
      <c r="G344" s="11">
        <v>3.79</v>
      </c>
      <c r="H344" s="11">
        <v>3.5</v>
      </c>
      <c r="I344" s="11">
        <v>3.373831035568287</v>
      </c>
      <c r="J344" s="11">
        <v>3.4</v>
      </c>
      <c r="K344" s="153">
        <v>2.5</v>
      </c>
      <c r="L344" s="11">
        <v>3.1</v>
      </c>
      <c r="M344" s="11">
        <v>3.64</v>
      </c>
      <c r="N344" s="15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20" t="s">
        <v>264</v>
      </c>
      <c r="C345" s="12"/>
      <c r="D345" s="23">
        <v>3.6</v>
      </c>
      <c r="E345" s="23">
        <v>3.7249999999999996</v>
      </c>
      <c r="F345" s="23">
        <v>3.4916666666666667</v>
      </c>
      <c r="G345" s="23">
        <v>3.7133333333333334</v>
      </c>
      <c r="H345" s="23">
        <v>3.2333333333333329</v>
      </c>
      <c r="I345" s="23">
        <v>3.2939223522957199</v>
      </c>
      <c r="J345" s="23">
        <v>3.4</v>
      </c>
      <c r="K345" s="23">
        <v>2.3833333333333333</v>
      </c>
      <c r="L345" s="23">
        <v>3.1333333333333333</v>
      </c>
      <c r="M345" s="23">
        <v>3.6816666666666666</v>
      </c>
      <c r="N345" s="151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265</v>
      </c>
      <c r="C346" s="29"/>
      <c r="D346" s="11">
        <v>3.6</v>
      </c>
      <c r="E346" s="11">
        <v>3.74</v>
      </c>
      <c r="F346" s="11">
        <v>3.4950000000000001</v>
      </c>
      <c r="G346" s="11">
        <v>3.7199999999999998</v>
      </c>
      <c r="H346" s="11">
        <v>3.2</v>
      </c>
      <c r="I346" s="11">
        <v>3.2857446875927678</v>
      </c>
      <c r="J346" s="11">
        <v>3.4</v>
      </c>
      <c r="K346" s="11">
        <v>2.4</v>
      </c>
      <c r="L346" s="11">
        <v>3.1500000000000004</v>
      </c>
      <c r="M346" s="11">
        <v>3.6749999999999998</v>
      </c>
      <c r="N346" s="151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266</v>
      </c>
      <c r="C347" s="29"/>
      <c r="D347" s="24">
        <v>0</v>
      </c>
      <c r="E347" s="24">
        <v>8.8260976654464779E-2</v>
      </c>
      <c r="F347" s="24">
        <v>3.9707262140150898E-2</v>
      </c>
      <c r="G347" s="24">
        <v>0.12468627296806453</v>
      </c>
      <c r="H347" s="24">
        <v>0.15055453054181614</v>
      </c>
      <c r="I347" s="24">
        <v>6.0284829782949127E-2</v>
      </c>
      <c r="J347" s="24">
        <v>6.3245553203367638E-2</v>
      </c>
      <c r="K347" s="24">
        <v>0.11690451944500117</v>
      </c>
      <c r="L347" s="24">
        <v>0.18618986725025255</v>
      </c>
      <c r="M347" s="24">
        <v>3.4880749227427295E-2</v>
      </c>
      <c r="N347" s="204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  <c r="AA347" s="205"/>
      <c r="AB347" s="205"/>
      <c r="AC347" s="205"/>
      <c r="AD347" s="205"/>
      <c r="AE347" s="205"/>
      <c r="AF347" s="205"/>
      <c r="AG347" s="205"/>
      <c r="AH347" s="205"/>
      <c r="AI347" s="205"/>
      <c r="AJ347" s="205"/>
      <c r="AK347" s="205"/>
      <c r="AL347" s="205"/>
      <c r="AM347" s="205"/>
      <c r="AN347" s="205"/>
      <c r="AO347" s="205"/>
      <c r="AP347" s="205"/>
      <c r="AQ347" s="205"/>
      <c r="AR347" s="205"/>
      <c r="AS347" s="205"/>
      <c r="AT347" s="205"/>
      <c r="AU347" s="205"/>
      <c r="AV347" s="205"/>
      <c r="AW347" s="205"/>
      <c r="AX347" s="205"/>
      <c r="AY347" s="205"/>
      <c r="AZ347" s="205"/>
      <c r="BA347" s="205"/>
      <c r="BB347" s="205"/>
      <c r="BC347" s="205"/>
      <c r="BD347" s="205"/>
      <c r="BE347" s="205"/>
      <c r="BF347" s="205"/>
      <c r="BG347" s="205"/>
      <c r="BH347" s="205"/>
      <c r="BI347" s="205"/>
      <c r="BJ347" s="205"/>
      <c r="BK347" s="205"/>
      <c r="BL347" s="205"/>
      <c r="BM347" s="56"/>
    </row>
    <row r="348" spans="1:65">
      <c r="A348" s="30"/>
      <c r="B348" s="3" t="s">
        <v>86</v>
      </c>
      <c r="C348" s="29"/>
      <c r="D348" s="13">
        <v>0</v>
      </c>
      <c r="E348" s="13">
        <v>2.3694221920661687E-2</v>
      </c>
      <c r="F348" s="13">
        <v>1.1372008250162548E-2</v>
      </c>
      <c r="G348" s="13">
        <v>3.3577990924972496E-2</v>
      </c>
      <c r="H348" s="13">
        <v>4.6563256868602937E-2</v>
      </c>
      <c r="I348" s="13">
        <v>1.830183693945707E-2</v>
      </c>
      <c r="J348" s="13">
        <v>1.8601633295108128E-2</v>
      </c>
      <c r="K348" s="13">
        <v>4.9050847319580912E-2</v>
      </c>
      <c r="L348" s="13">
        <v>5.9422298058591241E-2</v>
      </c>
      <c r="M348" s="13">
        <v>9.4741736244709721E-3</v>
      </c>
      <c r="N348" s="15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3" t="s">
        <v>267</v>
      </c>
      <c r="C349" s="29"/>
      <c r="D349" s="13">
        <v>3.606213525841695E-2</v>
      </c>
      <c r="E349" s="13">
        <v>7.2036514954889608E-2</v>
      </c>
      <c r="F349" s="13">
        <v>4.8843395214737129E-3</v>
      </c>
      <c r="G349" s="13">
        <v>6.8678906183218924E-2</v>
      </c>
      <c r="H349" s="13">
        <v>-6.9462711851236869E-2</v>
      </c>
      <c r="I349" s="13">
        <v>-5.2025492862519229E-2</v>
      </c>
      <c r="J349" s="13">
        <v>-2.1496872255939659E-2</v>
      </c>
      <c r="K349" s="13">
        <v>-0.31408849378725179</v>
      </c>
      <c r="L349" s="13">
        <v>-9.8242215608414951E-2</v>
      </c>
      <c r="M349" s="13">
        <v>5.9565396660112402E-2</v>
      </c>
      <c r="N349" s="151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A350" s="30"/>
      <c r="B350" s="46" t="s">
        <v>268</v>
      </c>
      <c r="C350" s="47"/>
      <c r="D350" s="45">
        <v>0.46</v>
      </c>
      <c r="E350" s="45">
        <v>0.84</v>
      </c>
      <c r="F350" s="45">
        <v>0.14000000000000001</v>
      </c>
      <c r="G350" s="45">
        <v>0.8</v>
      </c>
      <c r="H350" s="45">
        <v>0.64</v>
      </c>
      <c r="I350" s="45">
        <v>0.46</v>
      </c>
      <c r="J350" s="45">
        <v>0.14000000000000001</v>
      </c>
      <c r="K350" s="45">
        <v>3.2</v>
      </c>
      <c r="L350" s="45">
        <v>0.94</v>
      </c>
      <c r="M350" s="45">
        <v>0.71</v>
      </c>
      <c r="N350" s="15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B351" s="31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BM351" s="55"/>
    </row>
    <row r="352" spans="1:65" ht="15">
      <c r="B352" s="8" t="s">
        <v>486</v>
      </c>
      <c r="BM352" s="28" t="s">
        <v>306</v>
      </c>
    </row>
    <row r="353" spans="1:65" ht="15">
      <c r="A353" s="25" t="s">
        <v>81</v>
      </c>
      <c r="B353" s="18" t="s">
        <v>110</v>
      </c>
      <c r="C353" s="15" t="s">
        <v>111</v>
      </c>
      <c r="D353" s="16" t="s">
        <v>230</v>
      </c>
      <c r="E353" s="17" t="s">
        <v>230</v>
      </c>
      <c r="F353" s="17" t="s">
        <v>230</v>
      </c>
      <c r="G353" s="17" t="s">
        <v>230</v>
      </c>
      <c r="H353" s="17" t="s">
        <v>230</v>
      </c>
      <c r="I353" s="17" t="s">
        <v>230</v>
      </c>
      <c r="J353" s="17" t="s">
        <v>230</v>
      </c>
      <c r="K353" s="17" t="s">
        <v>230</v>
      </c>
      <c r="L353" s="17" t="s">
        <v>230</v>
      </c>
      <c r="M353" s="17" t="s">
        <v>230</v>
      </c>
      <c r="N353" s="17" t="s">
        <v>230</v>
      </c>
      <c r="O353" s="17" t="s">
        <v>230</v>
      </c>
      <c r="P353" s="17" t="s">
        <v>230</v>
      </c>
      <c r="Q353" s="17" t="s">
        <v>230</v>
      </c>
      <c r="R353" s="17" t="s">
        <v>230</v>
      </c>
      <c r="S353" s="17" t="s">
        <v>230</v>
      </c>
      <c r="T353" s="151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231</v>
      </c>
      <c r="C354" s="9" t="s">
        <v>231</v>
      </c>
      <c r="D354" s="149" t="s">
        <v>233</v>
      </c>
      <c r="E354" s="150" t="s">
        <v>236</v>
      </c>
      <c r="F354" s="150" t="s">
        <v>237</v>
      </c>
      <c r="G354" s="150" t="s">
        <v>239</v>
      </c>
      <c r="H354" s="150" t="s">
        <v>240</v>
      </c>
      <c r="I354" s="150" t="s">
        <v>242</v>
      </c>
      <c r="J354" s="150" t="s">
        <v>243</v>
      </c>
      <c r="K354" s="150" t="s">
        <v>245</v>
      </c>
      <c r="L354" s="150" t="s">
        <v>246</v>
      </c>
      <c r="M354" s="150" t="s">
        <v>250</v>
      </c>
      <c r="N354" s="150" t="s">
        <v>251</v>
      </c>
      <c r="O354" s="150" t="s">
        <v>254</v>
      </c>
      <c r="P354" s="150" t="s">
        <v>255</v>
      </c>
      <c r="Q354" s="150" t="s">
        <v>256</v>
      </c>
      <c r="R354" s="150" t="s">
        <v>257</v>
      </c>
      <c r="S354" s="150" t="s">
        <v>258</v>
      </c>
      <c r="T354" s="151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286</v>
      </c>
      <c r="E355" s="11" t="s">
        <v>286</v>
      </c>
      <c r="F355" s="11" t="s">
        <v>287</v>
      </c>
      <c r="G355" s="11" t="s">
        <v>286</v>
      </c>
      <c r="H355" s="11" t="s">
        <v>287</v>
      </c>
      <c r="I355" s="11" t="s">
        <v>287</v>
      </c>
      <c r="J355" s="11" t="s">
        <v>114</v>
      </c>
      <c r="K355" s="11" t="s">
        <v>287</v>
      </c>
      <c r="L355" s="11" t="s">
        <v>286</v>
      </c>
      <c r="M355" s="11" t="s">
        <v>286</v>
      </c>
      <c r="N355" s="11" t="s">
        <v>287</v>
      </c>
      <c r="O355" s="11" t="s">
        <v>114</v>
      </c>
      <c r="P355" s="11" t="s">
        <v>287</v>
      </c>
      <c r="Q355" s="11" t="s">
        <v>286</v>
      </c>
      <c r="R355" s="11" t="s">
        <v>286</v>
      </c>
      <c r="S355" s="11" t="s">
        <v>286</v>
      </c>
      <c r="T355" s="151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151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</v>
      </c>
    </row>
    <row r="357" spans="1:65">
      <c r="A357" s="30"/>
      <c r="B357" s="18">
        <v>1</v>
      </c>
      <c r="C357" s="14">
        <v>1</v>
      </c>
      <c r="D357" s="22">
        <v>0.06</v>
      </c>
      <c r="E357" s="22">
        <v>0.4</v>
      </c>
      <c r="F357" s="152">
        <v>0.6</v>
      </c>
      <c r="G357" s="152">
        <v>3.4</v>
      </c>
      <c r="H357" s="152">
        <v>1.5</v>
      </c>
      <c r="I357" s="152" t="s">
        <v>297</v>
      </c>
      <c r="J357" s="152">
        <v>2.4</v>
      </c>
      <c r="K357" s="22">
        <v>0.1</v>
      </c>
      <c r="L357" s="22">
        <v>0.2</v>
      </c>
      <c r="M357" s="22">
        <v>0.06</v>
      </c>
      <c r="N357" s="152">
        <v>1.4</v>
      </c>
      <c r="O357" s="152" t="s">
        <v>95</v>
      </c>
      <c r="P357" s="152">
        <v>4.5199999999999996</v>
      </c>
      <c r="Q357" s="22">
        <v>0.11</v>
      </c>
      <c r="R357" s="22">
        <v>0.06</v>
      </c>
      <c r="S357" s="22">
        <v>0.1</v>
      </c>
      <c r="T357" s="151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7.0000000000000007E-2</v>
      </c>
      <c r="E358" s="11">
        <v>0.4</v>
      </c>
      <c r="F358" s="153">
        <v>0.6</v>
      </c>
      <c r="G358" s="153">
        <v>3.3</v>
      </c>
      <c r="H358" s="153">
        <v>1.6</v>
      </c>
      <c r="I358" s="11">
        <v>0.08</v>
      </c>
      <c r="J358" s="153">
        <v>2</v>
      </c>
      <c r="K358" s="11">
        <v>0.1</v>
      </c>
      <c r="L358" s="11">
        <v>0.1</v>
      </c>
      <c r="M358" s="11">
        <v>0.06</v>
      </c>
      <c r="N358" s="153">
        <v>1.5</v>
      </c>
      <c r="O358" s="153" t="s">
        <v>95</v>
      </c>
      <c r="P358" s="153">
        <v>4.6399999999999997</v>
      </c>
      <c r="Q358" s="11">
        <v>0.08</v>
      </c>
      <c r="R358" s="11">
        <v>0.06</v>
      </c>
      <c r="S358" s="11">
        <v>0.08</v>
      </c>
      <c r="T358" s="151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</v>
      </c>
    </row>
    <row r="359" spans="1:65">
      <c r="A359" s="30"/>
      <c r="B359" s="19">
        <v>1</v>
      </c>
      <c r="C359" s="9">
        <v>3</v>
      </c>
      <c r="D359" s="11">
        <v>0.06</v>
      </c>
      <c r="E359" s="11">
        <v>0.3</v>
      </c>
      <c r="F359" s="153">
        <v>0.6</v>
      </c>
      <c r="G359" s="153">
        <v>3.4</v>
      </c>
      <c r="H359" s="153">
        <v>1.4</v>
      </c>
      <c r="I359" s="153" t="s">
        <v>297</v>
      </c>
      <c r="J359" s="153">
        <v>2.4</v>
      </c>
      <c r="K359" s="11">
        <v>0.2</v>
      </c>
      <c r="L359" s="11">
        <v>0.1</v>
      </c>
      <c r="M359" s="147">
        <v>0.12</v>
      </c>
      <c r="N359" s="153">
        <v>1.4</v>
      </c>
      <c r="O359" s="153" t="s">
        <v>95</v>
      </c>
      <c r="P359" s="153">
        <v>4.66</v>
      </c>
      <c r="Q359" s="11">
        <v>7.0000000000000007E-2</v>
      </c>
      <c r="R359" s="11">
        <v>0.06</v>
      </c>
      <c r="S359" s="11">
        <v>0.08</v>
      </c>
      <c r="T359" s="151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0.06</v>
      </c>
      <c r="E360" s="11">
        <v>0.4</v>
      </c>
      <c r="F360" s="153">
        <v>0.6</v>
      </c>
      <c r="G360" s="153">
        <v>3.4</v>
      </c>
      <c r="H360" s="153">
        <v>1.5</v>
      </c>
      <c r="I360" s="153" t="s">
        <v>297</v>
      </c>
      <c r="J360" s="153">
        <v>2</v>
      </c>
      <c r="K360" s="11">
        <v>0.2</v>
      </c>
      <c r="L360" s="153" t="s">
        <v>104</v>
      </c>
      <c r="M360" s="11">
        <v>0.06</v>
      </c>
      <c r="N360" s="153">
        <v>1.4</v>
      </c>
      <c r="O360" s="153" t="s">
        <v>95</v>
      </c>
      <c r="P360" s="153">
        <v>4.5999999999999996</v>
      </c>
      <c r="Q360" s="11">
        <v>0.1</v>
      </c>
      <c r="R360" s="11">
        <v>7.0000000000000007E-2</v>
      </c>
      <c r="S360" s="11">
        <v>0.08</v>
      </c>
      <c r="T360" s="151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0.122592592592593</v>
      </c>
    </row>
    <row r="361" spans="1:65">
      <c r="A361" s="30"/>
      <c r="B361" s="19">
        <v>1</v>
      </c>
      <c r="C361" s="9">
        <v>5</v>
      </c>
      <c r="D361" s="11">
        <v>0.06</v>
      </c>
      <c r="E361" s="147">
        <v>0.5</v>
      </c>
      <c r="F361" s="153">
        <v>0.5</v>
      </c>
      <c r="G361" s="153">
        <v>3.4</v>
      </c>
      <c r="H361" s="153">
        <v>1.6</v>
      </c>
      <c r="I361" s="153" t="s">
        <v>297</v>
      </c>
      <c r="J361" s="153">
        <v>2</v>
      </c>
      <c r="K361" s="11">
        <v>0.3</v>
      </c>
      <c r="L361" s="11">
        <v>0.2</v>
      </c>
      <c r="M361" s="11">
        <v>0.06</v>
      </c>
      <c r="N361" s="153">
        <v>1.5</v>
      </c>
      <c r="O361" s="153" t="s">
        <v>95</v>
      </c>
      <c r="P361" s="147">
        <v>5.03</v>
      </c>
      <c r="Q361" s="11">
        <v>7.0000000000000007E-2</v>
      </c>
      <c r="R361" s="11">
        <v>0.06</v>
      </c>
      <c r="S361" s="11">
        <v>0.06</v>
      </c>
      <c r="T361" s="151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7</v>
      </c>
    </row>
    <row r="362" spans="1:65">
      <c r="A362" s="30"/>
      <c r="B362" s="19">
        <v>1</v>
      </c>
      <c r="C362" s="9">
        <v>6</v>
      </c>
      <c r="D362" s="11">
        <v>0.06</v>
      </c>
      <c r="E362" s="11">
        <v>0.3</v>
      </c>
      <c r="F362" s="153">
        <v>0.6</v>
      </c>
      <c r="G362" s="153">
        <v>3.4</v>
      </c>
      <c r="H362" s="153">
        <v>1.5</v>
      </c>
      <c r="I362" s="153" t="s">
        <v>297</v>
      </c>
      <c r="J362" s="153">
        <v>2.2000000000000002</v>
      </c>
      <c r="K362" s="11">
        <v>0.1</v>
      </c>
      <c r="L362" s="147">
        <v>0.6</v>
      </c>
      <c r="M362" s="11">
        <v>0.06</v>
      </c>
      <c r="N362" s="153">
        <v>1.4</v>
      </c>
      <c r="O362" s="153" t="s">
        <v>95</v>
      </c>
      <c r="P362" s="153">
        <v>4.5999999999999996</v>
      </c>
      <c r="Q362" s="11">
        <v>0.09</v>
      </c>
      <c r="R362" s="11">
        <v>0.05</v>
      </c>
      <c r="S362" s="11">
        <v>7.0000000000000007E-2</v>
      </c>
      <c r="T362" s="151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264</v>
      </c>
      <c r="C363" s="12"/>
      <c r="D363" s="23">
        <v>6.1666666666666668E-2</v>
      </c>
      <c r="E363" s="23">
        <v>0.3833333333333333</v>
      </c>
      <c r="F363" s="23">
        <v>0.58333333333333337</v>
      </c>
      <c r="G363" s="23">
        <v>3.3833333333333329</v>
      </c>
      <c r="H363" s="23">
        <v>1.5166666666666666</v>
      </c>
      <c r="I363" s="23">
        <v>0.08</v>
      </c>
      <c r="J363" s="23">
        <v>2.1666666666666665</v>
      </c>
      <c r="K363" s="23">
        <v>0.16666666666666671</v>
      </c>
      <c r="L363" s="23">
        <v>0.24000000000000005</v>
      </c>
      <c r="M363" s="23">
        <v>6.9999999999999993E-2</v>
      </c>
      <c r="N363" s="23">
        <v>1.4333333333333333</v>
      </c>
      <c r="O363" s="23" t="s">
        <v>666</v>
      </c>
      <c r="P363" s="23">
        <v>4.6750000000000007</v>
      </c>
      <c r="Q363" s="23">
        <v>8.666666666666667E-2</v>
      </c>
      <c r="R363" s="23">
        <v>0.06</v>
      </c>
      <c r="S363" s="23">
        <v>7.8333333333333338E-2</v>
      </c>
      <c r="T363" s="151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265</v>
      </c>
      <c r="C364" s="29"/>
      <c r="D364" s="11">
        <v>0.06</v>
      </c>
      <c r="E364" s="11">
        <v>0.4</v>
      </c>
      <c r="F364" s="11">
        <v>0.6</v>
      </c>
      <c r="G364" s="11">
        <v>3.4</v>
      </c>
      <c r="H364" s="11">
        <v>1.5</v>
      </c>
      <c r="I364" s="11">
        <v>0.08</v>
      </c>
      <c r="J364" s="11">
        <v>2.1</v>
      </c>
      <c r="K364" s="11">
        <v>0.15000000000000002</v>
      </c>
      <c r="L364" s="11">
        <v>0.2</v>
      </c>
      <c r="M364" s="11">
        <v>0.06</v>
      </c>
      <c r="N364" s="11">
        <v>1.4</v>
      </c>
      <c r="O364" s="11" t="s">
        <v>666</v>
      </c>
      <c r="P364" s="11">
        <v>4.6199999999999992</v>
      </c>
      <c r="Q364" s="11">
        <v>8.4999999999999992E-2</v>
      </c>
      <c r="R364" s="11">
        <v>0.06</v>
      </c>
      <c r="S364" s="11">
        <v>0.08</v>
      </c>
      <c r="T364" s="151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266</v>
      </c>
      <c r="C365" s="29"/>
      <c r="D365" s="24">
        <v>4.0824829046386332E-3</v>
      </c>
      <c r="E365" s="24">
        <v>7.5277265270908375E-2</v>
      </c>
      <c r="F365" s="24">
        <v>4.0824829046386291E-2</v>
      </c>
      <c r="G365" s="24">
        <v>4.0824829046386339E-2</v>
      </c>
      <c r="H365" s="24">
        <v>7.5277265270908167E-2</v>
      </c>
      <c r="I365" s="24" t="s">
        <v>666</v>
      </c>
      <c r="J365" s="24">
        <v>0.19663841605003499</v>
      </c>
      <c r="K365" s="24">
        <v>8.1649658092772526E-2</v>
      </c>
      <c r="L365" s="24">
        <v>0.20736441353327717</v>
      </c>
      <c r="M365" s="24">
        <v>2.4494897427831792E-2</v>
      </c>
      <c r="N365" s="24">
        <v>5.1639777949432274E-2</v>
      </c>
      <c r="O365" s="24" t="s">
        <v>666</v>
      </c>
      <c r="P365" s="24">
        <v>0.18041618552668739</v>
      </c>
      <c r="Q365" s="24">
        <v>1.632993161855447E-2</v>
      </c>
      <c r="R365" s="24">
        <v>6.3245553203367597E-3</v>
      </c>
      <c r="S365" s="24">
        <v>1.3291601358251255E-2</v>
      </c>
      <c r="T365" s="151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86</v>
      </c>
      <c r="C366" s="29"/>
      <c r="D366" s="13">
        <v>6.6202425480626478E-2</v>
      </c>
      <c r="E366" s="13">
        <v>0.19637547461976099</v>
      </c>
      <c r="F366" s="13">
        <v>6.9985421222376498E-2</v>
      </c>
      <c r="G366" s="13">
        <v>1.2066451934892516E-2</v>
      </c>
      <c r="H366" s="13">
        <v>4.9633361717082311E-2</v>
      </c>
      <c r="I366" s="13" t="s">
        <v>666</v>
      </c>
      <c r="J366" s="13">
        <v>9.0756192023093082E-2</v>
      </c>
      <c r="K366" s="13">
        <v>0.48989794855663504</v>
      </c>
      <c r="L366" s="13">
        <v>0.86401838972198808</v>
      </c>
      <c r="M366" s="13">
        <v>0.34992710611188277</v>
      </c>
      <c r="N366" s="13">
        <v>3.6027752057743445E-2</v>
      </c>
      <c r="O366" s="13" t="s">
        <v>666</v>
      </c>
      <c r="P366" s="13">
        <v>3.8591697438863606E-2</v>
      </c>
      <c r="Q366" s="13">
        <v>0.18842228790639773</v>
      </c>
      <c r="R366" s="13">
        <v>0.105409255338946</v>
      </c>
      <c r="S366" s="13">
        <v>0.16968001733937771</v>
      </c>
      <c r="T366" s="151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267</v>
      </c>
      <c r="C367" s="29"/>
      <c r="D367" s="13">
        <v>-0.49697885196374791</v>
      </c>
      <c r="E367" s="13">
        <v>2.126888217522648</v>
      </c>
      <c r="F367" s="13">
        <v>3.7583081570996821</v>
      </c>
      <c r="G367" s="13">
        <v>26.598187311178151</v>
      </c>
      <c r="H367" s="13">
        <v>11.371601208459172</v>
      </c>
      <c r="I367" s="13">
        <v>-0.3474320241691865</v>
      </c>
      <c r="J367" s="13">
        <v>16.673716012084533</v>
      </c>
      <c r="K367" s="13">
        <v>0.35951661631419518</v>
      </c>
      <c r="L367" s="13">
        <v>0.95770392749244104</v>
      </c>
      <c r="M367" s="13">
        <v>-0.42900302114803823</v>
      </c>
      <c r="N367" s="13">
        <v>10.691842900302076</v>
      </c>
      <c r="O367" s="13" t="s">
        <v>666</v>
      </c>
      <c r="P367" s="13">
        <v>37.134441087613169</v>
      </c>
      <c r="Q367" s="13">
        <v>-0.29305135951661865</v>
      </c>
      <c r="R367" s="13">
        <v>-0.51057401812688985</v>
      </c>
      <c r="S367" s="13">
        <v>-0.36102719033232833</v>
      </c>
      <c r="T367" s="151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268</v>
      </c>
      <c r="C368" s="47"/>
      <c r="D368" s="45">
        <v>0.63</v>
      </c>
      <c r="E368" s="45">
        <v>0.24</v>
      </c>
      <c r="F368" s="45">
        <v>0.78</v>
      </c>
      <c r="G368" s="45">
        <v>8.3699999999999992</v>
      </c>
      <c r="H368" s="45">
        <v>3.31</v>
      </c>
      <c r="I368" s="45">
        <v>0.71</v>
      </c>
      <c r="J368" s="45">
        <v>5.07</v>
      </c>
      <c r="K368" s="45">
        <v>0.35</v>
      </c>
      <c r="L368" s="45">
        <v>0.24</v>
      </c>
      <c r="M368" s="45">
        <v>0.61</v>
      </c>
      <c r="N368" s="45">
        <v>3.08</v>
      </c>
      <c r="O368" s="45">
        <v>12.75</v>
      </c>
      <c r="P368" s="45">
        <v>11.87</v>
      </c>
      <c r="Q368" s="45">
        <v>0.56999999999999995</v>
      </c>
      <c r="R368" s="45">
        <v>0.64</v>
      </c>
      <c r="S368" s="45">
        <v>0.59</v>
      </c>
      <c r="T368" s="151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BM369" s="55"/>
    </row>
    <row r="370" spans="1:65" ht="15">
      <c r="B370" s="8" t="s">
        <v>487</v>
      </c>
      <c r="BM370" s="28" t="s">
        <v>66</v>
      </c>
    </row>
    <row r="371" spans="1:65" ht="15">
      <c r="A371" s="25" t="s">
        <v>8</v>
      </c>
      <c r="B371" s="18" t="s">
        <v>110</v>
      </c>
      <c r="C371" s="15" t="s">
        <v>111</v>
      </c>
      <c r="D371" s="16" t="s">
        <v>230</v>
      </c>
      <c r="E371" s="17" t="s">
        <v>230</v>
      </c>
      <c r="F371" s="17" t="s">
        <v>230</v>
      </c>
      <c r="G371" s="17" t="s">
        <v>230</v>
      </c>
      <c r="H371" s="17" t="s">
        <v>230</v>
      </c>
      <c r="I371" s="17" t="s">
        <v>230</v>
      </c>
      <c r="J371" s="17" t="s">
        <v>230</v>
      </c>
      <c r="K371" s="17" t="s">
        <v>230</v>
      </c>
      <c r="L371" s="17" t="s">
        <v>230</v>
      </c>
      <c r="M371" s="17" t="s">
        <v>230</v>
      </c>
      <c r="N371" s="17" t="s">
        <v>230</v>
      </c>
      <c r="O371" s="17" t="s">
        <v>230</v>
      </c>
      <c r="P371" s="17" t="s">
        <v>230</v>
      </c>
      <c r="Q371" s="17" t="s">
        <v>230</v>
      </c>
      <c r="R371" s="17" t="s">
        <v>230</v>
      </c>
      <c r="S371" s="17" t="s">
        <v>230</v>
      </c>
      <c r="T371" s="17" t="s">
        <v>230</v>
      </c>
      <c r="U371" s="17" t="s">
        <v>230</v>
      </c>
      <c r="V371" s="17" t="s">
        <v>230</v>
      </c>
      <c r="W371" s="151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231</v>
      </c>
      <c r="C372" s="9" t="s">
        <v>231</v>
      </c>
      <c r="D372" s="149" t="s">
        <v>233</v>
      </c>
      <c r="E372" s="150" t="s">
        <v>234</v>
      </c>
      <c r="F372" s="150" t="s">
        <v>236</v>
      </c>
      <c r="G372" s="150" t="s">
        <v>237</v>
      </c>
      <c r="H372" s="150" t="s">
        <v>239</v>
      </c>
      <c r="I372" s="150" t="s">
        <v>240</v>
      </c>
      <c r="J372" s="150" t="s">
        <v>242</v>
      </c>
      <c r="K372" s="150" t="s">
        <v>243</v>
      </c>
      <c r="L372" s="150" t="s">
        <v>245</v>
      </c>
      <c r="M372" s="150" t="s">
        <v>246</v>
      </c>
      <c r="N372" s="150" t="s">
        <v>247</v>
      </c>
      <c r="O372" s="150" t="s">
        <v>248</v>
      </c>
      <c r="P372" s="150" t="s">
        <v>250</v>
      </c>
      <c r="Q372" s="150" t="s">
        <v>251</v>
      </c>
      <c r="R372" s="150" t="s">
        <v>252</v>
      </c>
      <c r="S372" s="150" t="s">
        <v>255</v>
      </c>
      <c r="T372" s="150" t="s">
        <v>256</v>
      </c>
      <c r="U372" s="150" t="s">
        <v>257</v>
      </c>
      <c r="V372" s="150" t="s">
        <v>258</v>
      </c>
      <c r="W372" s="151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286</v>
      </c>
      <c r="E373" s="11" t="s">
        <v>287</v>
      </c>
      <c r="F373" s="11" t="s">
        <v>286</v>
      </c>
      <c r="G373" s="11" t="s">
        <v>287</v>
      </c>
      <c r="H373" s="11" t="s">
        <v>286</v>
      </c>
      <c r="I373" s="11" t="s">
        <v>287</v>
      </c>
      <c r="J373" s="11" t="s">
        <v>287</v>
      </c>
      <c r="K373" s="11" t="s">
        <v>114</v>
      </c>
      <c r="L373" s="11" t="s">
        <v>287</v>
      </c>
      <c r="M373" s="11" t="s">
        <v>286</v>
      </c>
      <c r="N373" s="11" t="s">
        <v>287</v>
      </c>
      <c r="O373" s="11" t="s">
        <v>287</v>
      </c>
      <c r="P373" s="11" t="s">
        <v>286</v>
      </c>
      <c r="Q373" s="11" t="s">
        <v>287</v>
      </c>
      <c r="R373" s="11" t="s">
        <v>286</v>
      </c>
      <c r="S373" s="11" t="s">
        <v>287</v>
      </c>
      <c r="T373" s="11" t="s">
        <v>286</v>
      </c>
      <c r="U373" s="11" t="s">
        <v>286</v>
      </c>
      <c r="V373" s="11" t="s">
        <v>286</v>
      </c>
      <c r="W373" s="151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/>
      <c r="C374" s="9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151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</v>
      </c>
    </row>
    <row r="375" spans="1:65">
      <c r="A375" s="30"/>
      <c r="B375" s="18">
        <v>1</v>
      </c>
      <c r="C375" s="14">
        <v>1</v>
      </c>
      <c r="D375" s="22">
        <v>1.9</v>
      </c>
      <c r="E375" s="22">
        <v>2</v>
      </c>
      <c r="F375" s="152">
        <v>2.78</v>
      </c>
      <c r="G375" s="22">
        <v>1.72</v>
      </c>
      <c r="H375" s="152">
        <v>2.4</v>
      </c>
      <c r="I375" s="22">
        <v>1.7</v>
      </c>
      <c r="J375" s="22">
        <v>1.85</v>
      </c>
      <c r="K375" s="22">
        <v>1.8</v>
      </c>
      <c r="L375" s="22">
        <v>2</v>
      </c>
      <c r="M375" s="152">
        <v>1</v>
      </c>
      <c r="N375" s="22">
        <v>1.7760050215955407</v>
      </c>
      <c r="O375" s="22">
        <v>1.8</v>
      </c>
      <c r="P375" s="22">
        <v>1.7</v>
      </c>
      <c r="Q375" s="152">
        <v>1.6</v>
      </c>
      <c r="R375" s="152">
        <v>1.54</v>
      </c>
      <c r="S375" s="152">
        <v>2.1</v>
      </c>
      <c r="T375" s="22">
        <v>1.9</v>
      </c>
      <c r="U375" s="22">
        <v>1.8</v>
      </c>
      <c r="V375" s="22">
        <v>1.8</v>
      </c>
      <c r="W375" s="151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2</v>
      </c>
      <c r="D376" s="11">
        <v>1.8</v>
      </c>
      <c r="E376" s="11">
        <v>1.8</v>
      </c>
      <c r="F376" s="153">
        <v>2.6</v>
      </c>
      <c r="G376" s="11">
        <v>1.83</v>
      </c>
      <c r="H376" s="153">
        <v>2.5</v>
      </c>
      <c r="I376" s="11">
        <v>1.72</v>
      </c>
      <c r="J376" s="11">
        <v>1.87</v>
      </c>
      <c r="K376" s="11">
        <v>1.8</v>
      </c>
      <c r="L376" s="11">
        <v>1.8</v>
      </c>
      <c r="M376" s="153">
        <v>1</v>
      </c>
      <c r="N376" s="11">
        <v>1.7877235805795137</v>
      </c>
      <c r="O376" s="11">
        <v>1.76</v>
      </c>
      <c r="P376" s="11">
        <v>1.6</v>
      </c>
      <c r="Q376" s="153">
        <v>1.6</v>
      </c>
      <c r="R376" s="153">
        <v>1.56</v>
      </c>
      <c r="S376" s="153">
        <v>2.1</v>
      </c>
      <c r="T376" s="11">
        <v>1.9</v>
      </c>
      <c r="U376" s="11">
        <v>1.7</v>
      </c>
      <c r="V376" s="11">
        <v>1.8</v>
      </c>
      <c r="W376" s="151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18</v>
      </c>
    </row>
    <row r="377" spans="1:65">
      <c r="A377" s="30"/>
      <c r="B377" s="19">
        <v>1</v>
      </c>
      <c r="C377" s="9">
        <v>3</v>
      </c>
      <c r="D377" s="11">
        <v>1.7</v>
      </c>
      <c r="E377" s="11">
        <v>1.8</v>
      </c>
      <c r="F377" s="153">
        <v>2.67</v>
      </c>
      <c r="G377" s="11">
        <v>1.84</v>
      </c>
      <c r="H377" s="153">
        <v>2.5</v>
      </c>
      <c r="I377" s="11">
        <v>1.78</v>
      </c>
      <c r="J377" s="11">
        <v>1.89</v>
      </c>
      <c r="K377" s="11">
        <v>1.8</v>
      </c>
      <c r="L377" s="11">
        <v>1.8</v>
      </c>
      <c r="M377" s="153">
        <v>1.5</v>
      </c>
      <c r="N377" s="11">
        <v>1.8052989803309676</v>
      </c>
      <c r="O377" s="11">
        <v>1.79</v>
      </c>
      <c r="P377" s="11">
        <v>1.8</v>
      </c>
      <c r="Q377" s="153">
        <v>1.6</v>
      </c>
      <c r="R377" s="153">
        <v>1.56</v>
      </c>
      <c r="S377" s="153">
        <v>2.1</v>
      </c>
      <c r="T377" s="11">
        <v>1.9</v>
      </c>
      <c r="U377" s="11">
        <v>1.8</v>
      </c>
      <c r="V377" s="11">
        <v>1.8</v>
      </c>
      <c r="W377" s="151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16</v>
      </c>
    </row>
    <row r="378" spans="1:65">
      <c r="A378" s="30"/>
      <c r="B378" s="19">
        <v>1</v>
      </c>
      <c r="C378" s="9">
        <v>4</v>
      </c>
      <c r="D378" s="11">
        <v>1.8</v>
      </c>
      <c r="E378" s="11">
        <v>1.8</v>
      </c>
      <c r="F378" s="153">
        <v>2.56</v>
      </c>
      <c r="G378" s="11">
        <v>1.77</v>
      </c>
      <c r="H378" s="153">
        <v>2.4</v>
      </c>
      <c r="I378" s="11">
        <v>1.7</v>
      </c>
      <c r="J378" s="11">
        <v>1.81</v>
      </c>
      <c r="K378" s="11">
        <v>1.7</v>
      </c>
      <c r="L378" s="11">
        <v>1.9</v>
      </c>
      <c r="M378" s="153">
        <v>1.5</v>
      </c>
      <c r="N378" s="11">
        <v>1.85154772383197</v>
      </c>
      <c r="O378" s="11">
        <v>1.82</v>
      </c>
      <c r="P378" s="11">
        <v>1.7</v>
      </c>
      <c r="Q378" s="153">
        <v>1.6</v>
      </c>
      <c r="R378" s="153">
        <v>1.46</v>
      </c>
      <c r="S378" s="153">
        <v>2.1</v>
      </c>
      <c r="T378" s="11">
        <v>1.8</v>
      </c>
      <c r="U378" s="11">
        <v>1.8</v>
      </c>
      <c r="V378" s="11">
        <v>1.8</v>
      </c>
      <c r="W378" s="151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1.8009359089526289</v>
      </c>
    </row>
    <row r="379" spans="1:65">
      <c r="A379" s="30"/>
      <c r="B379" s="19">
        <v>1</v>
      </c>
      <c r="C379" s="9">
        <v>5</v>
      </c>
      <c r="D379" s="11">
        <v>1.8</v>
      </c>
      <c r="E379" s="11">
        <v>1.8</v>
      </c>
      <c r="F379" s="153">
        <v>2.86</v>
      </c>
      <c r="G379" s="11">
        <v>1.78</v>
      </c>
      <c r="H379" s="153">
        <v>2.2000000000000002</v>
      </c>
      <c r="I379" s="11">
        <v>1.72</v>
      </c>
      <c r="J379" s="11">
        <v>1.84</v>
      </c>
      <c r="K379" s="11">
        <v>1.8</v>
      </c>
      <c r="L379" s="11">
        <v>2</v>
      </c>
      <c r="M379" s="153">
        <v>1.7</v>
      </c>
      <c r="N379" s="11">
        <v>1.7995024373945601</v>
      </c>
      <c r="O379" s="11">
        <v>1.86</v>
      </c>
      <c r="P379" s="11">
        <v>1.6</v>
      </c>
      <c r="Q379" s="153">
        <v>1.5</v>
      </c>
      <c r="R379" s="153">
        <v>1.36</v>
      </c>
      <c r="S379" s="153">
        <v>2.2000000000000002</v>
      </c>
      <c r="T379" s="11">
        <v>1.8</v>
      </c>
      <c r="U379" s="11">
        <v>1.8</v>
      </c>
      <c r="V379" s="11">
        <v>1.8</v>
      </c>
      <c r="W379" s="151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34</v>
      </c>
    </row>
    <row r="380" spans="1:65">
      <c r="A380" s="30"/>
      <c r="B380" s="19">
        <v>1</v>
      </c>
      <c r="C380" s="9">
        <v>6</v>
      </c>
      <c r="D380" s="11">
        <v>1.7</v>
      </c>
      <c r="E380" s="11">
        <v>2</v>
      </c>
      <c r="F380" s="153">
        <v>2.38</v>
      </c>
      <c r="G380" s="11">
        <v>1.83</v>
      </c>
      <c r="H380" s="153">
        <v>2.4</v>
      </c>
      <c r="I380" s="11">
        <v>1.8</v>
      </c>
      <c r="J380" s="11">
        <v>1.92</v>
      </c>
      <c r="K380" s="11">
        <v>1.7</v>
      </c>
      <c r="L380" s="11">
        <v>1.8</v>
      </c>
      <c r="M380" s="153">
        <v>1.8</v>
      </c>
      <c r="N380" s="11">
        <v>1.8229231545724811</v>
      </c>
      <c r="O380" s="11">
        <v>1.83</v>
      </c>
      <c r="P380" s="11">
        <v>1.6</v>
      </c>
      <c r="Q380" s="153">
        <v>1.6</v>
      </c>
      <c r="R380" s="153">
        <v>1.48</v>
      </c>
      <c r="S380" s="153">
        <v>2.1</v>
      </c>
      <c r="T380" s="11">
        <v>1.8</v>
      </c>
      <c r="U380" s="11">
        <v>1.7</v>
      </c>
      <c r="V380" s="11">
        <v>1.9</v>
      </c>
      <c r="W380" s="151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20" t="s">
        <v>264</v>
      </c>
      <c r="C381" s="12"/>
      <c r="D381" s="23">
        <v>1.7833333333333332</v>
      </c>
      <c r="E381" s="23">
        <v>1.8666666666666665</v>
      </c>
      <c r="F381" s="23">
        <v>2.6416666666666671</v>
      </c>
      <c r="G381" s="23">
        <v>1.7949999999999999</v>
      </c>
      <c r="H381" s="23">
        <v>2.4</v>
      </c>
      <c r="I381" s="23">
        <v>1.736666666666667</v>
      </c>
      <c r="J381" s="23">
        <v>1.8633333333333333</v>
      </c>
      <c r="K381" s="23">
        <v>1.7666666666666666</v>
      </c>
      <c r="L381" s="23">
        <v>1.8833333333333335</v>
      </c>
      <c r="M381" s="23">
        <v>1.4166666666666667</v>
      </c>
      <c r="N381" s="23">
        <v>1.8071668163841721</v>
      </c>
      <c r="O381" s="23">
        <v>1.8099999999999998</v>
      </c>
      <c r="P381" s="23">
        <v>1.6666666666666667</v>
      </c>
      <c r="Q381" s="23">
        <v>1.5833333333333333</v>
      </c>
      <c r="R381" s="23">
        <v>1.4933333333333334</v>
      </c>
      <c r="S381" s="23">
        <v>2.1166666666666667</v>
      </c>
      <c r="T381" s="23">
        <v>1.8499999999999999</v>
      </c>
      <c r="U381" s="23">
        <v>1.7666666666666666</v>
      </c>
      <c r="V381" s="23">
        <v>1.8166666666666667</v>
      </c>
      <c r="W381" s="151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265</v>
      </c>
      <c r="C382" s="29"/>
      <c r="D382" s="11">
        <v>1.8</v>
      </c>
      <c r="E382" s="11">
        <v>1.8</v>
      </c>
      <c r="F382" s="11">
        <v>2.6349999999999998</v>
      </c>
      <c r="G382" s="11">
        <v>1.8050000000000002</v>
      </c>
      <c r="H382" s="11">
        <v>2.4</v>
      </c>
      <c r="I382" s="11">
        <v>1.72</v>
      </c>
      <c r="J382" s="11">
        <v>1.86</v>
      </c>
      <c r="K382" s="11">
        <v>1.8</v>
      </c>
      <c r="L382" s="11">
        <v>1.85</v>
      </c>
      <c r="M382" s="11">
        <v>1.5</v>
      </c>
      <c r="N382" s="11">
        <v>1.8024007088627638</v>
      </c>
      <c r="O382" s="11">
        <v>1.81</v>
      </c>
      <c r="P382" s="11">
        <v>1.65</v>
      </c>
      <c r="Q382" s="11">
        <v>1.6</v>
      </c>
      <c r="R382" s="11">
        <v>1.51</v>
      </c>
      <c r="S382" s="11">
        <v>2.1</v>
      </c>
      <c r="T382" s="11">
        <v>1.85</v>
      </c>
      <c r="U382" s="11">
        <v>1.8</v>
      </c>
      <c r="V382" s="11">
        <v>1.8</v>
      </c>
      <c r="W382" s="151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266</v>
      </c>
      <c r="C383" s="29"/>
      <c r="D383" s="24">
        <v>7.5277265270908097E-2</v>
      </c>
      <c r="E383" s="24">
        <v>0.10327955589886444</v>
      </c>
      <c r="F383" s="24">
        <v>0.16999019579571834</v>
      </c>
      <c r="G383" s="24">
        <v>4.6797435827190412E-2</v>
      </c>
      <c r="H383" s="24">
        <v>0.10954451150103316</v>
      </c>
      <c r="I383" s="24">
        <v>4.2739521132865659E-2</v>
      </c>
      <c r="J383" s="24">
        <v>3.8815804341358971E-2</v>
      </c>
      <c r="K383" s="24">
        <v>5.1639777949432274E-2</v>
      </c>
      <c r="L383" s="24">
        <v>9.8319208025017479E-2</v>
      </c>
      <c r="M383" s="24">
        <v>0.34302575219167869</v>
      </c>
      <c r="N383" s="24">
        <v>2.6941624037228131E-2</v>
      </c>
      <c r="O383" s="24">
        <v>3.4641016151377574E-2</v>
      </c>
      <c r="P383" s="24">
        <v>8.1649658092772567E-2</v>
      </c>
      <c r="Q383" s="24">
        <v>4.0824829046386332E-2</v>
      </c>
      <c r="R383" s="24">
        <v>7.7631608682718053E-2</v>
      </c>
      <c r="S383" s="24">
        <v>4.0824829046386339E-2</v>
      </c>
      <c r="T383" s="24">
        <v>5.477225575051653E-2</v>
      </c>
      <c r="U383" s="24">
        <v>5.1639777949432274E-2</v>
      </c>
      <c r="V383" s="24">
        <v>4.0824829046386249E-2</v>
      </c>
      <c r="W383" s="204"/>
      <c r="X383" s="205"/>
      <c r="Y383" s="205"/>
      <c r="Z383" s="205"/>
      <c r="AA383" s="205"/>
      <c r="AB383" s="205"/>
      <c r="AC383" s="205"/>
      <c r="AD383" s="205"/>
      <c r="AE383" s="205"/>
      <c r="AF383" s="205"/>
      <c r="AG383" s="205"/>
      <c r="AH383" s="205"/>
      <c r="AI383" s="205"/>
      <c r="AJ383" s="205"/>
      <c r="AK383" s="205"/>
      <c r="AL383" s="205"/>
      <c r="AM383" s="205"/>
      <c r="AN383" s="205"/>
      <c r="AO383" s="205"/>
      <c r="AP383" s="205"/>
      <c r="AQ383" s="205"/>
      <c r="AR383" s="205"/>
      <c r="AS383" s="205"/>
      <c r="AT383" s="205"/>
      <c r="AU383" s="205"/>
      <c r="AV383" s="205"/>
      <c r="AW383" s="205"/>
      <c r="AX383" s="205"/>
      <c r="AY383" s="205"/>
      <c r="AZ383" s="205"/>
      <c r="BA383" s="205"/>
      <c r="BB383" s="205"/>
      <c r="BC383" s="205"/>
      <c r="BD383" s="205"/>
      <c r="BE383" s="205"/>
      <c r="BF383" s="205"/>
      <c r="BG383" s="205"/>
      <c r="BH383" s="205"/>
      <c r="BI383" s="205"/>
      <c r="BJ383" s="205"/>
      <c r="BK383" s="205"/>
      <c r="BL383" s="205"/>
      <c r="BM383" s="56"/>
    </row>
    <row r="384" spans="1:65">
      <c r="A384" s="30"/>
      <c r="B384" s="3" t="s">
        <v>86</v>
      </c>
      <c r="C384" s="29"/>
      <c r="D384" s="13">
        <v>4.2211550619200802E-2</v>
      </c>
      <c r="E384" s="13">
        <v>5.5328333517248814E-2</v>
      </c>
      <c r="F384" s="13">
        <v>6.4349600932133114E-2</v>
      </c>
      <c r="G384" s="13">
        <v>2.6070994889799675E-2</v>
      </c>
      <c r="H384" s="13">
        <v>4.5643546458763819E-2</v>
      </c>
      <c r="I384" s="13">
        <v>2.4610088944068513E-2</v>
      </c>
      <c r="J384" s="13">
        <v>2.0831379789638088E-2</v>
      </c>
      <c r="K384" s="13">
        <v>2.9230062990244682E-2</v>
      </c>
      <c r="L384" s="13">
        <v>5.2204889216823432E-2</v>
      </c>
      <c r="M384" s="13">
        <v>0.24213582507647907</v>
      </c>
      <c r="N384" s="13">
        <v>1.4908210903923998E-2</v>
      </c>
      <c r="O384" s="13">
        <v>1.9138682956562198E-2</v>
      </c>
      <c r="P384" s="13">
        <v>4.8989794855663536E-2</v>
      </c>
      <c r="Q384" s="13">
        <v>2.578410255561242E-2</v>
      </c>
      <c r="R384" s="13">
        <v>5.1985452242891549E-2</v>
      </c>
      <c r="S384" s="13">
        <v>1.9287320809316381E-2</v>
      </c>
      <c r="T384" s="13">
        <v>2.9606624730008937E-2</v>
      </c>
      <c r="U384" s="13">
        <v>2.9230062990244682E-2</v>
      </c>
      <c r="V384" s="13">
        <v>2.2472382961313531E-2</v>
      </c>
      <c r="W384" s="151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267</v>
      </c>
      <c r="C385" s="29"/>
      <c r="D385" s="13">
        <v>-9.7741266259346871E-3</v>
      </c>
      <c r="E385" s="13">
        <v>3.6498110447619858E-2</v>
      </c>
      <c r="F385" s="13">
        <v>0.46682991523167661</v>
      </c>
      <c r="G385" s="13">
        <v>-3.296013435637013E-3</v>
      </c>
      <c r="H385" s="13">
        <v>0.33264042771836833</v>
      </c>
      <c r="I385" s="13">
        <v>-3.5686579387124828E-2</v>
      </c>
      <c r="J385" s="13">
        <v>3.4647220964677761E-2</v>
      </c>
      <c r="K385" s="13">
        <v>-1.9028574040645507E-2</v>
      </c>
      <c r="L385" s="13">
        <v>4.5752557862330789E-2</v>
      </c>
      <c r="M385" s="13">
        <v>-0.21337196974957418</v>
      </c>
      <c r="N385" s="13">
        <v>3.4598163102688151E-3</v>
      </c>
      <c r="O385" s="13">
        <v>5.0329892376028695E-3</v>
      </c>
      <c r="P385" s="13">
        <v>-7.4555258528910762E-2</v>
      </c>
      <c r="Q385" s="13">
        <v>-0.12082749560246531</v>
      </c>
      <c r="R385" s="13">
        <v>-0.17080151164190405</v>
      </c>
      <c r="S385" s="13">
        <v>0.17531482166828338</v>
      </c>
      <c r="T385" s="13">
        <v>2.7243663032908927E-2</v>
      </c>
      <c r="U385" s="13">
        <v>-1.9028574040645507E-2</v>
      </c>
      <c r="V385" s="13">
        <v>8.7347682034872864E-3</v>
      </c>
      <c r="W385" s="151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268</v>
      </c>
      <c r="C386" s="47"/>
      <c r="D386" s="45">
        <v>0.27</v>
      </c>
      <c r="E386" s="45">
        <v>0.67</v>
      </c>
      <c r="F386" s="45">
        <v>9.4600000000000009</v>
      </c>
      <c r="G386" s="45">
        <v>0.14000000000000001</v>
      </c>
      <c r="H386" s="45">
        <v>6.72</v>
      </c>
      <c r="I386" s="45">
        <v>0.8</v>
      </c>
      <c r="J386" s="45">
        <v>0.64</v>
      </c>
      <c r="K386" s="45">
        <v>0.46</v>
      </c>
      <c r="L386" s="45">
        <v>0.86</v>
      </c>
      <c r="M386" s="45">
        <v>4.43</v>
      </c>
      <c r="N386" s="45">
        <v>0</v>
      </c>
      <c r="O386" s="45">
        <v>0.03</v>
      </c>
      <c r="P386" s="45">
        <v>1.59</v>
      </c>
      <c r="Q386" s="45">
        <v>2.54</v>
      </c>
      <c r="R386" s="45">
        <v>3.56</v>
      </c>
      <c r="S386" s="45">
        <v>3.51</v>
      </c>
      <c r="T386" s="45">
        <v>0.49</v>
      </c>
      <c r="U386" s="45">
        <v>0.46</v>
      </c>
      <c r="V386" s="45">
        <v>0.11</v>
      </c>
      <c r="W386" s="151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BM387" s="55"/>
    </row>
    <row r="388" spans="1:65" ht="15">
      <c r="B388" s="8" t="s">
        <v>488</v>
      </c>
      <c r="BM388" s="28" t="s">
        <v>306</v>
      </c>
    </row>
    <row r="389" spans="1:65" ht="15">
      <c r="A389" s="25" t="s">
        <v>53</v>
      </c>
      <c r="B389" s="18" t="s">
        <v>110</v>
      </c>
      <c r="C389" s="15" t="s">
        <v>111</v>
      </c>
      <c r="D389" s="16" t="s">
        <v>230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231</v>
      </c>
      <c r="C390" s="9" t="s">
        <v>231</v>
      </c>
      <c r="D390" s="149" t="s">
        <v>255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286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/>
      <c r="E392" s="15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152" t="s">
        <v>102</v>
      </c>
      <c r="E393" s="15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53" t="s">
        <v>102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3</v>
      </c>
      <c r="D395" s="153" t="s">
        <v>102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53" t="s">
        <v>102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 t="s">
        <v>102</v>
      </c>
    </row>
    <row r="397" spans="1:65">
      <c r="A397" s="30"/>
      <c r="B397" s="19">
        <v>1</v>
      </c>
      <c r="C397" s="9">
        <v>5</v>
      </c>
      <c r="D397" s="153" t="s">
        <v>102</v>
      </c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7</v>
      </c>
    </row>
    <row r="398" spans="1:65">
      <c r="A398" s="30"/>
      <c r="B398" s="19">
        <v>1</v>
      </c>
      <c r="C398" s="9">
        <v>6</v>
      </c>
      <c r="D398" s="153" t="s">
        <v>102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264</v>
      </c>
      <c r="C399" s="12"/>
      <c r="D399" s="23" t="s">
        <v>666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265</v>
      </c>
      <c r="C400" s="29"/>
      <c r="D400" s="11" t="s">
        <v>666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266</v>
      </c>
      <c r="C401" s="29"/>
      <c r="D401" s="24" t="s">
        <v>666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86</v>
      </c>
      <c r="C402" s="29"/>
      <c r="D402" s="13" t="s">
        <v>666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267</v>
      </c>
      <c r="C403" s="29"/>
      <c r="D403" s="13" t="s">
        <v>666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268</v>
      </c>
      <c r="C404" s="47"/>
      <c r="D404" s="45" t="s">
        <v>269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/>
      <c r="C405" s="20"/>
      <c r="D405" s="20"/>
      <c r="BM405" s="55"/>
    </row>
    <row r="406" spans="1:65" ht="15">
      <c r="B406" s="8" t="s">
        <v>489</v>
      </c>
      <c r="BM406" s="28" t="s">
        <v>66</v>
      </c>
    </row>
    <row r="407" spans="1:65" ht="15">
      <c r="A407" s="25" t="s">
        <v>11</v>
      </c>
      <c r="B407" s="18" t="s">
        <v>110</v>
      </c>
      <c r="C407" s="15" t="s">
        <v>111</v>
      </c>
      <c r="D407" s="16" t="s">
        <v>230</v>
      </c>
      <c r="E407" s="17" t="s">
        <v>230</v>
      </c>
      <c r="F407" s="17" t="s">
        <v>230</v>
      </c>
      <c r="G407" s="17" t="s">
        <v>230</v>
      </c>
      <c r="H407" s="17" t="s">
        <v>230</v>
      </c>
      <c r="I407" s="17" t="s">
        <v>230</v>
      </c>
      <c r="J407" s="17" t="s">
        <v>230</v>
      </c>
      <c r="K407" s="17" t="s">
        <v>230</v>
      </c>
      <c r="L407" s="17" t="s">
        <v>230</v>
      </c>
      <c r="M407" s="17" t="s">
        <v>230</v>
      </c>
      <c r="N407" s="151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231</v>
      </c>
      <c r="C408" s="9" t="s">
        <v>231</v>
      </c>
      <c r="D408" s="149" t="s">
        <v>234</v>
      </c>
      <c r="E408" s="150" t="s">
        <v>237</v>
      </c>
      <c r="F408" s="150" t="s">
        <v>240</v>
      </c>
      <c r="G408" s="150" t="s">
        <v>242</v>
      </c>
      <c r="H408" s="150" t="s">
        <v>246</v>
      </c>
      <c r="I408" s="150" t="s">
        <v>247</v>
      </c>
      <c r="J408" s="150" t="s">
        <v>248</v>
      </c>
      <c r="K408" s="150" t="s">
        <v>249</v>
      </c>
      <c r="L408" s="150" t="s">
        <v>252</v>
      </c>
      <c r="M408" s="150" t="s">
        <v>255</v>
      </c>
      <c r="N408" s="15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287</v>
      </c>
      <c r="E409" s="11" t="s">
        <v>287</v>
      </c>
      <c r="F409" s="11" t="s">
        <v>287</v>
      </c>
      <c r="G409" s="11" t="s">
        <v>287</v>
      </c>
      <c r="H409" s="11" t="s">
        <v>286</v>
      </c>
      <c r="I409" s="11" t="s">
        <v>287</v>
      </c>
      <c r="J409" s="11" t="s">
        <v>287</v>
      </c>
      <c r="K409" s="11" t="s">
        <v>287</v>
      </c>
      <c r="L409" s="11" t="s">
        <v>286</v>
      </c>
      <c r="M409" s="11" t="s">
        <v>287</v>
      </c>
      <c r="N409" s="151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/>
      <c r="C410" s="9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151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8">
        <v>1</v>
      </c>
      <c r="C411" s="14">
        <v>1</v>
      </c>
      <c r="D411" s="22">
        <v>0.84</v>
      </c>
      <c r="E411" s="22">
        <v>0.84</v>
      </c>
      <c r="F411" s="22">
        <v>0.85</v>
      </c>
      <c r="G411" s="22">
        <v>0.92</v>
      </c>
      <c r="H411" s="152">
        <v>0.8</v>
      </c>
      <c r="I411" s="152">
        <v>0.78175722622650767</v>
      </c>
      <c r="J411" s="22">
        <v>0.83</v>
      </c>
      <c r="K411" s="152">
        <v>0.6</v>
      </c>
      <c r="L411" s="152">
        <v>0.7</v>
      </c>
      <c r="M411" s="22">
        <v>0.9</v>
      </c>
      <c r="N411" s="151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2</v>
      </c>
      <c r="D412" s="11">
        <v>0.84</v>
      </c>
      <c r="E412" s="11">
        <v>0.87</v>
      </c>
      <c r="F412" s="11">
        <v>0.84</v>
      </c>
      <c r="G412" s="11">
        <v>0.87</v>
      </c>
      <c r="H412" s="153">
        <v>0.8</v>
      </c>
      <c r="I412" s="153">
        <v>0.77043455149248419</v>
      </c>
      <c r="J412" s="11">
        <v>0.81</v>
      </c>
      <c r="K412" s="153">
        <v>0.5</v>
      </c>
      <c r="L412" s="153">
        <v>0.8</v>
      </c>
      <c r="M412" s="11">
        <v>0.9</v>
      </c>
      <c r="N412" s="151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19</v>
      </c>
    </row>
    <row r="413" spans="1:65">
      <c r="A413" s="30"/>
      <c r="B413" s="19">
        <v>1</v>
      </c>
      <c r="C413" s="9">
        <v>3</v>
      </c>
      <c r="D413" s="11">
        <v>0.84</v>
      </c>
      <c r="E413" s="11">
        <v>0.87</v>
      </c>
      <c r="F413" s="11">
        <v>0.85</v>
      </c>
      <c r="G413" s="11">
        <v>0.91</v>
      </c>
      <c r="H413" s="153">
        <v>0.8</v>
      </c>
      <c r="I413" s="153">
        <v>0.75028149379390729</v>
      </c>
      <c r="J413" s="11">
        <v>0.84</v>
      </c>
      <c r="K413" s="153">
        <v>0.6</v>
      </c>
      <c r="L413" s="153">
        <v>0.8</v>
      </c>
      <c r="M413" s="11">
        <v>0.91</v>
      </c>
      <c r="N413" s="151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16</v>
      </c>
    </row>
    <row r="414" spans="1:65">
      <c r="A414" s="30"/>
      <c r="B414" s="19">
        <v>1</v>
      </c>
      <c r="C414" s="9">
        <v>4</v>
      </c>
      <c r="D414" s="11">
        <v>0.82</v>
      </c>
      <c r="E414" s="11">
        <v>0.85</v>
      </c>
      <c r="F414" s="11">
        <v>0.83</v>
      </c>
      <c r="G414" s="11">
        <v>0.89</v>
      </c>
      <c r="H414" s="153">
        <v>0.9</v>
      </c>
      <c r="I414" s="153">
        <v>0.7518129756381563</v>
      </c>
      <c r="J414" s="11">
        <v>0.85</v>
      </c>
      <c r="K414" s="153">
        <v>0.6</v>
      </c>
      <c r="L414" s="153">
        <v>0.7</v>
      </c>
      <c r="M414" s="11">
        <v>0.91</v>
      </c>
      <c r="N414" s="151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0.85916666666666686</v>
      </c>
    </row>
    <row r="415" spans="1:65">
      <c r="A415" s="30"/>
      <c r="B415" s="19">
        <v>1</v>
      </c>
      <c r="C415" s="9">
        <v>5</v>
      </c>
      <c r="D415" s="11">
        <v>0.82</v>
      </c>
      <c r="E415" s="11">
        <v>0.83</v>
      </c>
      <c r="F415" s="11">
        <v>0.86</v>
      </c>
      <c r="G415" s="11">
        <v>0.85</v>
      </c>
      <c r="H415" s="153">
        <v>0.9</v>
      </c>
      <c r="I415" s="153">
        <v>0.69492049571406</v>
      </c>
      <c r="J415" s="11">
        <v>0.81</v>
      </c>
      <c r="K415" s="153">
        <v>0.6</v>
      </c>
      <c r="L415" s="153">
        <v>0.7</v>
      </c>
      <c r="M415" s="11">
        <v>0.91</v>
      </c>
      <c r="N415" s="151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35</v>
      </c>
    </row>
    <row r="416" spans="1:65">
      <c r="A416" s="30"/>
      <c r="B416" s="19">
        <v>1</v>
      </c>
      <c r="C416" s="9">
        <v>6</v>
      </c>
      <c r="D416" s="11">
        <v>0.84</v>
      </c>
      <c r="E416" s="11">
        <v>0.87</v>
      </c>
      <c r="F416" s="11">
        <v>0.86</v>
      </c>
      <c r="G416" s="11">
        <v>0.88</v>
      </c>
      <c r="H416" s="153">
        <v>0.9</v>
      </c>
      <c r="I416" s="153">
        <v>0.78352641415716362</v>
      </c>
      <c r="J416" s="11">
        <v>0.82</v>
      </c>
      <c r="K416" s="153">
        <v>0.6</v>
      </c>
      <c r="L416" s="153">
        <v>0.7</v>
      </c>
      <c r="M416" s="11">
        <v>0.9</v>
      </c>
      <c r="N416" s="151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20" t="s">
        <v>264</v>
      </c>
      <c r="C417" s="12"/>
      <c r="D417" s="23">
        <v>0.83333333333333337</v>
      </c>
      <c r="E417" s="23">
        <v>0.85499999999999998</v>
      </c>
      <c r="F417" s="23">
        <v>0.84833333333333349</v>
      </c>
      <c r="G417" s="23">
        <v>0.88666666666666671</v>
      </c>
      <c r="H417" s="23">
        <v>0.85000000000000009</v>
      </c>
      <c r="I417" s="23">
        <v>0.75545552617037981</v>
      </c>
      <c r="J417" s="23">
        <v>0.82666666666666677</v>
      </c>
      <c r="K417" s="23">
        <v>0.58333333333333337</v>
      </c>
      <c r="L417" s="23">
        <v>0.73333333333333339</v>
      </c>
      <c r="M417" s="23">
        <v>0.90500000000000014</v>
      </c>
      <c r="N417" s="15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265</v>
      </c>
      <c r="C418" s="29"/>
      <c r="D418" s="11">
        <v>0.84</v>
      </c>
      <c r="E418" s="11">
        <v>0.86</v>
      </c>
      <c r="F418" s="11">
        <v>0.85</v>
      </c>
      <c r="G418" s="11">
        <v>0.88500000000000001</v>
      </c>
      <c r="H418" s="11">
        <v>0.85000000000000009</v>
      </c>
      <c r="I418" s="11">
        <v>0.7611237635653203</v>
      </c>
      <c r="J418" s="11">
        <v>0.82499999999999996</v>
      </c>
      <c r="K418" s="11">
        <v>0.6</v>
      </c>
      <c r="L418" s="11">
        <v>0.7</v>
      </c>
      <c r="M418" s="11">
        <v>0.90500000000000003</v>
      </c>
      <c r="N418" s="151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266</v>
      </c>
      <c r="C419" s="29"/>
      <c r="D419" s="24">
        <v>1.0327955589886454E-2</v>
      </c>
      <c r="E419" s="24">
        <v>1.7606816861659026E-2</v>
      </c>
      <c r="F419" s="24">
        <v>1.1690451944500132E-2</v>
      </c>
      <c r="G419" s="24">
        <v>2.5819888974716137E-2</v>
      </c>
      <c r="H419" s="24">
        <v>5.4772255750516599E-2</v>
      </c>
      <c r="I419" s="24">
        <v>3.2889676421544431E-2</v>
      </c>
      <c r="J419" s="24">
        <v>1.6329931618554491E-2</v>
      </c>
      <c r="K419" s="24">
        <v>4.0824829046386298E-2</v>
      </c>
      <c r="L419" s="24">
        <v>5.1639777949432274E-2</v>
      </c>
      <c r="M419" s="24">
        <v>5.4772255750516656E-3</v>
      </c>
      <c r="N419" s="204"/>
      <c r="O419" s="205"/>
      <c r="P419" s="205"/>
      <c r="Q419" s="205"/>
      <c r="R419" s="205"/>
      <c r="S419" s="205"/>
      <c r="T419" s="205"/>
      <c r="U419" s="205"/>
      <c r="V419" s="205"/>
      <c r="W419" s="205"/>
      <c r="X419" s="205"/>
      <c r="Y419" s="205"/>
      <c r="Z419" s="205"/>
      <c r="AA419" s="205"/>
      <c r="AB419" s="205"/>
      <c r="AC419" s="205"/>
      <c r="AD419" s="205"/>
      <c r="AE419" s="205"/>
      <c r="AF419" s="205"/>
      <c r="AG419" s="205"/>
      <c r="AH419" s="205"/>
      <c r="AI419" s="205"/>
      <c r="AJ419" s="205"/>
      <c r="AK419" s="205"/>
      <c r="AL419" s="205"/>
      <c r="AM419" s="205"/>
      <c r="AN419" s="205"/>
      <c r="AO419" s="205"/>
      <c r="AP419" s="205"/>
      <c r="AQ419" s="205"/>
      <c r="AR419" s="205"/>
      <c r="AS419" s="205"/>
      <c r="AT419" s="205"/>
      <c r="AU419" s="205"/>
      <c r="AV419" s="205"/>
      <c r="AW419" s="205"/>
      <c r="AX419" s="205"/>
      <c r="AY419" s="205"/>
      <c r="AZ419" s="205"/>
      <c r="BA419" s="205"/>
      <c r="BB419" s="205"/>
      <c r="BC419" s="205"/>
      <c r="BD419" s="205"/>
      <c r="BE419" s="205"/>
      <c r="BF419" s="205"/>
      <c r="BG419" s="205"/>
      <c r="BH419" s="205"/>
      <c r="BI419" s="205"/>
      <c r="BJ419" s="205"/>
      <c r="BK419" s="205"/>
      <c r="BL419" s="205"/>
      <c r="BM419" s="56"/>
    </row>
    <row r="420" spans="1:65">
      <c r="A420" s="30"/>
      <c r="B420" s="3" t="s">
        <v>86</v>
      </c>
      <c r="C420" s="29"/>
      <c r="D420" s="13">
        <v>1.2393546707863743E-2</v>
      </c>
      <c r="E420" s="13">
        <v>2.0592768259250323E-2</v>
      </c>
      <c r="F420" s="13">
        <v>1.3780493451277166E-2</v>
      </c>
      <c r="G420" s="13">
        <v>2.9120175535394137E-2</v>
      </c>
      <c r="H420" s="13">
        <v>6.4437947941784229E-2</v>
      </c>
      <c r="I420" s="13">
        <v>4.3536217927045436E-2</v>
      </c>
      <c r="J420" s="13">
        <v>1.975394953857398E-2</v>
      </c>
      <c r="K420" s="13">
        <v>6.9985421222376512E-2</v>
      </c>
      <c r="L420" s="13">
        <v>7.0417879021953095E-2</v>
      </c>
      <c r="M420" s="13">
        <v>6.0521829558581935E-3</v>
      </c>
      <c r="N420" s="151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267</v>
      </c>
      <c r="C421" s="29"/>
      <c r="D421" s="13">
        <v>-3.0067895247332888E-2</v>
      </c>
      <c r="E421" s="13">
        <v>-4.8496605237635659E-3</v>
      </c>
      <c r="F421" s="13">
        <v>-1.2609117361784716E-2</v>
      </c>
      <c r="G421" s="13">
        <v>3.2007759456837759E-2</v>
      </c>
      <c r="H421" s="13">
        <v>-1.0669253152279401E-2</v>
      </c>
      <c r="I421" s="13">
        <v>-0.12071131774543586</v>
      </c>
      <c r="J421" s="13">
        <v>-3.7827352085354149E-2</v>
      </c>
      <c r="K421" s="13">
        <v>-0.32104752667313297</v>
      </c>
      <c r="L421" s="13">
        <v>-0.14645974781765292</v>
      </c>
      <c r="M421" s="13">
        <v>5.3346265761396561E-2</v>
      </c>
      <c r="N421" s="151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268</v>
      </c>
      <c r="C422" s="47"/>
      <c r="D422" s="45">
        <v>0.47</v>
      </c>
      <c r="E422" s="45">
        <v>0.21</v>
      </c>
      <c r="F422" s="45">
        <v>0</v>
      </c>
      <c r="G422" s="45">
        <v>1.19</v>
      </c>
      <c r="H422" s="45" t="s">
        <v>269</v>
      </c>
      <c r="I422" s="45">
        <v>2.89</v>
      </c>
      <c r="J422" s="45">
        <v>0.67</v>
      </c>
      <c r="K422" s="45" t="s">
        <v>269</v>
      </c>
      <c r="L422" s="45" t="s">
        <v>269</v>
      </c>
      <c r="M422" s="45">
        <v>1.76</v>
      </c>
      <c r="N422" s="151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 t="s">
        <v>298</v>
      </c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BM423" s="55"/>
    </row>
    <row r="424" spans="1:65">
      <c r="BM424" s="55"/>
    </row>
    <row r="425" spans="1:65" ht="15">
      <c r="B425" s="8" t="s">
        <v>490</v>
      </c>
      <c r="BM425" s="28" t="s">
        <v>66</v>
      </c>
    </row>
    <row r="426" spans="1:65" ht="15">
      <c r="A426" s="25" t="s">
        <v>14</v>
      </c>
      <c r="B426" s="18" t="s">
        <v>110</v>
      </c>
      <c r="C426" s="15" t="s">
        <v>111</v>
      </c>
      <c r="D426" s="16" t="s">
        <v>230</v>
      </c>
      <c r="E426" s="17" t="s">
        <v>230</v>
      </c>
      <c r="F426" s="17" t="s">
        <v>230</v>
      </c>
      <c r="G426" s="17" t="s">
        <v>230</v>
      </c>
      <c r="H426" s="17" t="s">
        <v>230</v>
      </c>
      <c r="I426" s="17" t="s">
        <v>230</v>
      </c>
      <c r="J426" s="17" t="s">
        <v>230</v>
      </c>
      <c r="K426" s="17" t="s">
        <v>230</v>
      </c>
      <c r="L426" s="17" t="s">
        <v>230</v>
      </c>
      <c r="M426" s="17" t="s">
        <v>230</v>
      </c>
      <c r="N426" s="17" t="s">
        <v>230</v>
      </c>
      <c r="O426" s="17" t="s">
        <v>230</v>
      </c>
      <c r="P426" s="17" t="s">
        <v>230</v>
      </c>
      <c r="Q426" s="17" t="s">
        <v>230</v>
      </c>
      <c r="R426" s="17" t="s">
        <v>230</v>
      </c>
      <c r="S426" s="17" t="s">
        <v>230</v>
      </c>
      <c r="T426" s="17" t="s">
        <v>230</v>
      </c>
      <c r="U426" s="17" t="s">
        <v>230</v>
      </c>
      <c r="V426" s="17" t="s">
        <v>230</v>
      </c>
      <c r="W426" s="17" t="s">
        <v>230</v>
      </c>
      <c r="X426" s="151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231</v>
      </c>
      <c r="C427" s="9" t="s">
        <v>231</v>
      </c>
      <c r="D427" s="149" t="s">
        <v>233</v>
      </c>
      <c r="E427" s="150" t="s">
        <v>234</v>
      </c>
      <c r="F427" s="150" t="s">
        <v>235</v>
      </c>
      <c r="G427" s="150" t="s">
        <v>236</v>
      </c>
      <c r="H427" s="150" t="s">
        <v>237</v>
      </c>
      <c r="I427" s="150" t="s">
        <v>239</v>
      </c>
      <c r="J427" s="150" t="s">
        <v>240</v>
      </c>
      <c r="K427" s="150" t="s">
        <v>242</v>
      </c>
      <c r="L427" s="150" t="s">
        <v>243</v>
      </c>
      <c r="M427" s="150" t="s">
        <v>245</v>
      </c>
      <c r="N427" s="150" t="s">
        <v>246</v>
      </c>
      <c r="O427" s="150" t="s">
        <v>248</v>
      </c>
      <c r="P427" s="150" t="s">
        <v>250</v>
      </c>
      <c r="Q427" s="150" t="s">
        <v>251</v>
      </c>
      <c r="R427" s="150" t="s">
        <v>252</v>
      </c>
      <c r="S427" s="150" t="s">
        <v>254</v>
      </c>
      <c r="T427" s="150" t="s">
        <v>255</v>
      </c>
      <c r="U427" s="150" t="s">
        <v>256</v>
      </c>
      <c r="V427" s="150" t="s">
        <v>257</v>
      </c>
      <c r="W427" s="150" t="s">
        <v>258</v>
      </c>
      <c r="X427" s="151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286</v>
      </c>
      <c r="E428" s="11" t="s">
        <v>287</v>
      </c>
      <c r="F428" s="11" t="s">
        <v>114</v>
      </c>
      <c r="G428" s="11" t="s">
        <v>286</v>
      </c>
      <c r="H428" s="11" t="s">
        <v>287</v>
      </c>
      <c r="I428" s="11" t="s">
        <v>286</v>
      </c>
      <c r="J428" s="11" t="s">
        <v>287</v>
      </c>
      <c r="K428" s="11" t="s">
        <v>287</v>
      </c>
      <c r="L428" s="11" t="s">
        <v>114</v>
      </c>
      <c r="M428" s="11" t="s">
        <v>287</v>
      </c>
      <c r="N428" s="11" t="s">
        <v>286</v>
      </c>
      <c r="O428" s="11" t="s">
        <v>287</v>
      </c>
      <c r="P428" s="11" t="s">
        <v>286</v>
      </c>
      <c r="Q428" s="11" t="s">
        <v>287</v>
      </c>
      <c r="R428" s="11" t="s">
        <v>286</v>
      </c>
      <c r="S428" s="11" t="s">
        <v>114</v>
      </c>
      <c r="T428" s="11" t="s">
        <v>287</v>
      </c>
      <c r="U428" s="11" t="s">
        <v>286</v>
      </c>
      <c r="V428" s="11" t="s">
        <v>286</v>
      </c>
      <c r="W428" s="11" t="s">
        <v>286</v>
      </c>
      <c r="X428" s="151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</v>
      </c>
    </row>
    <row r="429" spans="1:65">
      <c r="A429" s="30"/>
      <c r="B429" s="19"/>
      <c r="C429" s="9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151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06">
        <v>8.6999999999999994E-2</v>
      </c>
      <c r="E430" s="206">
        <v>0.1</v>
      </c>
      <c r="F430" s="207" t="s">
        <v>102</v>
      </c>
      <c r="G430" s="206">
        <v>0.08</v>
      </c>
      <c r="H430" s="206">
        <v>0.08</v>
      </c>
      <c r="I430" s="206">
        <v>0.09</v>
      </c>
      <c r="J430" s="206">
        <v>0.08</v>
      </c>
      <c r="K430" s="207">
        <v>9.4E-2</v>
      </c>
      <c r="L430" s="206">
        <v>0.09</v>
      </c>
      <c r="M430" s="206">
        <v>0.08</v>
      </c>
      <c r="N430" s="207" t="s">
        <v>104</v>
      </c>
      <c r="O430" s="206">
        <v>0.09</v>
      </c>
      <c r="P430" s="206">
        <v>6.8000000000000005E-2</v>
      </c>
      <c r="Q430" s="206">
        <v>7.0000000000000007E-2</v>
      </c>
      <c r="R430" s="206">
        <v>0.08</v>
      </c>
      <c r="S430" s="207">
        <v>11</v>
      </c>
      <c r="T430" s="206">
        <v>7.0999999999999994E-2</v>
      </c>
      <c r="U430" s="206">
        <v>0.08</v>
      </c>
      <c r="V430" s="206">
        <v>8.1000000000000003E-2</v>
      </c>
      <c r="W430" s="206">
        <v>7.4999999999999997E-2</v>
      </c>
      <c r="X430" s="204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8">
        <v>1</v>
      </c>
    </row>
    <row r="431" spans="1:65">
      <c r="A431" s="30"/>
      <c r="B431" s="19">
        <v>1</v>
      </c>
      <c r="C431" s="9">
        <v>2</v>
      </c>
      <c r="D431" s="24">
        <v>8.1000000000000003E-2</v>
      </c>
      <c r="E431" s="24">
        <v>0.08</v>
      </c>
      <c r="F431" s="209" t="s">
        <v>102</v>
      </c>
      <c r="G431" s="24">
        <v>0.08</v>
      </c>
      <c r="H431" s="24">
        <v>0.08</v>
      </c>
      <c r="I431" s="24">
        <v>0.08</v>
      </c>
      <c r="J431" s="24">
        <v>7.0000000000000007E-2</v>
      </c>
      <c r="K431" s="209">
        <v>8.7999999999999995E-2</v>
      </c>
      <c r="L431" s="24">
        <v>7.0000000000000007E-2</v>
      </c>
      <c r="M431" s="24">
        <v>0.08</v>
      </c>
      <c r="N431" s="209" t="s">
        <v>104</v>
      </c>
      <c r="O431" s="24">
        <v>0.08</v>
      </c>
      <c r="P431" s="24">
        <v>7.0000000000000007E-2</v>
      </c>
      <c r="Q431" s="24">
        <v>7.0000000000000007E-2</v>
      </c>
      <c r="R431" s="24">
        <v>0.08</v>
      </c>
      <c r="S431" s="209">
        <v>17</v>
      </c>
      <c r="T431" s="24">
        <v>7.0999999999999994E-2</v>
      </c>
      <c r="U431" s="24">
        <v>7.9000000000000001E-2</v>
      </c>
      <c r="V431" s="24">
        <v>7.5999999999999998E-2</v>
      </c>
      <c r="W431" s="24">
        <v>7.5999999999999998E-2</v>
      </c>
      <c r="X431" s="204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208">
        <v>20</v>
      </c>
    </row>
    <row r="432" spans="1:65">
      <c r="A432" s="30"/>
      <c r="B432" s="19">
        <v>1</v>
      </c>
      <c r="C432" s="9">
        <v>3</v>
      </c>
      <c r="D432" s="24">
        <v>7.9000000000000001E-2</v>
      </c>
      <c r="E432" s="24">
        <v>0.1</v>
      </c>
      <c r="F432" s="209" t="s">
        <v>102</v>
      </c>
      <c r="G432" s="24">
        <v>0.08</v>
      </c>
      <c r="H432" s="24">
        <v>0.08</v>
      </c>
      <c r="I432" s="24">
        <v>0.09</v>
      </c>
      <c r="J432" s="24">
        <v>0.08</v>
      </c>
      <c r="K432" s="209">
        <v>0.13100000000000001</v>
      </c>
      <c r="L432" s="24">
        <v>0.09</v>
      </c>
      <c r="M432" s="24">
        <v>0.08</v>
      </c>
      <c r="N432" s="209" t="s">
        <v>104</v>
      </c>
      <c r="O432" s="24">
        <v>0.09</v>
      </c>
      <c r="P432" s="24">
        <v>7.2999999999999995E-2</v>
      </c>
      <c r="Q432" s="24">
        <v>7.0000000000000007E-2</v>
      </c>
      <c r="R432" s="24">
        <v>0.08</v>
      </c>
      <c r="S432" s="209">
        <v>16</v>
      </c>
      <c r="T432" s="24">
        <v>7.1999999999999995E-2</v>
      </c>
      <c r="U432" s="24">
        <v>8.6999999999999994E-2</v>
      </c>
      <c r="V432" s="24">
        <v>7.8E-2</v>
      </c>
      <c r="W432" s="24">
        <v>8.2000000000000003E-2</v>
      </c>
      <c r="X432" s="204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208">
        <v>16</v>
      </c>
    </row>
    <row r="433" spans="1:65">
      <c r="A433" s="30"/>
      <c r="B433" s="19">
        <v>1</v>
      </c>
      <c r="C433" s="9">
        <v>4</v>
      </c>
      <c r="D433" s="24">
        <v>8.4000000000000005E-2</v>
      </c>
      <c r="E433" s="24">
        <v>0.1</v>
      </c>
      <c r="F433" s="209" t="s">
        <v>102</v>
      </c>
      <c r="G433" s="24">
        <v>0.08</v>
      </c>
      <c r="H433" s="24">
        <v>0.08</v>
      </c>
      <c r="I433" s="24">
        <v>0.1</v>
      </c>
      <c r="J433" s="24">
        <v>0.08</v>
      </c>
      <c r="K433" s="209">
        <v>9.9000000000000005E-2</v>
      </c>
      <c r="L433" s="24">
        <v>0.08</v>
      </c>
      <c r="M433" s="24">
        <v>7.0000000000000007E-2</v>
      </c>
      <c r="N433" s="209" t="s">
        <v>104</v>
      </c>
      <c r="O433" s="24">
        <v>0.09</v>
      </c>
      <c r="P433" s="24">
        <v>7.0999999999999994E-2</v>
      </c>
      <c r="Q433" s="24">
        <v>7.0000000000000007E-2</v>
      </c>
      <c r="R433" s="24">
        <v>7.0000000000000007E-2</v>
      </c>
      <c r="S433" s="209">
        <v>16</v>
      </c>
      <c r="T433" s="24">
        <v>7.1999999999999995E-2</v>
      </c>
      <c r="U433" s="24">
        <v>8.2000000000000003E-2</v>
      </c>
      <c r="V433" s="24">
        <v>8.3000000000000004E-2</v>
      </c>
      <c r="W433" s="24">
        <v>7.6999999999999999E-2</v>
      </c>
      <c r="X433" s="204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208">
        <v>7.9708333333333339E-2</v>
      </c>
    </row>
    <row r="434" spans="1:65">
      <c r="A434" s="30"/>
      <c r="B434" s="19">
        <v>1</v>
      </c>
      <c r="C434" s="9">
        <v>5</v>
      </c>
      <c r="D434" s="24">
        <v>0.08</v>
      </c>
      <c r="E434" s="24">
        <v>0.1</v>
      </c>
      <c r="F434" s="209" t="s">
        <v>102</v>
      </c>
      <c r="G434" s="24">
        <v>0.08</v>
      </c>
      <c r="H434" s="24">
        <v>0.08</v>
      </c>
      <c r="I434" s="24">
        <v>0.09</v>
      </c>
      <c r="J434" s="24">
        <v>7.0000000000000007E-2</v>
      </c>
      <c r="K434" s="209">
        <v>9.8000000000000004E-2</v>
      </c>
      <c r="L434" s="24">
        <v>0.09</v>
      </c>
      <c r="M434" s="24">
        <v>7.0000000000000007E-2</v>
      </c>
      <c r="N434" s="209" t="s">
        <v>104</v>
      </c>
      <c r="O434" s="24">
        <v>0.09</v>
      </c>
      <c r="P434" s="24">
        <v>7.2999999999999995E-2</v>
      </c>
      <c r="Q434" s="24">
        <v>7.0000000000000007E-2</v>
      </c>
      <c r="R434" s="24">
        <v>7.0000000000000007E-2</v>
      </c>
      <c r="S434" s="209">
        <v>17</v>
      </c>
      <c r="T434" s="24">
        <v>7.0999999999999994E-2</v>
      </c>
      <c r="U434" s="24">
        <v>7.6999999999999999E-2</v>
      </c>
      <c r="V434" s="24">
        <v>8.5000000000000006E-2</v>
      </c>
      <c r="W434" s="24">
        <v>8.1000000000000003E-2</v>
      </c>
      <c r="X434" s="204"/>
      <c r="Y434" s="205"/>
      <c r="Z434" s="205"/>
      <c r="AA434" s="205"/>
      <c r="AB434" s="205"/>
      <c r="AC434" s="205"/>
      <c r="AD434" s="205"/>
      <c r="AE434" s="205"/>
      <c r="AF434" s="205"/>
      <c r="AG434" s="205"/>
      <c r="AH434" s="205"/>
      <c r="AI434" s="205"/>
      <c r="AJ434" s="205"/>
      <c r="AK434" s="205"/>
      <c r="AL434" s="205"/>
      <c r="AM434" s="205"/>
      <c r="AN434" s="205"/>
      <c r="AO434" s="205"/>
      <c r="AP434" s="205"/>
      <c r="AQ434" s="205"/>
      <c r="AR434" s="205"/>
      <c r="AS434" s="205"/>
      <c r="AT434" s="205"/>
      <c r="AU434" s="205"/>
      <c r="AV434" s="205"/>
      <c r="AW434" s="205"/>
      <c r="AX434" s="205"/>
      <c r="AY434" s="205"/>
      <c r="AZ434" s="205"/>
      <c r="BA434" s="205"/>
      <c r="BB434" s="205"/>
      <c r="BC434" s="205"/>
      <c r="BD434" s="205"/>
      <c r="BE434" s="205"/>
      <c r="BF434" s="205"/>
      <c r="BG434" s="205"/>
      <c r="BH434" s="205"/>
      <c r="BI434" s="205"/>
      <c r="BJ434" s="205"/>
      <c r="BK434" s="205"/>
      <c r="BL434" s="205"/>
      <c r="BM434" s="208">
        <v>36</v>
      </c>
    </row>
    <row r="435" spans="1:65">
      <c r="A435" s="30"/>
      <c r="B435" s="19">
        <v>1</v>
      </c>
      <c r="C435" s="9">
        <v>6</v>
      </c>
      <c r="D435" s="24">
        <v>8.1000000000000003E-2</v>
      </c>
      <c r="E435" s="24">
        <v>0.1</v>
      </c>
      <c r="F435" s="209" t="s">
        <v>102</v>
      </c>
      <c r="G435" s="24">
        <v>0.08</v>
      </c>
      <c r="H435" s="24">
        <v>0.08</v>
      </c>
      <c r="I435" s="24">
        <v>0.08</v>
      </c>
      <c r="J435" s="24">
        <v>0.08</v>
      </c>
      <c r="K435" s="209">
        <v>0.11600000000000001</v>
      </c>
      <c r="L435" s="24">
        <v>7.0000000000000007E-2</v>
      </c>
      <c r="M435" s="24">
        <v>7.0000000000000007E-2</v>
      </c>
      <c r="N435" s="209" t="s">
        <v>104</v>
      </c>
      <c r="O435" s="24">
        <v>0.09</v>
      </c>
      <c r="P435" s="24">
        <v>7.2999999999999995E-2</v>
      </c>
      <c r="Q435" s="24">
        <v>7.0000000000000007E-2</v>
      </c>
      <c r="R435" s="24">
        <v>7.0000000000000007E-2</v>
      </c>
      <c r="S435" s="209">
        <v>18</v>
      </c>
      <c r="T435" s="24">
        <v>7.1999999999999995E-2</v>
      </c>
      <c r="U435" s="24">
        <v>7.5999999999999998E-2</v>
      </c>
      <c r="V435" s="24">
        <v>0.08</v>
      </c>
      <c r="W435" s="24">
        <v>7.8E-2</v>
      </c>
      <c r="X435" s="204"/>
      <c r="Y435" s="205"/>
      <c r="Z435" s="205"/>
      <c r="AA435" s="205"/>
      <c r="AB435" s="205"/>
      <c r="AC435" s="205"/>
      <c r="AD435" s="205"/>
      <c r="AE435" s="205"/>
      <c r="AF435" s="205"/>
      <c r="AG435" s="205"/>
      <c r="AH435" s="205"/>
      <c r="AI435" s="205"/>
      <c r="AJ435" s="205"/>
      <c r="AK435" s="205"/>
      <c r="AL435" s="205"/>
      <c r="AM435" s="205"/>
      <c r="AN435" s="205"/>
      <c r="AO435" s="205"/>
      <c r="AP435" s="205"/>
      <c r="AQ435" s="205"/>
      <c r="AR435" s="205"/>
      <c r="AS435" s="205"/>
      <c r="AT435" s="205"/>
      <c r="AU435" s="205"/>
      <c r="AV435" s="205"/>
      <c r="AW435" s="205"/>
      <c r="AX435" s="205"/>
      <c r="AY435" s="205"/>
      <c r="AZ435" s="205"/>
      <c r="BA435" s="205"/>
      <c r="BB435" s="205"/>
      <c r="BC435" s="205"/>
      <c r="BD435" s="205"/>
      <c r="BE435" s="205"/>
      <c r="BF435" s="205"/>
      <c r="BG435" s="205"/>
      <c r="BH435" s="205"/>
      <c r="BI435" s="205"/>
      <c r="BJ435" s="205"/>
      <c r="BK435" s="205"/>
      <c r="BL435" s="205"/>
      <c r="BM435" s="56"/>
    </row>
    <row r="436" spans="1:65">
      <c r="A436" s="30"/>
      <c r="B436" s="20" t="s">
        <v>264</v>
      </c>
      <c r="C436" s="12"/>
      <c r="D436" s="211">
        <v>8.2000000000000003E-2</v>
      </c>
      <c r="E436" s="211">
        <v>9.6666666666666665E-2</v>
      </c>
      <c r="F436" s="211" t="s">
        <v>666</v>
      </c>
      <c r="G436" s="211">
        <v>0.08</v>
      </c>
      <c r="H436" s="211">
        <v>0.08</v>
      </c>
      <c r="I436" s="211">
        <v>8.8333333333333319E-2</v>
      </c>
      <c r="J436" s="211">
        <v>7.6666666666666675E-2</v>
      </c>
      <c r="K436" s="211">
        <v>0.10433333333333333</v>
      </c>
      <c r="L436" s="211">
        <v>8.1666666666666679E-2</v>
      </c>
      <c r="M436" s="211">
        <v>7.4999999999999997E-2</v>
      </c>
      <c r="N436" s="211" t="s">
        <v>666</v>
      </c>
      <c r="O436" s="211">
        <v>8.8333333333333319E-2</v>
      </c>
      <c r="P436" s="211">
        <v>7.1333333333333346E-2</v>
      </c>
      <c r="Q436" s="211">
        <v>7.0000000000000007E-2</v>
      </c>
      <c r="R436" s="211">
        <v>7.4999999999999997E-2</v>
      </c>
      <c r="S436" s="211">
        <v>15.833333333333334</v>
      </c>
      <c r="T436" s="211">
        <v>7.1499999999999994E-2</v>
      </c>
      <c r="U436" s="211">
        <v>8.0166666666666678E-2</v>
      </c>
      <c r="V436" s="211">
        <v>8.0500000000000002E-2</v>
      </c>
      <c r="W436" s="211">
        <v>7.8166666666666676E-2</v>
      </c>
      <c r="X436" s="204"/>
      <c r="Y436" s="205"/>
      <c r="Z436" s="205"/>
      <c r="AA436" s="205"/>
      <c r="AB436" s="205"/>
      <c r="AC436" s="205"/>
      <c r="AD436" s="205"/>
      <c r="AE436" s="205"/>
      <c r="AF436" s="205"/>
      <c r="AG436" s="205"/>
      <c r="AH436" s="205"/>
      <c r="AI436" s="205"/>
      <c r="AJ436" s="205"/>
      <c r="AK436" s="205"/>
      <c r="AL436" s="205"/>
      <c r="AM436" s="205"/>
      <c r="AN436" s="205"/>
      <c r="AO436" s="205"/>
      <c r="AP436" s="205"/>
      <c r="AQ436" s="205"/>
      <c r="AR436" s="205"/>
      <c r="AS436" s="205"/>
      <c r="AT436" s="205"/>
      <c r="AU436" s="205"/>
      <c r="AV436" s="205"/>
      <c r="AW436" s="205"/>
      <c r="AX436" s="205"/>
      <c r="AY436" s="205"/>
      <c r="AZ436" s="205"/>
      <c r="BA436" s="205"/>
      <c r="BB436" s="205"/>
      <c r="BC436" s="205"/>
      <c r="BD436" s="205"/>
      <c r="BE436" s="205"/>
      <c r="BF436" s="205"/>
      <c r="BG436" s="205"/>
      <c r="BH436" s="205"/>
      <c r="BI436" s="205"/>
      <c r="BJ436" s="205"/>
      <c r="BK436" s="205"/>
      <c r="BL436" s="205"/>
      <c r="BM436" s="56"/>
    </row>
    <row r="437" spans="1:65">
      <c r="A437" s="30"/>
      <c r="B437" s="3" t="s">
        <v>265</v>
      </c>
      <c r="C437" s="29"/>
      <c r="D437" s="24">
        <v>8.1000000000000003E-2</v>
      </c>
      <c r="E437" s="24">
        <v>0.1</v>
      </c>
      <c r="F437" s="24" t="s">
        <v>666</v>
      </c>
      <c r="G437" s="24">
        <v>0.08</v>
      </c>
      <c r="H437" s="24">
        <v>0.08</v>
      </c>
      <c r="I437" s="24">
        <v>0.09</v>
      </c>
      <c r="J437" s="24">
        <v>0.08</v>
      </c>
      <c r="K437" s="24">
        <v>9.8500000000000004E-2</v>
      </c>
      <c r="L437" s="24">
        <v>8.4999999999999992E-2</v>
      </c>
      <c r="M437" s="24">
        <v>7.5000000000000011E-2</v>
      </c>
      <c r="N437" s="24" t="s">
        <v>666</v>
      </c>
      <c r="O437" s="24">
        <v>0.09</v>
      </c>
      <c r="P437" s="24">
        <v>7.1999999999999995E-2</v>
      </c>
      <c r="Q437" s="24">
        <v>7.0000000000000007E-2</v>
      </c>
      <c r="R437" s="24">
        <v>7.5000000000000011E-2</v>
      </c>
      <c r="S437" s="24">
        <v>16.5</v>
      </c>
      <c r="T437" s="24">
        <v>7.1499999999999994E-2</v>
      </c>
      <c r="U437" s="24">
        <v>7.9500000000000001E-2</v>
      </c>
      <c r="V437" s="24">
        <v>8.0500000000000002E-2</v>
      </c>
      <c r="W437" s="24">
        <v>7.7499999999999999E-2</v>
      </c>
      <c r="X437" s="204"/>
      <c r="Y437" s="205"/>
      <c r="Z437" s="205"/>
      <c r="AA437" s="205"/>
      <c r="AB437" s="205"/>
      <c r="AC437" s="205"/>
      <c r="AD437" s="205"/>
      <c r="AE437" s="205"/>
      <c r="AF437" s="205"/>
      <c r="AG437" s="205"/>
      <c r="AH437" s="205"/>
      <c r="AI437" s="205"/>
      <c r="AJ437" s="205"/>
      <c r="AK437" s="205"/>
      <c r="AL437" s="205"/>
      <c r="AM437" s="205"/>
      <c r="AN437" s="205"/>
      <c r="AO437" s="205"/>
      <c r="AP437" s="205"/>
      <c r="AQ437" s="205"/>
      <c r="AR437" s="205"/>
      <c r="AS437" s="205"/>
      <c r="AT437" s="205"/>
      <c r="AU437" s="205"/>
      <c r="AV437" s="205"/>
      <c r="AW437" s="205"/>
      <c r="AX437" s="205"/>
      <c r="AY437" s="205"/>
      <c r="AZ437" s="205"/>
      <c r="BA437" s="205"/>
      <c r="BB437" s="205"/>
      <c r="BC437" s="205"/>
      <c r="BD437" s="205"/>
      <c r="BE437" s="205"/>
      <c r="BF437" s="205"/>
      <c r="BG437" s="205"/>
      <c r="BH437" s="205"/>
      <c r="BI437" s="205"/>
      <c r="BJ437" s="205"/>
      <c r="BK437" s="205"/>
      <c r="BL437" s="205"/>
      <c r="BM437" s="56"/>
    </row>
    <row r="438" spans="1:65">
      <c r="A438" s="30"/>
      <c r="B438" s="3" t="s">
        <v>266</v>
      </c>
      <c r="C438" s="29"/>
      <c r="D438" s="24">
        <v>2.9664793948382634E-3</v>
      </c>
      <c r="E438" s="24">
        <v>8.1649658092772612E-3</v>
      </c>
      <c r="F438" s="24" t="s">
        <v>666</v>
      </c>
      <c r="G438" s="24">
        <v>0</v>
      </c>
      <c r="H438" s="24">
        <v>0</v>
      </c>
      <c r="I438" s="24">
        <v>7.5277265270908104E-3</v>
      </c>
      <c r="J438" s="24">
        <v>5.1639777949432199E-3</v>
      </c>
      <c r="K438" s="24">
        <v>1.6058227382456151E-2</v>
      </c>
      <c r="L438" s="24">
        <v>9.8319208025017032E-3</v>
      </c>
      <c r="M438" s="24">
        <v>5.4772255750516587E-3</v>
      </c>
      <c r="N438" s="24" t="s">
        <v>666</v>
      </c>
      <c r="O438" s="24">
        <v>4.0824829046386289E-3</v>
      </c>
      <c r="P438" s="24">
        <v>2.0655911179772845E-3</v>
      </c>
      <c r="Q438" s="24">
        <v>0</v>
      </c>
      <c r="R438" s="24">
        <v>5.4772255750516587E-3</v>
      </c>
      <c r="S438" s="24">
        <v>2.4832774042918868</v>
      </c>
      <c r="T438" s="24">
        <v>5.4772255750516665E-4</v>
      </c>
      <c r="U438" s="24">
        <v>3.9707262140150964E-3</v>
      </c>
      <c r="V438" s="24">
        <v>3.2710854467592281E-3</v>
      </c>
      <c r="W438" s="24">
        <v>2.7868739954771331E-3</v>
      </c>
      <c r="X438" s="204"/>
      <c r="Y438" s="205"/>
      <c r="Z438" s="205"/>
      <c r="AA438" s="205"/>
      <c r="AB438" s="205"/>
      <c r="AC438" s="205"/>
      <c r="AD438" s="205"/>
      <c r="AE438" s="205"/>
      <c r="AF438" s="205"/>
      <c r="AG438" s="205"/>
      <c r="AH438" s="205"/>
      <c r="AI438" s="205"/>
      <c r="AJ438" s="205"/>
      <c r="AK438" s="205"/>
      <c r="AL438" s="205"/>
      <c r="AM438" s="205"/>
      <c r="AN438" s="205"/>
      <c r="AO438" s="205"/>
      <c r="AP438" s="205"/>
      <c r="AQ438" s="205"/>
      <c r="AR438" s="205"/>
      <c r="AS438" s="205"/>
      <c r="AT438" s="205"/>
      <c r="AU438" s="205"/>
      <c r="AV438" s="205"/>
      <c r="AW438" s="205"/>
      <c r="AX438" s="205"/>
      <c r="AY438" s="205"/>
      <c r="AZ438" s="205"/>
      <c r="BA438" s="205"/>
      <c r="BB438" s="205"/>
      <c r="BC438" s="205"/>
      <c r="BD438" s="205"/>
      <c r="BE438" s="205"/>
      <c r="BF438" s="205"/>
      <c r="BG438" s="205"/>
      <c r="BH438" s="205"/>
      <c r="BI438" s="205"/>
      <c r="BJ438" s="205"/>
      <c r="BK438" s="205"/>
      <c r="BL438" s="205"/>
      <c r="BM438" s="56"/>
    </row>
    <row r="439" spans="1:65">
      <c r="A439" s="30"/>
      <c r="B439" s="3" t="s">
        <v>86</v>
      </c>
      <c r="C439" s="29"/>
      <c r="D439" s="13">
        <v>3.617657798583248E-2</v>
      </c>
      <c r="E439" s="13">
        <v>8.4465163544247532E-2</v>
      </c>
      <c r="F439" s="13" t="s">
        <v>666</v>
      </c>
      <c r="G439" s="13">
        <v>0</v>
      </c>
      <c r="H439" s="13">
        <v>0</v>
      </c>
      <c r="I439" s="13">
        <v>8.5219545589707305E-2</v>
      </c>
      <c r="J439" s="13">
        <v>6.7356232107955036E-2</v>
      </c>
      <c r="K439" s="13">
        <v>0.15391272251555416</v>
      </c>
      <c r="L439" s="13">
        <v>0.12039086696940859</v>
      </c>
      <c r="M439" s="13">
        <v>7.3029674334022118E-2</v>
      </c>
      <c r="N439" s="13" t="s">
        <v>666</v>
      </c>
      <c r="O439" s="13">
        <v>4.6216787599682597E-2</v>
      </c>
      <c r="P439" s="13">
        <v>2.8956884831457256E-2</v>
      </c>
      <c r="Q439" s="13">
        <v>0</v>
      </c>
      <c r="R439" s="13">
        <v>7.3029674334022118E-2</v>
      </c>
      <c r="S439" s="13">
        <v>0.15683857290264547</v>
      </c>
      <c r="T439" s="13">
        <v>7.6604553497226112E-3</v>
      </c>
      <c r="U439" s="13">
        <v>4.9530888324512627E-2</v>
      </c>
      <c r="V439" s="13">
        <v>4.0634601823096E-2</v>
      </c>
      <c r="W439" s="13">
        <v>3.5652972223588049E-2</v>
      </c>
      <c r="X439" s="151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267</v>
      </c>
      <c r="C440" s="29"/>
      <c r="D440" s="13">
        <v>2.8750653423941452E-2</v>
      </c>
      <c r="E440" s="13">
        <v>0.21275483533716666</v>
      </c>
      <c r="F440" s="13" t="s">
        <v>666</v>
      </c>
      <c r="G440" s="13">
        <v>3.659174072137894E-3</v>
      </c>
      <c r="H440" s="13">
        <v>3.659174072137894E-3</v>
      </c>
      <c r="I440" s="13">
        <v>0.10820700470465217</v>
      </c>
      <c r="J440" s="13">
        <v>-3.8159958180867704E-2</v>
      </c>
      <c r="K440" s="13">
        <v>0.30893883951907997</v>
      </c>
      <c r="L440" s="13">
        <v>2.456874019864097E-2</v>
      </c>
      <c r="M440" s="13">
        <v>-5.906952430737078E-2</v>
      </c>
      <c r="N440" s="13" t="s">
        <v>666</v>
      </c>
      <c r="O440" s="13">
        <v>0.10820700470465217</v>
      </c>
      <c r="P440" s="13">
        <v>-0.10507056978567686</v>
      </c>
      <c r="Q440" s="13">
        <v>-0.12179822268687923</v>
      </c>
      <c r="R440" s="13">
        <v>-5.906952430737078E-2</v>
      </c>
      <c r="S440" s="13">
        <v>197.6408782017773</v>
      </c>
      <c r="T440" s="13">
        <v>-0.10297961317302684</v>
      </c>
      <c r="U440" s="13">
        <v>5.7501306847882461E-3</v>
      </c>
      <c r="V440" s="13">
        <v>9.9320439100887281E-3</v>
      </c>
      <c r="W440" s="13">
        <v>-1.934134866701509E-2</v>
      </c>
      <c r="X440" s="151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268</v>
      </c>
      <c r="C441" s="47"/>
      <c r="D441" s="45">
        <v>0.27</v>
      </c>
      <c r="E441" s="45">
        <v>2.25</v>
      </c>
      <c r="F441" s="45">
        <v>124.07</v>
      </c>
      <c r="G441" s="45">
        <v>0</v>
      </c>
      <c r="H441" s="45">
        <v>0</v>
      </c>
      <c r="I441" s="45">
        <v>1.1200000000000001</v>
      </c>
      <c r="J441" s="45">
        <v>0.45</v>
      </c>
      <c r="K441" s="45">
        <v>3.28</v>
      </c>
      <c r="L441" s="45">
        <v>0.22</v>
      </c>
      <c r="M441" s="45">
        <v>0.67</v>
      </c>
      <c r="N441" s="45">
        <v>4.05</v>
      </c>
      <c r="O441" s="45">
        <v>1.1200000000000001</v>
      </c>
      <c r="P441" s="45">
        <v>1.17</v>
      </c>
      <c r="Q441" s="45">
        <v>1.35</v>
      </c>
      <c r="R441" s="45">
        <v>0.67</v>
      </c>
      <c r="S441" s="45" t="s">
        <v>269</v>
      </c>
      <c r="T441" s="45">
        <v>1.1499999999999999</v>
      </c>
      <c r="U441" s="45">
        <v>0.02</v>
      </c>
      <c r="V441" s="45">
        <v>7.0000000000000007E-2</v>
      </c>
      <c r="W441" s="45">
        <v>0.25</v>
      </c>
      <c r="X441" s="151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291</v>
      </c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BM442" s="55"/>
    </row>
    <row r="443" spans="1:65">
      <c r="BM443" s="55"/>
    </row>
    <row r="444" spans="1:65" ht="15">
      <c r="B444" s="8" t="s">
        <v>491</v>
      </c>
      <c r="BM444" s="28" t="s">
        <v>66</v>
      </c>
    </row>
    <row r="445" spans="1:65" ht="15">
      <c r="A445" s="25" t="s">
        <v>54</v>
      </c>
      <c r="B445" s="18" t="s">
        <v>110</v>
      </c>
      <c r="C445" s="15" t="s">
        <v>111</v>
      </c>
      <c r="D445" s="16" t="s">
        <v>230</v>
      </c>
      <c r="E445" s="17" t="s">
        <v>230</v>
      </c>
      <c r="F445" s="17" t="s">
        <v>230</v>
      </c>
      <c r="G445" s="17" t="s">
        <v>230</v>
      </c>
      <c r="H445" s="17" t="s">
        <v>230</v>
      </c>
      <c r="I445" s="17" t="s">
        <v>230</v>
      </c>
      <c r="J445" s="17" t="s">
        <v>230</v>
      </c>
      <c r="K445" s="17" t="s">
        <v>230</v>
      </c>
      <c r="L445" s="17" t="s">
        <v>230</v>
      </c>
      <c r="M445" s="17" t="s">
        <v>230</v>
      </c>
      <c r="N445" s="17" t="s">
        <v>230</v>
      </c>
      <c r="O445" s="17" t="s">
        <v>230</v>
      </c>
      <c r="P445" s="17" t="s">
        <v>230</v>
      </c>
      <c r="Q445" s="17" t="s">
        <v>230</v>
      </c>
      <c r="R445" s="17" t="s">
        <v>230</v>
      </c>
      <c r="S445" s="17" t="s">
        <v>230</v>
      </c>
      <c r="T445" s="17" t="s">
        <v>230</v>
      </c>
      <c r="U445" s="17" t="s">
        <v>230</v>
      </c>
      <c r="V445" s="17" t="s">
        <v>230</v>
      </c>
      <c r="W445" s="17" t="s">
        <v>230</v>
      </c>
      <c r="X445" s="17" t="s">
        <v>230</v>
      </c>
      <c r="Y445" s="17" t="s">
        <v>230</v>
      </c>
      <c r="Z445" s="151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231</v>
      </c>
      <c r="C446" s="9" t="s">
        <v>231</v>
      </c>
      <c r="D446" s="149" t="s">
        <v>233</v>
      </c>
      <c r="E446" s="150" t="s">
        <v>234</v>
      </c>
      <c r="F446" s="150" t="s">
        <v>235</v>
      </c>
      <c r="G446" s="150" t="s">
        <v>236</v>
      </c>
      <c r="H446" s="150" t="s">
        <v>237</v>
      </c>
      <c r="I446" s="150" t="s">
        <v>239</v>
      </c>
      <c r="J446" s="150" t="s">
        <v>240</v>
      </c>
      <c r="K446" s="150" t="s">
        <v>242</v>
      </c>
      <c r="L446" s="150" t="s">
        <v>243</v>
      </c>
      <c r="M446" s="150" t="s">
        <v>244</v>
      </c>
      <c r="N446" s="150" t="s">
        <v>245</v>
      </c>
      <c r="O446" s="150" t="s">
        <v>246</v>
      </c>
      <c r="P446" s="150" t="s">
        <v>247</v>
      </c>
      <c r="Q446" s="150" t="s">
        <v>248</v>
      </c>
      <c r="R446" s="150" t="s">
        <v>250</v>
      </c>
      <c r="S446" s="150" t="s">
        <v>251</v>
      </c>
      <c r="T446" s="150" t="s">
        <v>252</v>
      </c>
      <c r="U446" s="150" t="s">
        <v>254</v>
      </c>
      <c r="V446" s="150" t="s">
        <v>255</v>
      </c>
      <c r="W446" s="150" t="s">
        <v>256</v>
      </c>
      <c r="X446" s="150" t="s">
        <v>257</v>
      </c>
      <c r="Y446" s="150" t="s">
        <v>258</v>
      </c>
      <c r="Z446" s="151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1</v>
      </c>
    </row>
    <row r="447" spans="1:65">
      <c r="A447" s="30"/>
      <c r="B447" s="19"/>
      <c r="C447" s="9"/>
      <c r="D447" s="10" t="s">
        <v>286</v>
      </c>
      <c r="E447" s="11" t="s">
        <v>114</v>
      </c>
      <c r="F447" s="11" t="s">
        <v>114</v>
      </c>
      <c r="G447" s="11" t="s">
        <v>286</v>
      </c>
      <c r="H447" s="11" t="s">
        <v>114</v>
      </c>
      <c r="I447" s="11" t="s">
        <v>286</v>
      </c>
      <c r="J447" s="11" t="s">
        <v>287</v>
      </c>
      <c r="K447" s="11" t="s">
        <v>114</v>
      </c>
      <c r="L447" s="11" t="s">
        <v>114</v>
      </c>
      <c r="M447" s="11" t="s">
        <v>114</v>
      </c>
      <c r="N447" s="11" t="s">
        <v>114</v>
      </c>
      <c r="O447" s="11" t="s">
        <v>286</v>
      </c>
      <c r="P447" s="11" t="s">
        <v>114</v>
      </c>
      <c r="Q447" s="11" t="s">
        <v>286</v>
      </c>
      <c r="R447" s="11" t="s">
        <v>286</v>
      </c>
      <c r="S447" s="11" t="s">
        <v>114</v>
      </c>
      <c r="T447" s="11" t="s">
        <v>286</v>
      </c>
      <c r="U447" s="11" t="s">
        <v>114</v>
      </c>
      <c r="V447" s="11" t="s">
        <v>287</v>
      </c>
      <c r="W447" s="11" t="s">
        <v>286</v>
      </c>
      <c r="X447" s="11" t="s">
        <v>286</v>
      </c>
      <c r="Y447" s="11" t="s">
        <v>286</v>
      </c>
      <c r="Z447" s="151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151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06">
        <v>0.56999999999999995</v>
      </c>
      <c r="E449" s="206">
        <v>0.55000000000000004</v>
      </c>
      <c r="F449" s="207">
        <v>0.81599999999999984</v>
      </c>
      <c r="G449" s="206">
        <v>0.56999999999999995</v>
      </c>
      <c r="H449" s="207">
        <v>0.69</v>
      </c>
      <c r="I449" s="206">
        <v>0.6</v>
      </c>
      <c r="J449" s="206">
        <v>0.55659999999999998</v>
      </c>
      <c r="K449" s="206">
        <v>0.54</v>
      </c>
      <c r="L449" s="206">
        <v>0.56499999999999995</v>
      </c>
      <c r="M449" s="207">
        <v>0.68883680000000003</v>
      </c>
      <c r="N449" s="206">
        <v>0.54959999999999998</v>
      </c>
      <c r="O449" s="206">
        <v>0.56000000000000005</v>
      </c>
      <c r="P449" s="206">
        <v>0.57284999999999997</v>
      </c>
      <c r="Q449" s="206">
        <v>0.57999999999999996</v>
      </c>
      <c r="R449" s="206">
        <v>0.54</v>
      </c>
      <c r="S449" s="206">
        <v>0.55500000000000005</v>
      </c>
      <c r="T449" s="206">
        <v>0.54</v>
      </c>
      <c r="U449" s="206">
        <v>0.56000000000000005</v>
      </c>
      <c r="V449" s="206">
        <v>0.54</v>
      </c>
      <c r="W449" s="206">
        <v>0.53</v>
      </c>
      <c r="X449" s="207">
        <v>0.6</v>
      </c>
      <c r="Y449" s="206">
        <v>0.53</v>
      </c>
      <c r="Z449" s="204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8">
        <v>1</v>
      </c>
    </row>
    <row r="450" spans="1:65">
      <c r="A450" s="30"/>
      <c r="B450" s="19">
        <v>1</v>
      </c>
      <c r="C450" s="9">
        <v>2</v>
      </c>
      <c r="D450" s="24">
        <v>0.55000000000000004</v>
      </c>
      <c r="E450" s="24">
        <v>0.56999999999999995</v>
      </c>
      <c r="F450" s="209">
        <v>0.83599999999999997</v>
      </c>
      <c r="G450" s="24">
        <v>0.56999999999999995</v>
      </c>
      <c r="H450" s="209">
        <v>0.65</v>
      </c>
      <c r="I450" s="24">
        <v>0.6</v>
      </c>
      <c r="J450" s="24">
        <v>0.55570000000000008</v>
      </c>
      <c r="K450" s="24">
        <v>0.55000000000000004</v>
      </c>
      <c r="L450" s="24">
        <v>0.55900000000000005</v>
      </c>
      <c r="M450" s="209">
        <v>0.6859417000000001</v>
      </c>
      <c r="N450" s="24">
        <v>0.56090000000000007</v>
      </c>
      <c r="O450" s="24">
        <v>0.56999999999999995</v>
      </c>
      <c r="P450" s="24">
        <v>0.57567000000000002</v>
      </c>
      <c r="Q450" s="24">
        <v>0.59</v>
      </c>
      <c r="R450" s="24">
        <v>0.55000000000000004</v>
      </c>
      <c r="S450" s="24">
        <v>0.54200000000000004</v>
      </c>
      <c r="T450" s="24">
        <v>0.54</v>
      </c>
      <c r="U450" s="24">
        <v>0.56000000000000005</v>
      </c>
      <c r="V450" s="24">
        <v>0.55000000000000004</v>
      </c>
      <c r="W450" s="24">
        <v>0.54</v>
      </c>
      <c r="X450" s="209">
        <v>0.62</v>
      </c>
      <c r="Y450" s="24">
        <v>0.55000000000000004</v>
      </c>
      <c r="Z450" s="204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08" t="e">
        <v>#N/A</v>
      </c>
    </row>
    <row r="451" spans="1:65">
      <c r="A451" s="30"/>
      <c r="B451" s="19">
        <v>1</v>
      </c>
      <c r="C451" s="9">
        <v>3</v>
      </c>
      <c r="D451" s="24">
        <v>0.53</v>
      </c>
      <c r="E451" s="24">
        <v>0.56000000000000005</v>
      </c>
      <c r="F451" s="209">
        <v>0.82399999999999995</v>
      </c>
      <c r="G451" s="24">
        <v>0.55000000000000004</v>
      </c>
      <c r="H451" s="209">
        <v>0.67</v>
      </c>
      <c r="I451" s="24">
        <v>0.61</v>
      </c>
      <c r="J451" s="24">
        <v>0.55909999999999993</v>
      </c>
      <c r="K451" s="24">
        <v>0.55000000000000004</v>
      </c>
      <c r="L451" s="24">
        <v>0.55900000000000005</v>
      </c>
      <c r="M451" s="209">
        <v>0.6888744</v>
      </c>
      <c r="N451" s="24">
        <v>0.55879999999999996</v>
      </c>
      <c r="O451" s="24">
        <v>0.55000000000000004</v>
      </c>
      <c r="P451" s="24">
        <v>0.58033000000000001</v>
      </c>
      <c r="Q451" s="24">
        <v>0.59</v>
      </c>
      <c r="R451" s="24">
        <v>0.53</v>
      </c>
      <c r="S451" s="24">
        <v>0.55199999999999994</v>
      </c>
      <c r="T451" s="24">
        <v>0.56000000000000005</v>
      </c>
      <c r="U451" s="24">
        <v>0.55000000000000004</v>
      </c>
      <c r="V451" s="24">
        <v>0.55000000000000004</v>
      </c>
      <c r="W451" s="24">
        <v>0.55000000000000004</v>
      </c>
      <c r="X451" s="209">
        <v>0.6</v>
      </c>
      <c r="Y451" s="24">
        <v>0.56000000000000005</v>
      </c>
      <c r="Z451" s="204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208">
        <v>16</v>
      </c>
    </row>
    <row r="452" spans="1:65">
      <c r="A452" s="30"/>
      <c r="B452" s="19">
        <v>1</v>
      </c>
      <c r="C452" s="9">
        <v>4</v>
      </c>
      <c r="D452" s="24">
        <v>0.54</v>
      </c>
      <c r="E452" s="24">
        <v>0.55000000000000004</v>
      </c>
      <c r="F452" s="209">
        <v>0.81599999999999984</v>
      </c>
      <c r="G452" s="24">
        <v>0.56999999999999995</v>
      </c>
      <c r="H452" s="209">
        <v>0.66</v>
      </c>
      <c r="I452" s="24">
        <v>0.61</v>
      </c>
      <c r="J452" s="24">
        <v>0.55510000000000004</v>
      </c>
      <c r="K452" s="24">
        <v>0.55000000000000004</v>
      </c>
      <c r="L452" s="24">
        <v>0.56200000000000006</v>
      </c>
      <c r="M452" s="209">
        <v>0.68694120000000003</v>
      </c>
      <c r="N452" s="24">
        <v>0.56479999999999997</v>
      </c>
      <c r="O452" s="24">
        <v>0.56000000000000005</v>
      </c>
      <c r="P452" s="24">
        <v>0.57930000000000004</v>
      </c>
      <c r="Q452" s="24">
        <v>0.57999999999999996</v>
      </c>
      <c r="R452" s="24">
        <v>0.53</v>
      </c>
      <c r="S452" s="24">
        <v>0.55100000000000005</v>
      </c>
      <c r="T452" s="24">
        <v>0.53</v>
      </c>
      <c r="U452" s="24">
        <v>0.56000000000000005</v>
      </c>
      <c r="V452" s="24">
        <v>0.55000000000000004</v>
      </c>
      <c r="W452" s="24">
        <v>0.56000000000000005</v>
      </c>
      <c r="X452" s="209">
        <v>0.61</v>
      </c>
      <c r="Y452" s="24">
        <v>0.54</v>
      </c>
      <c r="Z452" s="204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208">
        <v>0.5589614814814815</v>
      </c>
    </row>
    <row r="453" spans="1:65">
      <c r="A453" s="30"/>
      <c r="B453" s="19">
        <v>1</v>
      </c>
      <c r="C453" s="9">
        <v>5</v>
      </c>
      <c r="D453" s="24">
        <v>0.53</v>
      </c>
      <c r="E453" s="24">
        <v>0.56000000000000005</v>
      </c>
      <c r="F453" s="209">
        <v>0.82133333333333325</v>
      </c>
      <c r="G453" s="24">
        <v>0.56000000000000005</v>
      </c>
      <c r="H453" s="209">
        <v>0.65</v>
      </c>
      <c r="I453" s="24">
        <v>0.61</v>
      </c>
      <c r="J453" s="24">
        <v>0.55510000000000004</v>
      </c>
      <c r="K453" s="24">
        <v>0.56000000000000005</v>
      </c>
      <c r="L453" s="24">
        <v>0.56499999999999995</v>
      </c>
      <c r="M453" s="209">
        <v>0.68846760000000007</v>
      </c>
      <c r="N453" s="24">
        <v>0.55210000000000004</v>
      </c>
      <c r="O453" s="24">
        <v>0.56999999999999995</v>
      </c>
      <c r="P453" s="24">
        <v>0.57291999999999998</v>
      </c>
      <c r="Q453" s="24">
        <v>0.61</v>
      </c>
      <c r="R453" s="24">
        <v>0.53</v>
      </c>
      <c r="S453" s="24">
        <v>0.54799999999999993</v>
      </c>
      <c r="T453" s="210">
        <v>0.49</v>
      </c>
      <c r="U453" s="24">
        <v>0.56000000000000005</v>
      </c>
      <c r="V453" s="24">
        <v>0.56999999999999995</v>
      </c>
      <c r="W453" s="24">
        <v>0.55000000000000004</v>
      </c>
      <c r="X453" s="209">
        <v>0.61</v>
      </c>
      <c r="Y453" s="24">
        <v>0.54</v>
      </c>
      <c r="Z453" s="204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208">
        <v>37</v>
      </c>
    </row>
    <row r="454" spans="1:65">
      <c r="A454" s="30"/>
      <c r="B454" s="19">
        <v>1</v>
      </c>
      <c r="C454" s="9">
        <v>6</v>
      </c>
      <c r="D454" s="24">
        <v>0.53</v>
      </c>
      <c r="E454" s="24">
        <v>0.56000000000000005</v>
      </c>
      <c r="F454" s="209">
        <v>0.83199999999999996</v>
      </c>
      <c r="G454" s="24">
        <v>0.55000000000000004</v>
      </c>
      <c r="H454" s="209">
        <v>0.67</v>
      </c>
      <c r="I454" s="24">
        <v>0.6</v>
      </c>
      <c r="J454" s="24">
        <v>0.55570000000000008</v>
      </c>
      <c r="K454" s="24">
        <v>0.56999999999999995</v>
      </c>
      <c r="L454" s="24">
        <v>0.56699999999999995</v>
      </c>
      <c r="M454" s="209">
        <v>0.68637839999999994</v>
      </c>
      <c r="N454" s="24">
        <v>0.55120000000000002</v>
      </c>
      <c r="O454" s="24">
        <v>0.6</v>
      </c>
      <c r="P454" s="24">
        <v>0.58706999999999998</v>
      </c>
      <c r="Q454" s="24">
        <v>0.59</v>
      </c>
      <c r="R454" s="24">
        <v>0.55000000000000004</v>
      </c>
      <c r="S454" s="24">
        <v>0.54799999999999993</v>
      </c>
      <c r="T454" s="24">
        <v>0.54</v>
      </c>
      <c r="U454" s="24">
        <v>0.56000000000000005</v>
      </c>
      <c r="V454" s="24">
        <v>0.55000000000000004</v>
      </c>
      <c r="W454" s="24">
        <v>0.54</v>
      </c>
      <c r="X454" s="209">
        <v>0.61</v>
      </c>
      <c r="Y454" s="24">
        <v>0.55000000000000004</v>
      </c>
      <c r="Z454" s="204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30"/>
      <c r="B455" s="20" t="s">
        <v>264</v>
      </c>
      <c r="C455" s="12"/>
      <c r="D455" s="211">
        <v>0.54166666666666685</v>
      </c>
      <c r="E455" s="211">
        <v>0.55833333333333346</v>
      </c>
      <c r="F455" s="211">
        <v>0.82422222222222208</v>
      </c>
      <c r="G455" s="211">
        <v>0.56166666666666665</v>
      </c>
      <c r="H455" s="211">
        <v>0.66499999999999992</v>
      </c>
      <c r="I455" s="211">
        <v>0.60499999999999998</v>
      </c>
      <c r="J455" s="211">
        <v>0.55621666666666669</v>
      </c>
      <c r="K455" s="211">
        <v>0.55333333333333334</v>
      </c>
      <c r="L455" s="211">
        <v>0.5628333333333333</v>
      </c>
      <c r="M455" s="211">
        <v>0.68757335000000008</v>
      </c>
      <c r="N455" s="211">
        <v>0.55623333333333336</v>
      </c>
      <c r="O455" s="211">
        <v>0.56833333333333336</v>
      </c>
      <c r="P455" s="211">
        <v>0.57802333333333333</v>
      </c>
      <c r="Q455" s="211">
        <v>0.59</v>
      </c>
      <c r="R455" s="211">
        <v>0.53833333333333344</v>
      </c>
      <c r="S455" s="211">
        <v>0.54933333333333334</v>
      </c>
      <c r="T455" s="211">
        <v>0.53333333333333333</v>
      </c>
      <c r="U455" s="211">
        <v>0.55833333333333346</v>
      </c>
      <c r="V455" s="211">
        <v>0.55166666666666675</v>
      </c>
      <c r="W455" s="211">
        <v>0.54500000000000004</v>
      </c>
      <c r="X455" s="211">
        <v>0.60833333333333328</v>
      </c>
      <c r="Y455" s="211">
        <v>0.54500000000000004</v>
      </c>
      <c r="Z455" s="204"/>
      <c r="AA455" s="205"/>
      <c r="AB455" s="205"/>
      <c r="AC455" s="205"/>
      <c r="AD455" s="205"/>
      <c r="AE455" s="205"/>
      <c r="AF455" s="205"/>
      <c r="AG455" s="205"/>
      <c r="AH455" s="205"/>
      <c r="AI455" s="205"/>
      <c r="AJ455" s="205"/>
      <c r="AK455" s="205"/>
      <c r="AL455" s="205"/>
      <c r="AM455" s="205"/>
      <c r="AN455" s="205"/>
      <c r="AO455" s="205"/>
      <c r="AP455" s="205"/>
      <c r="AQ455" s="205"/>
      <c r="AR455" s="205"/>
      <c r="AS455" s="205"/>
      <c r="AT455" s="205"/>
      <c r="AU455" s="205"/>
      <c r="AV455" s="205"/>
      <c r="AW455" s="205"/>
      <c r="AX455" s="205"/>
      <c r="AY455" s="205"/>
      <c r="AZ455" s="205"/>
      <c r="BA455" s="205"/>
      <c r="BB455" s="205"/>
      <c r="BC455" s="205"/>
      <c r="BD455" s="205"/>
      <c r="BE455" s="205"/>
      <c r="BF455" s="205"/>
      <c r="BG455" s="205"/>
      <c r="BH455" s="205"/>
      <c r="BI455" s="205"/>
      <c r="BJ455" s="205"/>
      <c r="BK455" s="205"/>
      <c r="BL455" s="205"/>
      <c r="BM455" s="56"/>
    </row>
    <row r="456" spans="1:65">
      <c r="A456" s="30"/>
      <c r="B456" s="3" t="s">
        <v>265</v>
      </c>
      <c r="C456" s="29"/>
      <c r="D456" s="24">
        <v>0.53500000000000003</v>
      </c>
      <c r="E456" s="24">
        <v>0.56000000000000005</v>
      </c>
      <c r="F456" s="24">
        <v>0.82266666666666666</v>
      </c>
      <c r="G456" s="24">
        <v>0.56499999999999995</v>
      </c>
      <c r="H456" s="24">
        <v>0.66500000000000004</v>
      </c>
      <c r="I456" s="24">
        <v>0.60499999999999998</v>
      </c>
      <c r="J456" s="24">
        <v>0.55570000000000008</v>
      </c>
      <c r="K456" s="24">
        <v>0.55000000000000004</v>
      </c>
      <c r="L456" s="24">
        <v>0.5635</v>
      </c>
      <c r="M456" s="24">
        <v>0.6877044000000001</v>
      </c>
      <c r="N456" s="24">
        <v>0.55545</v>
      </c>
      <c r="O456" s="24">
        <v>0.56499999999999995</v>
      </c>
      <c r="P456" s="24">
        <v>0.57748500000000003</v>
      </c>
      <c r="Q456" s="24">
        <v>0.59</v>
      </c>
      <c r="R456" s="24">
        <v>0.53500000000000003</v>
      </c>
      <c r="S456" s="24">
        <v>0.54949999999999999</v>
      </c>
      <c r="T456" s="24">
        <v>0.54</v>
      </c>
      <c r="U456" s="24">
        <v>0.56000000000000005</v>
      </c>
      <c r="V456" s="24">
        <v>0.55000000000000004</v>
      </c>
      <c r="W456" s="24">
        <v>0.54500000000000004</v>
      </c>
      <c r="X456" s="24">
        <v>0.61</v>
      </c>
      <c r="Y456" s="24">
        <v>0.54500000000000004</v>
      </c>
      <c r="Z456" s="204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5"/>
      <c r="AT456" s="205"/>
      <c r="AU456" s="205"/>
      <c r="AV456" s="205"/>
      <c r="AW456" s="205"/>
      <c r="AX456" s="205"/>
      <c r="AY456" s="205"/>
      <c r="AZ456" s="205"/>
      <c r="BA456" s="205"/>
      <c r="BB456" s="205"/>
      <c r="BC456" s="205"/>
      <c r="BD456" s="205"/>
      <c r="BE456" s="205"/>
      <c r="BF456" s="205"/>
      <c r="BG456" s="205"/>
      <c r="BH456" s="205"/>
      <c r="BI456" s="205"/>
      <c r="BJ456" s="205"/>
      <c r="BK456" s="205"/>
      <c r="BL456" s="205"/>
      <c r="BM456" s="56"/>
    </row>
    <row r="457" spans="1:65">
      <c r="A457" s="30"/>
      <c r="B457" s="3" t="s">
        <v>266</v>
      </c>
      <c r="C457" s="29"/>
      <c r="D457" s="24">
        <v>1.6020819787597194E-2</v>
      </c>
      <c r="E457" s="24">
        <v>7.5277265270907827E-3</v>
      </c>
      <c r="F457" s="24">
        <v>8.2802755366572119E-3</v>
      </c>
      <c r="G457" s="24">
        <v>9.8319208025017032E-3</v>
      </c>
      <c r="H457" s="24">
        <v>1.5165750888103078E-2</v>
      </c>
      <c r="I457" s="24">
        <v>5.4772255750516656E-3</v>
      </c>
      <c r="J457" s="24">
        <v>1.5158056163857279E-3</v>
      </c>
      <c r="K457" s="24">
        <v>1.0327955589886417E-2</v>
      </c>
      <c r="L457" s="24">
        <v>3.3714487489306891E-3</v>
      </c>
      <c r="M457" s="24">
        <v>1.3098489160968114E-3</v>
      </c>
      <c r="N457" s="24">
        <v>6.1347099904287732E-3</v>
      </c>
      <c r="O457" s="24">
        <v>1.7224014243685054E-2</v>
      </c>
      <c r="P457" s="24">
        <v>5.4247273356977776E-3</v>
      </c>
      <c r="Q457" s="24">
        <v>1.0954451150103333E-2</v>
      </c>
      <c r="R457" s="24">
        <v>9.8319208025017604E-3</v>
      </c>
      <c r="S457" s="24">
        <v>4.4572039067858121E-3</v>
      </c>
      <c r="T457" s="24">
        <v>2.3380903889000264E-2</v>
      </c>
      <c r="U457" s="24">
        <v>4.0824829046386332E-3</v>
      </c>
      <c r="V457" s="24">
        <v>9.8319208025017171E-3</v>
      </c>
      <c r="W457" s="24">
        <v>1.0488088481701525E-2</v>
      </c>
      <c r="X457" s="24">
        <v>7.5277265270908174E-3</v>
      </c>
      <c r="Y457" s="24">
        <v>1.0488088481701525E-2</v>
      </c>
      <c r="Z457" s="204"/>
      <c r="AA457" s="205"/>
      <c r="AB457" s="205"/>
      <c r="AC457" s="205"/>
      <c r="AD457" s="205"/>
      <c r="AE457" s="205"/>
      <c r="AF457" s="205"/>
      <c r="AG457" s="205"/>
      <c r="AH457" s="205"/>
      <c r="AI457" s="205"/>
      <c r="AJ457" s="205"/>
      <c r="AK457" s="205"/>
      <c r="AL457" s="205"/>
      <c r="AM457" s="205"/>
      <c r="AN457" s="205"/>
      <c r="AO457" s="205"/>
      <c r="AP457" s="205"/>
      <c r="AQ457" s="205"/>
      <c r="AR457" s="205"/>
      <c r="AS457" s="205"/>
      <c r="AT457" s="205"/>
      <c r="AU457" s="205"/>
      <c r="AV457" s="205"/>
      <c r="AW457" s="205"/>
      <c r="AX457" s="205"/>
      <c r="AY457" s="205"/>
      <c r="AZ457" s="205"/>
      <c r="BA457" s="205"/>
      <c r="BB457" s="205"/>
      <c r="BC457" s="205"/>
      <c r="BD457" s="205"/>
      <c r="BE457" s="205"/>
      <c r="BF457" s="205"/>
      <c r="BG457" s="205"/>
      <c r="BH457" s="205"/>
      <c r="BI457" s="205"/>
      <c r="BJ457" s="205"/>
      <c r="BK457" s="205"/>
      <c r="BL457" s="205"/>
      <c r="BM457" s="56"/>
    </row>
    <row r="458" spans="1:65">
      <c r="A458" s="30"/>
      <c r="B458" s="3" t="s">
        <v>86</v>
      </c>
      <c r="C458" s="29"/>
      <c r="D458" s="13">
        <v>2.9576898069410194E-2</v>
      </c>
      <c r="E458" s="13">
        <v>1.3482495272401399E-2</v>
      </c>
      <c r="F458" s="13">
        <v>1.0046168755717838E-2</v>
      </c>
      <c r="G458" s="13">
        <v>1.7504903505937752E-2</v>
      </c>
      <c r="H458" s="13">
        <v>2.2805640433237712E-2</v>
      </c>
      <c r="I458" s="13">
        <v>9.053265413308538E-3</v>
      </c>
      <c r="J458" s="13">
        <v>2.7252071130298046E-3</v>
      </c>
      <c r="K458" s="13">
        <v>1.8664979981722441E-2</v>
      </c>
      <c r="L458" s="13">
        <v>5.9901369539781275E-3</v>
      </c>
      <c r="M458" s="13">
        <v>1.9050315375033241E-3</v>
      </c>
      <c r="N458" s="13">
        <v>1.1029022575230011E-2</v>
      </c>
      <c r="O458" s="13">
        <v>3.0306183419973702E-2</v>
      </c>
      <c r="P458" s="13">
        <v>9.3849625488551976E-3</v>
      </c>
      <c r="Q458" s="13">
        <v>1.8566866356107346E-2</v>
      </c>
      <c r="R458" s="13">
        <v>1.8263629973687478E-2</v>
      </c>
      <c r="S458" s="13">
        <v>8.1138420633236862E-3</v>
      </c>
      <c r="T458" s="13">
        <v>4.3839194791875494E-2</v>
      </c>
      <c r="U458" s="13">
        <v>7.3119096799497893E-3</v>
      </c>
      <c r="V458" s="13">
        <v>1.7822212935048428E-2</v>
      </c>
      <c r="W458" s="13">
        <v>1.9244199048993622E-2</v>
      </c>
      <c r="X458" s="13">
        <v>1.2374344976039701E-2</v>
      </c>
      <c r="Y458" s="13">
        <v>1.9244199048993622E-2</v>
      </c>
      <c r="Z458" s="151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267</v>
      </c>
      <c r="C459" s="29"/>
      <c r="D459" s="13">
        <v>-3.0940977845157036E-2</v>
      </c>
      <c r="E459" s="13">
        <v>-1.1237771634696747E-3</v>
      </c>
      <c r="F459" s="13">
        <v>0.47455996437838399</v>
      </c>
      <c r="G459" s="13">
        <v>4.8396629728675311E-3</v>
      </c>
      <c r="H459" s="13">
        <v>0.18970630719932968</v>
      </c>
      <c r="I459" s="13">
        <v>8.2364384745255093E-2</v>
      </c>
      <c r="J459" s="13">
        <v>-4.9105616500441096E-3</v>
      </c>
      <c r="K459" s="13">
        <v>-1.0068937367976094E-2</v>
      </c>
      <c r="L459" s="13">
        <v>6.9268670205857585E-3</v>
      </c>
      <c r="M459" s="13">
        <v>0.23009075361980824</v>
      </c>
      <c r="N459" s="13">
        <v>-4.8807444493624841E-3</v>
      </c>
      <c r="O459" s="13">
        <v>1.6766543245542609E-2</v>
      </c>
      <c r="P459" s="13">
        <v>3.4102263721875747E-2</v>
      </c>
      <c r="Q459" s="13">
        <v>5.5528904131736168E-2</v>
      </c>
      <c r="R459" s="13">
        <v>-3.6904417981494575E-2</v>
      </c>
      <c r="S459" s="13">
        <v>-1.7225065531581096E-2</v>
      </c>
      <c r="T459" s="13">
        <v>-4.5849578186001105E-2</v>
      </c>
      <c r="U459" s="13">
        <v>-1.1237771634696747E-3</v>
      </c>
      <c r="V459" s="13">
        <v>-1.3050657436144752E-2</v>
      </c>
      <c r="W459" s="13">
        <v>-2.4977537708819719E-2</v>
      </c>
      <c r="X459" s="13">
        <v>8.8327824881592409E-2</v>
      </c>
      <c r="Y459" s="13">
        <v>-2.4977537708819719E-2</v>
      </c>
      <c r="Z459" s="151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268</v>
      </c>
      <c r="C460" s="47"/>
      <c r="D460" s="45">
        <v>0.84</v>
      </c>
      <c r="E460" s="45">
        <v>0</v>
      </c>
      <c r="F460" s="45">
        <v>13.45</v>
      </c>
      <c r="G460" s="45">
        <v>0.17</v>
      </c>
      <c r="H460" s="45">
        <v>5.39</v>
      </c>
      <c r="I460" s="45">
        <v>2.36</v>
      </c>
      <c r="J460" s="45">
        <v>0.11</v>
      </c>
      <c r="K460" s="45">
        <v>0.25</v>
      </c>
      <c r="L460" s="45">
        <v>0.23</v>
      </c>
      <c r="M460" s="45">
        <v>6.54</v>
      </c>
      <c r="N460" s="45">
        <v>0.11</v>
      </c>
      <c r="O460" s="45">
        <v>0.51</v>
      </c>
      <c r="P460" s="45">
        <v>1</v>
      </c>
      <c r="Q460" s="45">
        <v>1.6</v>
      </c>
      <c r="R460" s="45">
        <v>1.01</v>
      </c>
      <c r="S460" s="45">
        <v>0.46</v>
      </c>
      <c r="T460" s="45">
        <v>1.26</v>
      </c>
      <c r="U460" s="45">
        <v>0</v>
      </c>
      <c r="V460" s="45">
        <v>0.34</v>
      </c>
      <c r="W460" s="45">
        <v>0.67</v>
      </c>
      <c r="X460" s="45">
        <v>2.5299999999999998</v>
      </c>
      <c r="Y460" s="45">
        <v>0.67</v>
      </c>
      <c r="Z460" s="151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BM461" s="55"/>
    </row>
    <row r="462" spans="1:65" ht="15">
      <c r="B462" s="8" t="s">
        <v>492</v>
      </c>
      <c r="BM462" s="28" t="s">
        <v>66</v>
      </c>
    </row>
    <row r="463" spans="1:65" ht="15">
      <c r="A463" s="25" t="s">
        <v>17</v>
      </c>
      <c r="B463" s="18" t="s">
        <v>110</v>
      </c>
      <c r="C463" s="15" t="s">
        <v>111</v>
      </c>
      <c r="D463" s="16" t="s">
        <v>230</v>
      </c>
      <c r="E463" s="17" t="s">
        <v>230</v>
      </c>
      <c r="F463" s="17" t="s">
        <v>230</v>
      </c>
      <c r="G463" s="17" t="s">
        <v>230</v>
      </c>
      <c r="H463" s="17" t="s">
        <v>230</v>
      </c>
      <c r="I463" s="17" t="s">
        <v>230</v>
      </c>
      <c r="J463" s="17" t="s">
        <v>230</v>
      </c>
      <c r="K463" s="17" t="s">
        <v>230</v>
      </c>
      <c r="L463" s="17" t="s">
        <v>230</v>
      </c>
      <c r="M463" s="17" t="s">
        <v>230</v>
      </c>
      <c r="N463" s="17" t="s">
        <v>230</v>
      </c>
      <c r="O463" s="17" t="s">
        <v>230</v>
      </c>
      <c r="P463" s="17" t="s">
        <v>230</v>
      </c>
      <c r="Q463" s="17" t="s">
        <v>230</v>
      </c>
      <c r="R463" s="17" t="s">
        <v>230</v>
      </c>
      <c r="S463" s="17" t="s">
        <v>230</v>
      </c>
      <c r="T463" s="17" t="s">
        <v>230</v>
      </c>
      <c r="U463" s="17" t="s">
        <v>230</v>
      </c>
      <c r="V463" s="17" t="s">
        <v>230</v>
      </c>
      <c r="W463" s="17" t="s">
        <v>230</v>
      </c>
      <c r="X463" s="151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231</v>
      </c>
      <c r="C464" s="9" t="s">
        <v>231</v>
      </c>
      <c r="D464" s="149" t="s">
        <v>233</v>
      </c>
      <c r="E464" s="150" t="s">
        <v>234</v>
      </c>
      <c r="F464" s="150" t="s">
        <v>235</v>
      </c>
      <c r="G464" s="150" t="s">
        <v>236</v>
      </c>
      <c r="H464" s="150" t="s">
        <v>237</v>
      </c>
      <c r="I464" s="150" t="s">
        <v>239</v>
      </c>
      <c r="J464" s="150" t="s">
        <v>240</v>
      </c>
      <c r="K464" s="150" t="s">
        <v>242</v>
      </c>
      <c r="L464" s="150" t="s">
        <v>244</v>
      </c>
      <c r="M464" s="150" t="s">
        <v>246</v>
      </c>
      <c r="N464" s="150" t="s">
        <v>247</v>
      </c>
      <c r="O464" s="150" t="s">
        <v>248</v>
      </c>
      <c r="P464" s="150" t="s">
        <v>249</v>
      </c>
      <c r="Q464" s="150" t="s">
        <v>250</v>
      </c>
      <c r="R464" s="150" t="s">
        <v>252</v>
      </c>
      <c r="S464" s="150" t="s">
        <v>254</v>
      </c>
      <c r="T464" s="150" t="s">
        <v>255</v>
      </c>
      <c r="U464" s="150" t="s">
        <v>256</v>
      </c>
      <c r="V464" s="150" t="s">
        <v>257</v>
      </c>
      <c r="W464" s="150" t="s">
        <v>258</v>
      </c>
      <c r="X464" s="151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3</v>
      </c>
    </row>
    <row r="465" spans="1:65">
      <c r="A465" s="30"/>
      <c r="B465" s="19"/>
      <c r="C465" s="9"/>
      <c r="D465" s="10" t="s">
        <v>286</v>
      </c>
      <c r="E465" s="11" t="s">
        <v>287</v>
      </c>
      <c r="F465" s="11" t="s">
        <v>114</v>
      </c>
      <c r="G465" s="11" t="s">
        <v>286</v>
      </c>
      <c r="H465" s="11" t="s">
        <v>287</v>
      </c>
      <c r="I465" s="11" t="s">
        <v>286</v>
      </c>
      <c r="J465" s="11" t="s">
        <v>287</v>
      </c>
      <c r="K465" s="11" t="s">
        <v>287</v>
      </c>
      <c r="L465" s="11" t="s">
        <v>114</v>
      </c>
      <c r="M465" s="11" t="s">
        <v>286</v>
      </c>
      <c r="N465" s="11" t="s">
        <v>287</v>
      </c>
      <c r="O465" s="11" t="s">
        <v>287</v>
      </c>
      <c r="P465" s="11" t="s">
        <v>287</v>
      </c>
      <c r="Q465" s="11" t="s">
        <v>286</v>
      </c>
      <c r="R465" s="11" t="s">
        <v>286</v>
      </c>
      <c r="S465" s="11" t="s">
        <v>114</v>
      </c>
      <c r="T465" s="11" t="s">
        <v>287</v>
      </c>
      <c r="U465" s="11" t="s">
        <v>286</v>
      </c>
      <c r="V465" s="11" t="s">
        <v>286</v>
      </c>
      <c r="W465" s="11" t="s">
        <v>286</v>
      </c>
      <c r="X465" s="151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2</v>
      </c>
    </row>
    <row r="466" spans="1:65">
      <c r="A466" s="30"/>
      <c r="B466" s="19"/>
      <c r="C466" s="9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151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2">
        <v>6.4</v>
      </c>
      <c r="E467" s="22">
        <v>6.1</v>
      </c>
      <c r="F467" s="152">
        <v>7.665</v>
      </c>
      <c r="G467" s="22">
        <v>6.2</v>
      </c>
      <c r="H467" s="22">
        <v>6.2</v>
      </c>
      <c r="I467" s="152">
        <v>6</v>
      </c>
      <c r="J467" s="22">
        <v>5.89</v>
      </c>
      <c r="K467" s="22">
        <v>6.2</v>
      </c>
      <c r="L467" s="152" t="s">
        <v>95</v>
      </c>
      <c r="M467" s="22">
        <v>5</v>
      </c>
      <c r="N467" s="22">
        <v>6.85410075467568</v>
      </c>
      <c r="O467" s="22">
        <v>5.2</v>
      </c>
      <c r="P467" s="152">
        <v>4.5</v>
      </c>
      <c r="Q467" s="22">
        <v>5.8</v>
      </c>
      <c r="R467" s="22">
        <v>5.6</v>
      </c>
      <c r="S467" s="152">
        <v>7</v>
      </c>
      <c r="T467" s="22">
        <v>6.3</v>
      </c>
      <c r="U467" s="22">
        <v>6.2</v>
      </c>
      <c r="V467" s="22">
        <v>6</v>
      </c>
      <c r="W467" s="22">
        <v>5.5</v>
      </c>
      <c r="X467" s="151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1</v>
      </c>
    </row>
    <row r="468" spans="1:65">
      <c r="A468" s="30"/>
      <c r="B468" s="19">
        <v>1</v>
      </c>
      <c r="C468" s="9">
        <v>2</v>
      </c>
      <c r="D468" s="11">
        <v>6.2</v>
      </c>
      <c r="E468" s="11">
        <v>6.3</v>
      </c>
      <c r="F468" s="153">
        <v>7.8890000000000002</v>
      </c>
      <c r="G468" s="11">
        <v>6.5</v>
      </c>
      <c r="H468" s="11">
        <v>6.3</v>
      </c>
      <c r="I468" s="153">
        <v>6</v>
      </c>
      <c r="J468" s="11">
        <v>6.03</v>
      </c>
      <c r="K468" s="11">
        <v>6</v>
      </c>
      <c r="L468" s="153" t="s">
        <v>95</v>
      </c>
      <c r="M468" s="11">
        <v>4.9000000000000004</v>
      </c>
      <c r="N468" s="11">
        <v>6.7064193811372528</v>
      </c>
      <c r="O468" s="11">
        <v>5.3</v>
      </c>
      <c r="P468" s="153">
        <v>4.8</v>
      </c>
      <c r="Q468" s="11">
        <v>5.9</v>
      </c>
      <c r="R468" s="11">
        <v>5.6</v>
      </c>
      <c r="S468" s="153">
        <v>8</v>
      </c>
      <c r="T468" s="11">
        <v>6.4</v>
      </c>
      <c r="U468" s="11">
        <v>6.2</v>
      </c>
      <c r="V468" s="11">
        <v>5.9</v>
      </c>
      <c r="W468" s="11">
        <v>5.7</v>
      </c>
      <c r="X468" s="151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21</v>
      </c>
    </row>
    <row r="469" spans="1:65">
      <c r="A469" s="30"/>
      <c r="B469" s="19">
        <v>1</v>
      </c>
      <c r="C469" s="9">
        <v>3</v>
      </c>
      <c r="D469" s="11">
        <v>6</v>
      </c>
      <c r="E469" s="11">
        <v>6.2</v>
      </c>
      <c r="F469" s="153">
        <v>7.7476574074074094</v>
      </c>
      <c r="G469" s="11">
        <v>6.4</v>
      </c>
      <c r="H469" s="11">
        <v>6.5</v>
      </c>
      <c r="I469" s="153">
        <v>6</v>
      </c>
      <c r="J469" s="11">
        <v>5.96</v>
      </c>
      <c r="K469" s="11">
        <v>6</v>
      </c>
      <c r="L469" s="153" t="s">
        <v>95</v>
      </c>
      <c r="M469" s="11">
        <v>5</v>
      </c>
      <c r="N469" s="11">
        <v>6.85600084621242</v>
      </c>
      <c r="O469" s="11">
        <v>5.4</v>
      </c>
      <c r="P469" s="153">
        <v>5</v>
      </c>
      <c r="Q469" s="147">
        <v>5.0999999999999996</v>
      </c>
      <c r="R469" s="11">
        <v>5.7</v>
      </c>
      <c r="S469" s="153">
        <v>7</v>
      </c>
      <c r="T469" s="11">
        <v>6.4</v>
      </c>
      <c r="U469" s="11">
        <v>6.5</v>
      </c>
      <c r="V469" s="11">
        <v>5.9</v>
      </c>
      <c r="W469" s="11">
        <v>6</v>
      </c>
      <c r="X469" s="151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16</v>
      </c>
    </row>
    <row r="470" spans="1:65">
      <c r="A470" s="30"/>
      <c r="B470" s="19">
        <v>1</v>
      </c>
      <c r="C470" s="9">
        <v>4</v>
      </c>
      <c r="D470" s="11">
        <v>6.1</v>
      </c>
      <c r="E470" s="11">
        <v>6.2</v>
      </c>
      <c r="F470" s="153">
        <v>7.7022777777777796</v>
      </c>
      <c r="G470" s="11">
        <v>6.6</v>
      </c>
      <c r="H470" s="11">
        <v>6.2</v>
      </c>
      <c r="I470" s="153">
        <v>6</v>
      </c>
      <c r="J470" s="11">
        <v>5.92</v>
      </c>
      <c r="K470" s="11">
        <v>5.9</v>
      </c>
      <c r="L470" s="153" t="s">
        <v>95</v>
      </c>
      <c r="M470" s="11">
        <v>5</v>
      </c>
      <c r="N470" s="11">
        <v>6.7318190730364806</v>
      </c>
      <c r="O470" s="11">
        <v>5.4</v>
      </c>
      <c r="P470" s="153">
        <v>4.7</v>
      </c>
      <c r="Q470" s="11">
        <v>6</v>
      </c>
      <c r="R470" s="11">
        <v>5.2</v>
      </c>
      <c r="S470" s="153">
        <v>7</v>
      </c>
      <c r="T470" s="11">
        <v>6.3</v>
      </c>
      <c r="U470" s="11">
        <v>6.4</v>
      </c>
      <c r="V470" s="11">
        <v>6.1</v>
      </c>
      <c r="W470" s="11">
        <v>5.8</v>
      </c>
      <c r="X470" s="151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5.9883807068026238</v>
      </c>
    </row>
    <row r="471" spans="1:65">
      <c r="A471" s="30"/>
      <c r="B471" s="19">
        <v>1</v>
      </c>
      <c r="C471" s="9">
        <v>5</v>
      </c>
      <c r="D471" s="11">
        <v>6</v>
      </c>
      <c r="E471" s="11">
        <v>6.2</v>
      </c>
      <c r="F471" s="153">
        <v>7.6516666666666664</v>
      </c>
      <c r="G471" s="11">
        <v>6.2</v>
      </c>
      <c r="H471" s="11">
        <v>6.1</v>
      </c>
      <c r="I471" s="153">
        <v>6</v>
      </c>
      <c r="J471" s="11">
        <v>5.98</v>
      </c>
      <c r="K471" s="11">
        <v>5.9</v>
      </c>
      <c r="L471" s="153" t="s">
        <v>95</v>
      </c>
      <c r="M471" s="11">
        <v>4.9000000000000004</v>
      </c>
      <c r="N471" s="11">
        <v>6.6328032521160001</v>
      </c>
      <c r="O471" s="11">
        <v>5.5</v>
      </c>
      <c r="P471" s="153">
        <v>4.7</v>
      </c>
      <c r="Q471" s="11">
        <v>6</v>
      </c>
      <c r="R471" s="11">
        <v>4.9000000000000004</v>
      </c>
      <c r="S471" s="153">
        <v>7</v>
      </c>
      <c r="T471" s="11">
        <v>6.4</v>
      </c>
      <c r="U471" s="11">
        <v>6.4</v>
      </c>
      <c r="V471" s="11">
        <v>6.3</v>
      </c>
      <c r="W471" s="11">
        <v>5.7</v>
      </c>
      <c r="X471" s="151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38</v>
      </c>
    </row>
    <row r="472" spans="1:65">
      <c r="A472" s="30"/>
      <c r="B472" s="19">
        <v>1</v>
      </c>
      <c r="C472" s="9">
        <v>6</v>
      </c>
      <c r="D472" s="11">
        <v>6.1</v>
      </c>
      <c r="E472" s="11">
        <v>6.3</v>
      </c>
      <c r="F472" s="153">
        <v>7.6210000000000004</v>
      </c>
      <c r="G472" s="11">
        <v>6.5</v>
      </c>
      <c r="H472" s="11">
        <v>6.4</v>
      </c>
      <c r="I472" s="153">
        <v>6</v>
      </c>
      <c r="J472" s="11">
        <v>5.99</v>
      </c>
      <c r="K472" s="11">
        <v>6</v>
      </c>
      <c r="L472" s="153" t="s">
        <v>95</v>
      </c>
      <c r="M472" s="147">
        <v>6.3</v>
      </c>
      <c r="N472" s="11">
        <v>6.7231203050582504</v>
      </c>
      <c r="O472" s="11">
        <v>5.3</v>
      </c>
      <c r="P472" s="153">
        <v>5.0999999999999996</v>
      </c>
      <c r="Q472" s="11">
        <v>5.9</v>
      </c>
      <c r="R472" s="11">
        <v>5.4</v>
      </c>
      <c r="S472" s="153">
        <v>7</v>
      </c>
      <c r="T472" s="11">
        <v>6.4</v>
      </c>
      <c r="U472" s="11">
        <v>6.2</v>
      </c>
      <c r="V472" s="11">
        <v>6</v>
      </c>
      <c r="W472" s="11">
        <v>5.7</v>
      </c>
      <c r="X472" s="151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20" t="s">
        <v>264</v>
      </c>
      <c r="C473" s="12"/>
      <c r="D473" s="23">
        <v>6.1333333333333337</v>
      </c>
      <c r="E473" s="23">
        <v>6.2166666666666659</v>
      </c>
      <c r="F473" s="23">
        <v>7.712766975308643</v>
      </c>
      <c r="G473" s="23">
        <v>6.4000000000000012</v>
      </c>
      <c r="H473" s="23">
        <v>6.2833333333333323</v>
      </c>
      <c r="I473" s="23">
        <v>6</v>
      </c>
      <c r="J473" s="23">
        <v>5.961666666666666</v>
      </c>
      <c r="K473" s="23">
        <v>6</v>
      </c>
      <c r="L473" s="23" t="s">
        <v>666</v>
      </c>
      <c r="M473" s="23">
        <v>5.1833333333333327</v>
      </c>
      <c r="N473" s="23">
        <v>6.7507106020393479</v>
      </c>
      <c r="O473" s="23">
        <v>5.3500000000000005</v>
      </c>
      <c r="P473" s="23">
        <v>4.8</v>
      </c>
      <c r="Q473" s="23">
        <v>5.7833333333333323</v>
      </c>
      <c r="R473" s="23">
        <v>5.3999999999999995</v>
      </c>
      <c r="S473" s="23">
        <v>7.166666666666667</v>
      </c>
      <c r="T473" s="23">
        <v>6.3666666666666671</v>
      </c>
      <c r="U473" s="23">
        <v>6.3166666666666664</v>
      </c>
      <c r="V473" s="23">
        <v>6.0333333333333341</v>
      </c>
      <c r="W473" s="23">
        <v>5.7333333333333334</v>
      </c>
      <c r="X473" s="151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265</v>
      </c>
      <c r="C474" s="29"/>
      <c r="D474" s="11">
        <v>6.1</v>
      </c>
      <c r="E474" s="11">
        <v>6.2</v>
      </c>
      <c r="F474" s="11">
        <v>7.6836388888888898</v>
      </c>
      <c r="G474" s="11">
        <v>6.45</v>
      </c>
      <c r="H474" s="11">
        <v>6.25</v>
      </c>
      <c r="I474" s="11">
        <v>6</v>
      </c>
      <c r="J474" s="11">
        <v>5.9700000000000006</v>
      </c>
      <c r="K474" s="11">
        <v>6</v>
      </c>
      <c r="L474" s="11" t="s">
        <v>666</v>
      </c>
      <c r="M474" s="11">
        <v>5</v>
      </c>
      <c r="N474" s="11">
        <v>6.727469689047366</v>
      </c>
      <c r="O474" s="11">
        <v>5.35</v>
      </c>
      <c r="P474" s="11">
        <v>4.75</v>
      </c>
      <c r="Q474" s="11">
        <v>5.9</v>
      </c>
      <c r="R474" s="11">
        <v>5.5</v>
      </c>
      <c r="S474" s="11">
        <v>7</v>
      </c>
      <c r="T474" s="11">
        <v>6.4</v>
      </c>
      <c r="U474" s="11">
        <v>6.3000000000000007</v>
      </c>
      <c r="V474" s="11">
        <v>6</v>
      </c>
      <c r="W474" s="11">
        <v>5.7</v>
      </c>
      <c r="X474" s="151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266</v>
      </c>
      <c r="C475" s="29"/>
      <c r="D475" s="24">
        <v>0.15055453054181639</v>
      </c>
      <c r="E475" s="24">
        <v>7.5277265270908097E-2</v>
      </c>
      <c r="F475" s="24">
        <v>9.676936903000137E-2</v>
      </c>
      <c r="G475" s="24">
        <v>0.16733200530681494</v>
      </c>
      <c r="H475" s="24">
        <v>0.14719601443879754</v>
      </c>
      <c r="I475" s="24">
        <v>0</v>
      </c>
      <c r="J475" s="24">
        <v>5.0365331992022935E-2</v>
      </c>
      <c r="K475" s="24">
        <v>0.10954451150103316</v>
      </c>
      <c r="L475" s="24" t="s">
        <v>666</v>
      </c>
      <c r="M475" s="24">
        <v>0.54924190177613597</v>
      </c>
      <c r="N475" s="24">
        <v>8.8042636206221714E-2</v>
      </c>
      <c r="O475" s="24">
        <v>0.1048808848170152</v>
      </c>
      <c r="P475" s="24">
        <v>0.21908902300206631</v>
      </c>
      <c r="Q475" s="24">
        <v>0.34302575219167847</v>
      </c>
      <c r="R475" s="24">
        <v>0.30331501776206182</v>
      </c>
      <c r="S475" s="24">
        <v>0.40824829046386302</v>
      </c>
      <c r="T475" s="24">
        <v>5.1639777949432496E-2</v>
      </c>
      <c r="U475" s="24">
        <v>0.13291601358251257</v>
      </c>
      <c r="V475" s="24">
        <v>0.15055453054181597</v>
      </c>
      <c r="W475" s="24">
        <v>0.16329931618554516</v>
      </c>
      <c r="X475" s="204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5"/>
      <c r="AT475" s="205"/>
      <c r="AU475" s="205"/>
      <c r="AV475" s="205"/>
      <c r="AW475" s="205"/>
      <c r="AX475" s="205"/>
      <c r="AY475" s="205"/>
      <c r="AZ475" s="205"/>
      <c r="BA475" s="205"/>
      <c r="BB475" s="205"/>
      <c r="BC475" s="205"/>
      <c r="BD475" s="205"/>
      <c r="BE475" s="205"/>
      <c r="BF475" s="205"/>
      <c r="BG475" s="205"/>
      <c r="BH475" s="205"/>
      <c r="BI475" s="205"/>
      <c r="BJ475" s="205"/>
      <c r="BK475" s="205"/>
      <c r="BL475" s="205"/>
      <c r="BM475" s="56"/>
    </row>
    <row r="476" spans="1:65">
      <c r="A476" s="30"/>
      <c r="B476" s="3" t="s">
        <v>86</v>
      </c>
      <c r="C476" s="29"/>
      <c r="D476" s="13">
        <v>2.4546934327470061E-2</v>
      </c>
      <c r="E476" s="13">
        <v>1.21089434752131E-2</v>
      </c>
      <c r="F476" s="13">
        <v>1.2546647570164524E-2</v>
      </c>
      <c r="G476" s="13">
        <v>2.614562582918983E-2</v>
      </c>
      <c r="H476" s="13">
        <v>2.3426421396095104E-2</v>
      </c>
      <c r="I476" s="13">
        <v>0</v>
      </c>
      <c r="J476" s="13">
        <v>8.4481965879826017E-3</v>
      </c>
      <c r="K476" s="13">
        <v>1.8257418583505526E-2</v>
      </c>
      <c r="L476" s="13" t="s">
        <v>666</v>
      </c>
      <c r="M476" s="13">
        <v>0.10596306786677866</v>
      </c>
      <c r="N476" s="13">
        <v>1.3041980525668599E-2</v>
      </c>
      <c r="O476" s="13">
        <v>1.9603903704114987E-2</v>
      </c>
      <c r="P476" s="13">
        <v>4.5643546458763819E-2</v>
      </c>
      <c r="Q476" s="13">
        <v>5.9312810177235477E-2</v>
      </c>
      <c r="R476" s="13">
        <v>5.6169447733715155E-2</v>
      </c>
      <c r="S476" s="13">
        <v>5.6964877739143674E-2</v>
      </c>
      <c r="T476" s="13">
        <v>8.1109598873454168E-3</v>
      </c>
      <c r="U476" s="13">
        <v>2.1042112968207793E-2</v>
      </c>
      <c r="V476" s="13">
        <v>2.4953789592566181E-2</v>
      </c>
      <c r="W476" s="13">
        <v>2.848243886957183E-2</v>
      </c>
      <c r="X476" s="151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267</v>
      </c>
      <c r="C477" s="29"/>
      <c r="D477" s="13">
        <v>2.4205646505748746E-2</v>
      </c>
      <c r="E477" s="13">
        <v>3.8121484094141733E-2</v>
      </c>
      <c r="F477" s="13">
        <v>0.28795535102622427</v>
      </c>
      <c r="G477" s="13">
        <v>6.8736326788607416E-2</v>
      </c>
      <c r="H477" s="13">
        <v>4.9254154164856567E-2</v>
      </c>
      <c r="I477" s="13">
        <v>1.9403063643192997E-3</v>
      </c>
      <c r="J477" s="13">
        <v>-4.4609789263416744E-3</v>
      </c>
      <c r="K477" s="13">
        <v>1.9403063643192997E-3</v>
      </c>
      <c r="L477" s="13" t="s">
        <v>666</v>
      </c>
      <c r="M477" s="13">
        <v>-0.13443490200193531</v>
      </c>
      <c r="N477" s="13">
        <v>0.12730150813069385</v>
      </c>
      <c r="O477" s="13">
        <v>-0.10660322682514856</v>
      </c>
      <c r="P477" s="13">
        <v>-0.1984477549085446</v>
      </c>
      <c r="Q477" s="13">
        <v>-3.4240871365503467E-2</v>
      </c>
      <c r="R477" s="13">
        <v>-9.8253724272112652E-2</v>
      </c>
      <c r="S477" s="13">
        <v>0.19676203260182601</v>
      </c>
      <c r="T477" s="13">
        <v>6.3169991753249999E-2</v>
      </c>
      <c r="U477" s="13">
        <v>5.4820489200213984E-2</v>
      </c>
      <c r="V477" s="13">
        <v>7.5066413996767167E-3</v>
      </c>
      <c r="W477" s="13">
        <v>-4.2590373918539259E-2</v>
      </c>
      <c r="X477" s="151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268</v>
      </c>
      <c r="C478" s="47"/>
      <c r="D478" s="45">
        <v>0.24</v>
      </c>
      <c r="E478" s="45">
        <v>0.41</v>
      </c>
      <c r="F478" s="45">
        <v>3.52</v>
      </c>
      <c r="G478" s="45">
        <v>0.8</v>
      </c>
      <c r="H478" s="45">
        <v>0.55000000000000004</v>
      </c>
      <c r="I478" s="45" t="s">
        <v>269</v>
      </c>
      <c r="J478" s="45">
        <v>0.11</v>
      </c>
      <c r="K478" s="45">
        <v>0.03</v>
      </c>
      <c r="L478" s="45">
        <v>2.11</v>
      </c>
      <c r="M478" s="45">
        <v>1.73</v>
      </c>
      <c r="N478" s="45">
        <v>1.52</v>
      </c>
      <c r="O478" s="45">
        <v>1.38</v>
      </c>
      <c r="P478" s="45">
        <v>2.52</v>
      </c>
      <c r="Q478" s="45">
        <v>0.48</v>
      </c>
      <c r="R478" s="45">
        <v>1.28</v>
      </c>
      <c r="S478" s="45" t="s">
        <v>269</v>
      </c>
      <c r="T478" s="45">
        <v>0.73</v>
      </c>
      <c r="U478" s="45">
        <v>0.62</v>
      </c>
      <c r="V478" s="45">
        <v>0.03</v>
      </c>
      <c r="W478" s="45">
        <v>0.59</v>
      </c>
      <c r="X478" s="151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 t="s">
        <v>293</v>
      </c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BM479" s="55"/>
    </row>
    <row r="480" spans="1:65">
      <c r="BM480" s="55"/>
    </row>
    <row r="481" spans="1:65" ht="15">
      <c r="B481" s="8" t="s">
        <v>493</v>
      </c>
      <c r="BM481" s="28" t="s">
        <v>66</v>
      </c>
    </row>
    <row r="482" spans="1:65" ht="15">
      <c r="A482" s="25" t="s">
        <v>20</v>
      </c>
      <c r="B482" s="18" t="s">
        <v>110</v>
      </c>
      <c r="C482" s="15" t="s">
        <v>111</v>
      </c>
      <c r="D482" s="16" t="s">
        <v>230</v>
      </c>
      <c r="E482" s="17" t="s">
        <v>230</v>
      </c>
      <c r="F482" s="17" t="s">
        <v>230</v>
      </c>
      <c r="G482" s="17" t="s">
        <v>230</v>
      </c>
      <c r="H482" s="17" t="s">
        <v>230</v>
      </c>
      <c r="I482" s="17" t="s">
        <v>230</v>
      </c>
      <c r="J482" s="17" t="s">
        <v>230</v>
      </c>
      <c r="K482" s="17" t="s">
        <v>230</v>
      </c>
      <c r="L482" s="17" t="s">
        <v>230</v>
      </c>
      <c r="M482" s="17" t="s">
        <v>230</v>
      </c>
      <c r="N482" s="17" t="s">
        <v>230</v>
      </c>
      <c r="O482" s="17" t="s">
        <v>230</v>
      </c>
      <c r="P482" s="17" t="s">
        <v>230</v>
      </c>
      <c r="Q482" s="17" t="s">
        <v>230</v>
      </c>
      <c r="R482" s="17" t="s">
        <v>230</v>
      </c>
      <c r="S482" s="17" t="s">
        <v>230</v>
      </c>
      <c r="T482" s="17" t="s">
        <v>230</v>
      </c>
      <c r="U482" s="17" t="s">
        <v>230</v>
      </c>
      <c r="V482" s="17" t="s">
        <v>230</v>
      </c>
      <c r="W482" s="17" t="s">
        <v>230</v>
      </c>
      <c r="X482" s="17" t="s">
        <v>230</v>
      </c>
      <c r="Y482" s="17" t="s">
        <v>230</v>
      </c>
      <c r="Z482" s="151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 t="s">
        <v>231</v>
      </c>
      <c r="C483" s="9" t="s">
        <v>231</v>
      </c>
      <c r="D483" s="149" t="s">
        <v>233</v>
      </c>
      <c r="E483" s="150" t="s">
        <v>234</v>
      </c>
      <c r="F483" s="150" t="s">
        <v>235</v>
      </c>
      <c r="G483" s="150" t="s">
        <v>236</v>
      </c>
      <c r="H483" s="150" t="s">
        <v>239</v>
      </c>
      <c r="I483" s="150" t="s">
        <v>240</v>
      </c>
      <c r="J483" s="150" t="s">
        <v>242</v>
      </c>
      <c r="K483" s="150" t="s">
        <v>243</v>
      </c>
      <c r="L483" s="150" t="s">
        <v>244</v>
      </c>
      <c r="M483" s="150" t="s">
        <v>245</v>
      </c>
      <c r="N483" s="150" t="s">
        <v>246</v>
      </c>
      <c r="O483" s="150" t="s">
        <v>247</v>
      </c>
      <c r="P483" s="150" t="s">
        <v>248</v>
      </c>
      <c r="Q483" s="150" t="s">
        <v>249</v>
      </c>
      <c r="R483" s="150" t="s">
        <v>250</v>
      </c>
      <c r="S483" s="150" t="s">
        <v>251</v>
      </c>
      <c r="T483" s="150" t="s">
        <v>252</v>
      </c>
      <c r="U483" s="150" t="s">
        <v>254</v>
      </c>
      <c r="V483" s="150" t="s">
        <v>255</v>
      </c>
      <c r="W483" s="150" t="s">
        <v>256</v>
      </c>
      <c r="X483" s="150" t="s">
        <v>257</v>
      </c>
      <c r="Y483" s="150" t="s">
        <v>258</v>
      </c>
      <c r="Z483" s="151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s">
        <v>3</v>
      </c>
    </row>
    <row r="484" spans="1:65">
      <c r="A484" s="30"/>
      <c r="B484" s="19"/>
      <c r="C484" s="9"/>
      <c r="D484" s="10" t="s">
        <v>286</v>
      </c>
      <c r="E484" s="11" t="s">
        <v>287</v>
      </c>
      <c r="F484" s="11" t="s">
        <v>114</v>
      </c>
      <c r="G484" s="11" t="s">
        <v>286</v>
      </c>
      <c r="H484" s="11" t="s">
        <v>286</v>
      </c>
      <c r="I484" s="11" t="s">
        <v>287</v>
      </c>
      <c r="J484" s="11" t="s">
        <v>287</v>
      </c>
      <c r="K484" s="11" t="s">
        <v>114</v>
      </c>
      <c r="L484" s="11" t="s">
        <v>114</v>
      </c>
      <c r="M484" s="11" t="s">
        <v>287</v>
      </c>
      <c r="N484" s="11" t="s">
        <v>286</v>
      </c>
      <c r="O484" s="11" t="s">
        <v>287</v>
      </c>
      <c r="P484" s="11" t="s">
        <v>286</v>
      </c>
      <c r="Q484" s="11" t="s">
        <v>287</v>
      </c>
      <c r="R484" s="11" t="s">
        <v>286</v>
      </c>
      <c r="S484" s="11" t="s">
        <v>287</v>
      </c>
      <c r="T484" s="11" t="s">
        <v>286</v>
      </c>
      <c r="U484" s="11" t="s">
        <v>114</v>
      </c>
      <c r="V484" s="11" t="s">
        <v>287</v>
      </c>
      <c r="W484" s="11" t="s">
        <v>286</v>
      </c>
      <c r="X484" s="11" t="s">
        <v>286</v>
      </c>
      <c r="Y484" s="11" t="s">
        <v>286</v>
      </c>
      <c r="Z484" s="151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</v>
      </c>
    </row>
    <row r="485" spans="1:65">
      <c r="A485" s="30"/>
      <c r="B485" s="19"/>
      <c r="C485" s="9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151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</v>
      </c>
    </row>
    <row r="486" spans="1:65">
      <c r="A486" s="30"/>
      <c r="B486" s="18">
        <v>1</v>
      </c>
      <c r="C486" s="14">
        <v>1</v>
      </c>
      <c r="D486" s="227">
        <v>10.7</v>
      </c>
      <c r="E486" s="227">
        <v>11.5</v>
      </c>
      <c r="F486" s="228">
        <v>13.341999999999999</v>
      </c>
      <c r="G486" s="228">
        <v>12</v>
      </c>
      <c r="H486" s="228">
        <v>14.7</v>
      </c>
      <c r="I486" s="227">
        <v>11</v>
      </c>
      <c r="J486" s="227">
        <v>11.2</v>
      </c>
      <c r="K486" s="227">
        <v>10.5</v>
      </c>
      <c r="L486" s="227">
        <v>10.35</v>
      </c>
      <c r="M486" s="227">
        <v>10.4</v>
      </c>
      <c r="N486" s="227">
        <v>10.6</v>
      </c>
      <c r="O486" s="227">
        <v>10.710869318153577</v>
      </c>
      <c r="P486" s="228">
        <v>11</v>
      </c>
      <c r="Q486" s="227">
        <v>10.3</v>
      </c>
      <c r="R486" s="227">
        <v>9.1999999999999993</v>
      </c>
      <c r="S486" s="227">
        <v>9.9</v>
      </c>
      <c r="T486" s="227">
        <v>9.8000000000000007</v>
      </c>
      <c r="U486" s="228">
        <v>11</v>
      </c>
      <c r="V486" s="227">
        <v>10.9</v>
      </c>
      <c r="W486" s="227">
        <v>10.1</v>
      </c>
      <c r="X486" s="227">
        <v>11.3</v>
      </c>
      <c r="Y486" s="227">
        <v>10.5</v>
      </c>
      <c r="Z486" s="224"/>
      <c r="AA486" s="225"/>
      <c r="AB486" s="225"/>
      <c r="AC486" s="225"/>
      <c r="AD486" s="225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  <c r="AO486" s="225"/>
      <c r="AP486" s="225"/>
      <c r="AQ486" s="225"/>
      <c r="AR486" s="225"/>
      <c r="AS486" s="225"/>
      <c r="AT486" s="225"/>
      <c r="AU486" s="225"/>
      <c r="AV486" s="225"/>
      <c r="AW486" s="225"/>
      <c r="AX486" s="225"/>
      <c r="AY486" s="225"/>
      <c r="AZ486" s="225"/>
      <c r="BA486" s="225"/>
      <c r="BB486" s="225"/>
      <c r="BC486" s="225"/>
      <c r="BD486" s="225"/>
      <c r="BE486" s="225"/>
      <c r="BF486" s="225"/>
      <c r="BG486" s="225"/>
      <c r="BH486" s="225"/>
      <c r="BI486" s="225"/>
      <c r="BJ486" s="225"/>
      <c r="BK486" s="225"/>
      <c r="BL486" s="225"/>
      <c r="BM486" s="229">
        <v>1</v>
      </c>
    </row>
    <row r="487" spans="1:65">
      <c r="A487" s="30"/>
      <c r="B487" s="19">
        <v>1</v>
      </c>
      <c r="C487" s="9">
        <v>2</v>
      </c>
      <c r="D487" s="223">
        <v>10.3</v>
      </c>
      <c r="E487" s="223">
        <v>11.5</v>
      </c>
      <c r="F487" s="230">
        <v>13.067</v>
      </c>
      <c r="G487" s="230">
        <v>12</v>
      </c>
      <c r="H487" s="230">
        <v>13.2</v>
      </c>
      <c r="I487" s="223">
        <v>11.1</v>
      </c>
      <c r="J487" s="223">
        <v>11.3</v>
      </c>
      <c r="K487" s="223">
        <v>10.4</v>
      </c>
      <c r="L487" s="223">
        <v>11.78</v>
      </c>
      <c r="M487" s="223">
        <v>10.6</v>
      </c>
      <c r="N487" s="223">
        <v>10.3</v>
      </c>
      <c r="O487" s="223">
        <v>10.47952757834376</v>
      </c>
      <c r="P487" s="230">
        <v>12</v>
      </c>
      <c r="Q487" s="223">
        <v>10.199999999999999</v>
      </c>
      <c r="R487" s="223">
        <v>9.5</v>
      </c>
      <c r="S487" s="223">
        <v>9.9</v>
      </c>
      <c r="T487" s="223">
        <v>9.9</v>
      </c>
      <c r="U487" s="230">
        <v>10</v>
      </c>
      <c r="V487" s="223">
        <v>10.8</v>
      </c>
      <c r="W487" s="223">
        <v>9.9</v>
      </c>
      <c r="X487" s="223">
        <v>11.2</v>
      </c>
      <c r="Y487" s="223">
        <v>11</v>
      </c>
      <c r="Z487" s="224"/>
      <c r="AA487" s="225"/>
      <c r="AB487" s="225"/>
      <c r="AC487" s="225"/>
      <c r="AD487" s="225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  <c r="AO487" s="225"/>
      <c r="AP487" s="225"/>
      <c r="AQ487" s="225"/>
      <c r="AR487" s="225"/>
      <c r="AS487" s="225"/>
      <c r="AT487" s="225"/>
      <c r="AU487" s="225"/>
      <c r="AV487" s="225"/>
      <c r="AW487" s="225"/>
      <c r="AX487" s="225"/>
      <c r="AY487" s="225"/>
      <c r="AZ487" s="225"/>
      <c r="BA487" s="225"/>
      <c r="BB487" s="225"/>
      <c r="BC487" s="225"/>
      <c r="BD487" s="225"/>
      <c r="BE487" s="225"/>
      <c r="BF487" s="225"/>
      <c r="BG487" s="225"/>
      <c r="BH487" s="225"/>
      <c r="BI487" s="225"/>
      <c r="BJ487" s="225"/>
      <c r="BK487" s="225"/>
      <c r="BL487" s="225"/>
      <c r="BM487" s="229" t="e">
        <v>#N/A</v>
      </c>
    </row>
    <row r="488" spans="1:65">
      <c r="A488" s="30"/>
      <c r="B488" s="19">
        <v>1</v>
      </c>
      <c r="C488" s="9">
        <v>3</v>
      </c>
      <c r="D488" s="223">
        <v>10.199999999999999</v>
      </c>
      <c r="E488" s="223">
        <v>11.5</v>
      </c>
      <c r="F488" s="230">
        <v>13.304833333333333</v>
      </c>
      <c r="G488" s="230">
        <v>12</v>
      </c>
      <c r="H488" s="230">
        <v>14.3</v>
      </c>
      <c r="I488" s="223">
        <v>10.7</v>
      </c>
      <c r="J488" s="223">
        <v>11.8</v>
      </c>
      <c r="K488" s="223">
        <v>10.3</v>
      </c>
      <c r="L488" s="223">
        <v>10.44</v>
      </c>
      <c r="M488" s="223">
        <v>10.4</v>
      </c>
      <c r="N488" s="223">
        <v>10.4</v>
      </c>
      <c r="O488" s="223">
        <v>10.578608800390082</v>
      </c>
      <c r="P488" s="230">
        <v>12</v>
      </c>
      <c r="Q488" s="223">
        <v>9.6999999999999993</v>
      </c>
      <c r="R488" s="223">
        <v>9.5</v>
      </c>
      <c r="S488" s="223">
        <v>9.9</v>
      </c>
      <c r="T488" s="223">
        <v>10.199999999999999</v>
      </c>
      <c r="U488" s="230">
        <v>10</v>
      </c>
      <c r="V488" s="223">
        <v>10.8</v>
      </c>
      <c r="W488" s="223">
        <v>10.199999999999999</v>
      </c>
      <c r="X488" s="223">
        <v>11</v>
      </c>
      <c r="Y488" s="223">
        <v>11.2</v>
      </c>
      <c r="Z488" s="224"/>
      <c r="AA488" s="225"/>
      <c r="AB488" s="225"/>
      <c r="AC488" s="225"/>
      <c r="AD488" s="225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  <c r="AO488" s="225"/>
      <c r="AP488" s="225"/>
      <c r="AQ488" s="225"/>
      <c r="AR488" s="225"/>
      <c r="AS488" s="225"/>
      <c r="AT488" s="225"/>
      <c r="AU488" s="225"/>
      <c r="AV488" s="225"/>
      <c r="AW488" s="225"/>
      <c r="AX488" s="225"/>
      <c r="AY488" s="225"/>
      <c r="AZ488" s="225"/>
      <c r="BA488" s="225"/>
      <c r="BB488" s="225"/>
      <c r="BC488" s="225"/>
      <c r="BD488" s="225"/>
      <c r="BE488" s="225"/>
      <c r="BF488" s="225"/>
      <c r="BG488" s="225"/>
      <c r="BH488" s="225"/>
      <c r="BI488" s="225"/>
      <c r="BJ488" s="225"/>
      <c r="BK488" s="225"/>
      <c r="BL488" s="225"/>
      <c r="BM488" s="229">
        <v>16</v>
      </c>
    </row>
    <row r="489" spans="1:65">
      <c r="A489" s="30"/>
      <c r="B489" s="19">
        <v>1</v>
      </c>
      <c r="C489" s="9">
        <v>4</v>
      </c>
      <c r="D489" s="223">
        <v>10.4</v>
      </c>
      <c r="E489" s="223">
        <v>11.5</v>
      </c>
      <c r="F489" s="230">
        <v>13.11</v>
      </c>
      <c r="G489" s="230">
        <v>12</v>
      </c>
      <c r="H489" s="230">
        <v>13</v>
      </c>
      <c r="I489" s="223">
        <v>10.7</v>
      </c>
      <c r="J489" s="223">
        <v>11</v>
      </c>
      <c r="K489" s="223">
        <v>10.3</v>
      </c>
      <c r="L489" s="223">
        <v>10.53</v>
      </c>
      <c r="M489" s="223">
        <v>10.5</v>
      </c>
      <c r="N489" s="223">
        <v>10.5</v>
      </c>
      <c r="O489" s="223">
        <v>10.349049102048756</v>
      </c>
      <c r="P489" s="230">
        <v>12</v>
      </c>
      <c r="Q489" s="223">
        <v>9.8000000000000007</v>
      </c>
      <c r="R489" s="223">
        <v>9.6999999999999993</v>
      </c>
      <c r="S489" s="223">
        <v>9.8000000000000007</v>
      </c>
      <c r="T489" s="223">
        <v>9.6</v>
      </c>
      <c r="U489" s="230">
        <v>10</v>
      </c>
      <c r="V489" s="223">
        <v>10.6</v>
      </c>
      <c r="W489" s="223">
        <v>10.3</v>
      </c>
      <c r="X489" s="223">
        <v>11.3</v>
      </c>
      <c r="Y489" s="223">
        <v>10.8</v>
      </c>
      <c r="Z489" s="224"/>
      <c r="AA489" s="225"/>
      <c r="AB489" s="225"/>
      <c r="AC489" s="225"/>
      <c r="AD489" s="225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  <c r="AO489" s="225"/>
      <c r="AP489" s="225"/>
      <c r="AQ489" s="225"/>
      <c r="AR489" s="225"/>
      <c r="AS489" s="225"/>
      <c r="AT489" s="225"/>
      <c r="AU489" s="225"/>
      <c r="AV489" s="225"/>
      <c r="AW489" s="225"/>
      <c r="AX489" s="225"/>
      <c r="AY489" s="225"/>
      <c r="AZ489" s="225"/>
      <c r="BA489" s="225"/>
      <c r="BB489" s="225"/>
      <c r="BC489" s="225"/>
      <c r="BD489" s="225"/>
      <c r="BE489" s="225"/>
      <c r="BF489" s="225"/>
      <c r="BG489" s="225"/>
      <c r="BH489" s="225"/>
      <c r="BI489" s="225"/>
      <c r="BJ489" s="225"/>
      <c r="BK489" s="225"/>
      <c r="BL489" s="225"/>
      <c r="BM489" s="229">
        <v>10.510566514722811</v>
      </c>
    </row>
    <row r="490" spans="1:65">
      <c r="A490" s="30"/>
      <c r="B490" s="19">
        <v>1</v>
      </c>
      <c r="C490" s="9">
        <v>5</v>
      </c>
      <c r="D490" s="223">
        <v>10.3</v>
      </c>
      <c r="E490" s="223">
        <v>11.5</v>
      </c>
      <c r="F490" s="230">
        <v>13.01</v>
      </c>
      <c r="G490" s="230">
        <v>12</v>
      </c>
      <c r="H490" s="230">
        <v>13.5</v>
      </c>
      <c r="I490" s="223">
        <v>10.9</v>
      </c>
      <c r="J490" s="223">
        <v>11.7</v>
      </c>
      <c r="K490" s="223">
        <v>10.5</v>
      </c>
      <c r="L490" s="223">
        <v>10.67</v>
      </c>
      <c r="M490" s="223">
        <v>10.4</v>
      </c>
      <c r="N490" s="223">
        <v>10.7</v>
      </c>
      <c r="O490" s="231">
        <v>9.5092565781010379</v>
      </c>
      <c r="P490" s="230">
        <v>12</v>
      </c>
      <c r="Q490" s="223">
        <v>9.6</v>
      </c>
      <c r="R490" s="223">
        <v>9.6</v>
      </c>
      <c r="S490" s="223">
        <v>9.8000000000000007</v>
      </c>
      <c r="T490" s="223">
        <v>8.9</v>
      </c>
      <c r="U490" s="230">
        <v>10</v>
      </c>
      <c r="V490" s="223">
        <v>10.9</v>
      </c>
      <c r="W490" s="223">
        <v>10.199999999999999</v>
      </c>
      <c r="X490" s="223">
        <v>11.6</v>
      </c>
      <c r="Y490" s="223">
        <v>10</v>
      </c>
      <c r="Z490" s="224"/>
      <c r="AA490" s="225"/>
      <c r="AB490" s="225"/>
      <c r="AC490" s="225"/>
      <c r="AD490" s="225"/>
      <c r="AE490" s="225"/>
      <c r="AF490" s="225"/>
      <c r="AG490" s="225"/>
      <c r="AH490" s="225"/>
      <c r="AI490" s="225"/>
      <c r="AJ490" s="225"/>
      <c r="AK490" s="225"/>
      <c r="AL490" s="225"/>
      <c r="AM490" s="225"/>
      <c r="AN490" s="225"/>
      <c r="AO490" s="225"/>
      <c r="AP490" s="225"/>
      <c r="AQ490" s="225"/>
      <c r="AR490" s="225"/>
      <c r="AS490" s="225"/>
      <c r="AT490" s="225"/>
      <c r="AU490" s="225"/>
      <c r="AV490" s="225"/>
      <c r="AW490" s="225"/>
      <c r="AX490" s="225"/>
      <c r="AY490" s="225"/>
      <c r="AZ490" s="225"/>
      <c r="BA490" s="225"/>
      <c r="BB490" s="225"/>
      <c r="BC490" s="225"/>
      <c r="BD490" s="225"/>
      <c r="BE490" s="225"/>
      <c r="BF490" s="225"/>
      <c r="BG490" s="225"/>
      <c r="BH490" s="225"/>
      <c r="BI490" s="225"/>
      <c r="BJ490" s="225"/>
      <c r="BK490" s="225"/>
      <c r="BL490" s="225"/>
      <c r="BM490" s="229">
        <v>39</v>
      </c>
    </row>
    <row r="491" spans="1:65">
      <c r="A491" s="30"/>
      <c r="B491" s="19">
        <v>1</v>
      </c>
      <c r="C491" s="9">
        <v>6</v>
      </c>
      <c r="D491" s="223">
        <v>10.4</v>
      </c>
      <c r="E491" s="223">
        <v>11.5</v>
      </c>
      <c r="F491" s="230">
        <v>13.308499999999999</v>
      </c>
      <c r="G491" s="230">
        <v>11</v>
      </c>
      <c r="H491" s="230">
        <v>12.7</v>
      </c>
      <c r="I491" s="223">
        <v>11.2</v>
      </c>
      <c r="J491" s="223">
        <v>11.4</v>
      </c>
      <c r="K491" s="223">
        <v>10.3</v>
      </c>
      <c r="L491" s="223">
        <v>11.25</v>
      </c>
      <c r="M491" s="223">
        <v>10.199999999999999</v>
      </c>
      <c r="N491" s="223">
        <v>10.9</v>
      </c>
      <c r="O491" s="223">
        <v>10.463432285836202</v>
      </c>
      <c r="P491" s="230">
        <v>12</v>
      </c>
      <c r="Q491" s="223">
        <v>9.6</v>
      </c>
      <c r="R491" s="223">
        <v>9.6999999999999993</v>
      </c>
      <c r="S491" s="231">
        <v>10.3</v>
      </c>
      <c r="T491" s="223">
        <v>9.6999999999999993</v>
      </c>
      <c r="U491" s="230">
        <v>11</v>
      </c>
      <c r="V491" s="223">
        <v>10.6</v>
      </c>
      <c r="W491" s="223">
        <v>10.1</v>
      </c>
      <c r="X491" s="223">
        <v>11</v>
      </c>
      <c r="Y491" s="223">
        <v>10.5</v>
      </c>
      <c r="Z491" s="224"/>
      <c r="AA491" s="225"/>
      <c r="AB491" s="225"/>
      <c r="AC491" s="225"/>
      <c r="AD491" s="225"/>
      <c r="AE491" s="225"/>
      <c r="AF491" s="225"/>
      <c r="AG491" s="225"/>
      <c r="AH491" s="225"/>
      <c r="AI491" s="225"/>
      <c r="AJ491" s="225"/>
      <c r="AK491" s="225"/>
      <c r="AL491" s="225"/>
      <c r="AM491" s="225"/>
      <c r="AN491" s="225"/>
      <c r="AO491" s="225"/>
      <c r="AP491" s="225"/>
      <c r="AQ491" s="225"/>
      <c r="AR491" s="225"/>
      <c r="AS491" s="225"/>
      <c r="AT491" s="225"/>
      <c r="AU491" s="225"/>
      <c r="AV491" s="225"/>
      <c r="AW491" s="225"/>
      <c r="AX491" s="225"/>
      <c r="AY491" s="225"/>
      <c r="AZ491" s="225"/>
      <c r="BA491" s="225"/>
      <c r="BB491" s="225"/>
      <c r="BC491" s="225"/>
      <c r="BD491" s="225"/>
      <c r="BE491" s="225"/>
      <c r="BF491" s="225"/>
      <c r="BG491" s="225"/>
      <c r="BH491" s="225"/>
      <c r="BI491" s="225"/>
      <c r="BJ491" s="225"/>
      <c r="BK491" s="225"/>
      <c r="BL491" s="225"/>
      <c r="BM491" s="226"/>
    </row>
    <row r="492" spans="1:65">
      <c r="A492" s="30"/>
      <c r="B492" s="20" t="s">
        <v>264</v>
      </c>
      <c r="C492" s="12"/>
      <c r="D492" s="232">
        <v>10.383333333333335</v>
      </c>
      <c r="E492" s="232">
        <v>11.5</v>
      </c>
      <c r="F492" s="232">
        <v>13.190388888888888</v>
      </c>
      <c r="G492" s="232">
        <v>11.833333333333334</v>
      </c>
      <c r="H492" s="232">
        <v>13.566666666666668</v>
      </c>
      <c r="I492" s="232">
        <v>10.933333333333332</v>
      </c>
      <c r="J492" s="232">
        <v>11.4</v>
      </c>
      <c r="K492" s="232">
        <v>10.383333333333333</v>
      </c>
      <c r="L492" s="232">
        <v>10.836666666666668</v>
      </c>
      <c r="M492" s="232">
        <v>10.416666666666666</v>
      </c>
      <c r="N492" s="232">
        <v>10.566666666666666</v>
      </c>
      <c r="O492" s="232">
        <v>10.348457277145569</v>
      </c>
      <c r="P492" s="232">
        <v>11.833333333333334</v>
      </c>
      <c r="Q492" s="232">
        <v>9.8666666666666671</v>
      </c>
      <c r="R492" s="232">
        <v>9.5333333333333332</v>
      </c>
      <c r="S492" s="232">
        <v>9.9333333333333318</v>
      </c>
      <c r="T492" s="232">
        <v>9.6833333333333318</v>
      </c>
      <c r="U492" s="232">
        <v>10.333333333333334</v>
      </c>
      <c r="V492" s="232">
        <v>10.766666666666666</v>
      </c>
      <c r="W492" s="232">
        <v>10.133333333333335</v>
      </c>
      <c r="X492" s="232">
        <v>11.233333333333334</v>
      </c>
      <c r="Y492" s="232">
        <v>10.666666666666666</v>
      </c>
      <c r="Z492" s="224"/>
      <c r="AA492" s="225"/>
      <c r="AB492" s="225"/>
      <c r="AC492" s="225"/>
      <c r="AD492" s="225"/>
      <c r="AE492" s="225"/>
      <c r="AF492" s="225"/>
      <c r="AG492" s="225"/>
      <c r="AH492" s="225"/>
      <c r="AI492" s="225"/>
      <c r="AJ492" s="225"/>
      <c r="AK492" s="225"/>
      <c r="AL492" s="225"/>
      <c r="AM492" s="225"/>
      <c r="AN492" s="225"/>
      <c r="AO492" s="225"/>
      <c r="AP492" s="225"/>
      <c r="AQ492" s="225"/>
      <c r="AR492" s="225"/>
      <c r="AS492" s="225"/>
      <c r="AT492" s="225"/>
      <c r="AU492" s="225"/>
      <c r="AV492" s="225"/>
      <c r="AW492" s="225"/>
      <c r="AX492" s="225"/>
      <c r="AY492" s="225"/>
      <c r="AZ492" s="225"/>
      <c r="BA492" s="225"/>
      <c r="BB492" s="225"/>
      <c r="BC492" s="225"/>
      <c r="BD492" s="225"/>
      <c r="BE492" s="225"/>
      <c r="BF492" s="225"/>
      <c r="BG492" s="225"/>
      <c r="BH492" s="225"/>
      <c r="BI492" s="225"/>
      <c r="BJ492" s="225"/>
      <c r="BK492" s="225"/>
      <c r="BL492" s="225"/>
      <c r="BM492" s="226"/>
    </row>
    <row r="493" spans="1:65">
      <c r="A493" s="30"/>
      <c r="B493" s="3" t="s">
        <v>265</v>
      </c>
      <c r="C493" s="29"/>
      <c r="D493" s="223">
        <v>10.350000000000001</v>
      </c>
      <c r="E493" s="223">
        <v>11.5</v>
      </c>
      <c r="F493" s="223">
        <v>13.207416666666667</v>
      </c>
      <c r="G493" s="223">
        <v>12</v>
      </c>
      <c r="H493" s="223">
        <v>13.35</v>
      </c>
      <c r="I493" s="223">
        <v>10.95</v>
      </c>
      <c r="J493" s="223">
        <v>11.350000000000001</v>
      </c>
      <c r="K493" s="223">
        <v>10.350000000000001</v>
      </c>
      <c r="L493" s="223">
        <v>10.6</v>
      </c>
      <c r="M493" s="223">
        <v>10.4</v>
      </c>
      <c r="N493" s="223">
        <v>10.55</v>
      </c>
      <c r="O493" s="223">
        <v>10.471479932089981</v>
      </c>
      <c r="P493" s="223">
        <v>12</v>
      </c>
      <c r="Q493" s="223">
        <v>9.75</v>
      </c>
      <c r="R493" s="223">
        <v>9.5500000000000007</v>
      </c>
      <c r="S493" s="223">
        <v>9.9</v>
      </c>
      <c r="T493" s="223">
        <v>9.75</v>
      </c>
      <c r="U493" s="223">
        <v>10</v>
      </c>
      <c r="V493" s="223">
        <v>10.8</v>
      </c>
      <c r="W493" s="223">
        <v>10.149999999999999</v>
      </c>
      <c r="X493" s="223">
        <v>11.25</v>
      </c>
      <c r="Y493" s="223">
        <v>10.65</v>
      </c>
      <c r="Z493" s="224"/>
      <c r="AA493" s="225"/>
      <c r="AB493" s="225"/>
      <c r="AC493" s="225"/>
      <c r="AD493" s="225"/>
      <c r="AE493" s="225"/>
      <c r="AF493" s="225"/>
      <c r="AG493" s="225"/>
      <c r="AH493" s="225"/>
      <c r="AI493" s="225"/>
      <c r="AJ493" s="225"/>
      <c r="AK493" s="225"/>
      <c r="AL493" s="225"/>
      <c r="AM493" s="225"/>
      <c r="AN493" s="225"/>
      <c r="AO493" s="225"/>
      <c r="AP493" s="225"/>
      <c r="AQ493" s="225"/>
      <c r="AR493" s="225"/>
      <c r="AS493" s="225"/>
      <c r="AT493" s="225"/>
      <c r="AU493" s="225"/>
      <c r="AV493" s="225"/>
      <c r="AW493" s="225"/>
      <c r="AX493" s="225"/>
      <c r="AY493" s="225"/>
      <c r="AZ493" s="225"/>
      <c r="BA493" s="225"/>
      <c r="BB493" s="225"/>
      <c r="BC493" s="225"/>
      <c r="BD493" s="225"/>
      <c r="BE493" s="225"/>
      <c r="BF493" s="225"/>
      <c r="BG493" s="225"/>
      <c r="BH493" s="225"/>
      <c r="BI493" s="225"/>
      <c r="BJ493" s="225"/>
      <c r="BK493" s="225"/>
      <c r="BL493" s="225"/>
      <c r="BM493" s="226"/>
    </row>
    <row r="494" spans="1:65">
      <c r="A494" s="30"/>
      <c r="B494" s="3" t="s">
        <v>266</v>
      </c>
      <c r="C494" s="29"/>
      <c r="D494" s="24">
        <v>0.1722401424368506</v>
      </c>
      <c r="E494" s="24">
        <v>0</v>
      </c>
      <c r="F494" s="24">
        <v>0.14440293420636324</v>
      </c>
      <c r="G494" s="24">
        <v>0.40824829046386302</v>
      </c>
      <c r="H494" s="24">
        <v>0.77888809636986178</v>
      </c>
      <c r="I494" s="24">
        <v>0.20655911179772898</v>
      </c>
      <c r="J494" s="24">
        <v>0.3033150177620621</v>
      </c>
      <c r="K494" s="24">
        <v>9.831920802501716E-2</v>
      </c>
      <c r="L494" s="24">
        <v>0.56155735830515707</v>
      </c>
      <c r="M494" s="24">
        <v>0.13291601358251268</v>
      </c>
      <c r="N494" s="24">
        <v>0.21602468994692847</v>
      </c>
      <c r="O494" s="24">
        <v>0.42871180322741315</v>
      </c>
      <c r="P494" s="24">
        <v>0.40824829046386302</v>
      </c>
      <c r="Q494" s="24">
        <v>0.30767948691238228</v>
      </c>
      <c r="R494" s="24">
        <v>0.18618986725025252</v>
      </c>
      <c r="S494" s="24">
        <v>0.18618986725025258</v>
      </c>
      <c r="T494" s="24">
        <v>0.43550736694878822</v>
      </c>
      <c r="U494" s="24">
        <v>0.5163977794943222</v>
      </c>
      <c r="V494" s="24">
        <v>0.13662601021279502</v>
      </c>
      <c r="W494" s="24">
        <v>0.13662601021279461</v>
      </c>
      <c r="X494" s="24">
        <v>0.22509257354845508</v>
      </c>
      <c r="Y494" s="24">
        <v>0.42739521132865604</v>
      </c>
      <c r="Z494" s="151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86</v>
      </c>
      <c r="C495" s="29"/>
      <c r="D495" s="13">
        <v>1.6588135708203909E-2</v>
      </c>
      <c r="E495" s="13">
        <v>0</v>
      </c>
      <c r="F495" s="13">
        <v>1.0947587324586245E-2</v>
      </c>
      <c r="G495" s="13">
        <v>3.4499855532157439E-2</v>
      </c>
      <c r="H495" s="13">
        <v>5.7411898995321502E-2</v>
      </c>
      <c r="I495" s="13">
        <v>1.8892601688816679E-2</v>
      </c>
      <c r="J495" s="13">
        <v>2.6606580505444042E-2</v>
      </c>
      <c r="K495" s="13">
        <v>9.468944593099566E-3</v>
      </c>
      <c r="L495" s="13">
        <v>5.1820119191494034E-2</v>
      </c>
      <c r="M495" s="13">
        <v>1.2759937303921217E-2</v>
      </c>
      <c r="N495" s="13">
        <v>2.0443976966586293E-2</v>
      </c>
      <c r="O495" s="13">
        <v>4.1427605269648983E-2</v>
      </c>
      <c r="P495" s="13">
        <v>3.4499855532157439E-2</v>
      </c>
      <c r="Q495" s="13">
        <v>3.1183731781660364E-2</v>
      </c>
      <c r="R495" s="13">
        <v>1.9530405655620895E-2</v>
      </c>
      <c r="S495" s="13">
        <v>1.8743946367475093E-2</v>
      </c>
      <c r="T495" s="13">
        <v>4.4974943230511696E-2</v>
      </c>
      <c r="U495" s="13">
        <v>4.9973978660740853E-2</v>
      </c>
      <c r="V495" s="13">
        <v>1.2689722310785917E-2</v>
      </c>
      <c r="W495" s="13">
        <v>1.3482829955209993E-2</v>
      </c>
      <c r="X495" s="13">
        <v>2.0037914559209648E-2</v>
      </c>
      <c r="Y495" s="13">
        <v>4.0068301062061509E-2</v>
      </c>
      <c r="Z495" s="151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267</v>
      </c>
      <c r="C496" s="29"/>
      <c r="D496" s="13">
        <v>-1.2105263899072738E-2</v>
      </c>
      <c r="E496" s="13">
        <v>9.4137027142279006E-2</v>
      </c>
      <c r="F496" s="13">
        <v>0.25496459875995092</v>
      </c>
      <c r="G496" s="13">
        <v>0.12585114387104057</v>
      </c>
      <c r="H496" s="13">
        <v>0.2907645508606016</v>
      </c>
      <c r="I496" s="13">
        <v>4.022302870338379E-2</v>
      </c>
      <c r="J496" s="13">
        <v>8.4622792123650425E-2</v>
      </c>
      <c r="K496" s="13">
        <v>-1.2105263899072849E-2</v>
      </c>
      <c r="L496" s="13">
        <v>3.1025934852043191E-2</v>
      </c>
      <c r="M496" s="13">
        <v>-8.9338522261966924E-3</v>
      </c>
      <c r="N496" s="13">
        <v>5.3375003017461786E-3</v>
      </c>
      <c r="O496" s="13">
        <v>-1.5423453850005653E-2</v>
      </c>
      <c r="P496" s="13">
        <v>0.12585114387104057</v>
      </c>
      <c r="Q496" s="13">
        <v>-6.1262144828653442E-2</v>
      </c>
      <c r="R496" s="13">
        <v>-9.297626155741523E-2</v>
      </c>
      <c r="S496" s="13">
        <v>-5.491932148290124E-2</v>
      </c>
      <c r="T496" s="13">
        <v>-7.8704909029472581E-2</v>
      </c>
      <c r="U496" s="13">
        <v>-1.6862381408387028E-2</v>
      </c>
      <c r="V496" s="13">
        <v>2.4365970339003118E-2</v>
      </c>
      <c r="W496" s="13">
        <v>-3.5890851445643968E-2</v>
      </c>
      <c r="X496" s="13">
        <v>6.8765733759269532E-2</v>
      </c>
      <c r="Y496" s="13">
        <v>1.4851735320374537E-2</v>
      </c>
      <c r="Z496" s="151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46" t="s">
        <v>268</v>
      </c>
      <c r="C497" s="47"/>
      <c r="D497" s="45">
        <v>0.28999999999999998</v>
      </c>
      <c r="E497" s="45">
        <v>1.45</v>
      </c>
      <c r="F497" s="45">
        <v>4.08</v>
      </c>
      <c r="G497" s="45" t="s">
        <v>269</v>
      </c>
      <c r="H497" s="45">
        <v>4.67</v>
      </c>
      <c r="I497" s="45">
        <v>0.56999999999999995</v>
      </c>
      <c r="J497" s="45">
        <v>1.3</v>
      </c>
      <c r="K497" s="45">
        <v>0.28999999999999998</v>
      </c>
      <c r="L497" s="45">
        <v>0.42</v>
      </c>
      <c r="M497" s="45">
        <v>0.23</v>
      </c>
      <c r="N497" s="45">
        <v>0</v>
      </c>
      <c r="O497" s="45">
        <v>0.34</v>
      </c>
      <c r="P497" s="45" t="s">
        <v>269</v>
      </c>
      <c r="Q497" s="45">
        <v>1.0900000000000001</v>
      </c>
      <c r="R497" s="45">
        <v>1.61</v>
      </c>
      <c r="S497" s="45">
        <v>0.99</v>
      </c>
      <c r="T497" s="45">
        <v>1.37</v>
      </c>
      <c r="U497" s="45" t="s">
        <v>269</v>
      </c>
      <c r="V497" s="45">
        <v>0.31</v>
      </c>
      <c r="W497" s="45">
        <v>0.67</v>
      </c>
      <c r="X497" s="45">
        <v>1.04</v>
      </c>
      <c r="Y497" s="45">
        <v>0.16</v>
      </c>
      <c r="Z497" s="151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B498" s="31" t="s">
        <v>299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BM498" s="55"/>
    </row>
    <row r="499" spans="1:65">
      <c r="BM499" s="55"/>
    </row>
    <row r="500" spans="1:65" ht="15">
      <c r="B500" s="8" t="s">
        <v>494</v>
      </c>
      <c r="BM500" s="28" t="s">
        <v>66</v>
      </c>
    </row>
    <row r="501" spans="1:65" ht="15">
      <c r="A501" s="25" t="s">
        <v>23</v>
      </c>
      <c r="B501" s="18" t="s">
        <v>110</v>
      </c>
      <c r="C501" s="15" t="s">
        <v>111</v>
      </c>
      <c r="D501" s="16" t="s">
        <v>230</v>
      </c>
      <c r="E501" s="17" t="s">
        <v>230</v>
      </c>
      <c r="F501" s="17" t="s">
        <v>230</v>
      </c>
      <c r="G501" s="17" t="s">
        <v>230</v>
      </c>
      <c r="H501" s="17" t="s">
        <v>230</v>
      </c>
      <c r="I501" s="17" t="s">
        <v>230</v>
      </c>
      <c r="J501" s="17" t="s">
        <v>230</v>
      </c>
      <c r="K501" s="17" t="s">
        <v>230</v>
      </c>
      <c r="L501" s="17" t="s">
        <v>230</v>
      </c>
      <c r="M501" s="17" t="s">
        <v>230</v>
      </c>
      <c r="N501" s="17" t="s">
        <v>230</v>
      </c>
      <c r="O501" s="151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 t="s">
        <v>231</v>
      </c>
      <c r="C502" s="9" t="s">
        <v>231</v>
      </c>
      <c r="D502" s="149" t="s">
        <v>234</v>
      </c>
      <c r="E502" s="150" t="s">
        <v>236</v>
      </c>
      <c r="F502" s="150" t="s">
        <v>237</v>
      </c>
      <c r="G502" s="150" t="s">
        <v>240</v>
      </c>
      <c r="H502" s="150" t="s">
        <v>242</v>
      </c>
      <c r="I502" s="150" t="s">
        <v>246</v>
      </c>
      <c r="J502" s="150" t="s">
        <v>247</v>
      </c>
      <c r="K502" s="150" t="s">
        <v>248</v>
      </c>
      <c r="L502" s="150" t="s">
        <v>249</v>
      </c>
      <c r="M502" s="150" t="s">
        <v>252</v>
      </c>
      <c r="N502" s="150" t="s">
        <v>255</v>
      </c>
      <c r="O502" s="151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s">
        <v>3</v>
      </c>
    </row>
    <row r="503" spans="1:65">
      <c r="A503" s="30"/>
      <c r="B503" s="19"/>
      <c r="C503" s="9"/>
      <c r="D503" s="10" t="s">
        <v>287</v>
      </c>
      <c r="E503" s="11" t="s">
        <v>286</v>
      </c>
      <c r="F503" s="11" t="s">
        <v>287</v>
      </c>
      <c r="G503" s="11" t="s">
        <v>287</v>
      </c>
      <c r="H503" s="11" t="s">
        <v>287</v>
      </c>
      <c r="I503" s="11" t="s">
        <v>286</v>
      </c>
      <c r="J503" s="11" t="s">
        <v>287</v>
      </c>
      <c r="K503" s="11" t="s">
        <v>287</v>
      </c>
      <c r="L503" s="11" t="s">
        <v>287</v>
      </c>
      <c r="M503" s="11" t="s">
        <v>286</v>
      </c>
      <c r="N503" s="11" t="s">
        <v>287</v>
      </c>
      <c r="O503" s="151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2</v>
      </c>
    </row>
    <row r="504" spans="1:65">
      <c r="A504" s="30"/>
      <c r="B504" s="19"/>
      <c r="C504" s="9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151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3</v>
      </c>
    </row>
    <row r="505" spans="1:65">
      <c r="A505" s="30"/>
      <c r="B505" s="18">
        <v>1</v>
      </c>
      <c r="C505" s="14">
        <v>1</v>
      </c>
      <c r="D505" s="22">
        <v>0.36</v>
      </c>
      <c r="E505" s="22">
        <v>0.33</v>
      </c>
      <c r="F505" s="22">
        <v>0.35</v>
      </c>
      <c r="G505" s="22">
        <v>0.35</v>
      </c>
      <c r="H505" s="22">
        <v>0.39</v>
      </c>
      <c r="I505" s="152">
        <v>0.3</v>
      </c>
      <c r="J505" s="22">
        <v>0.43868567978362893</v>
      </c>
      <c r="K505" s="22">
        <v>0.35</v>
      </c>
      <c r="L505" s="152">
        <v>0.3</v>
      </c>
      <c r="M505" s="152">
        <v>0.3</v>
      </c>
      <c r="N505" s="22">
        <v>0.38</v>
      </c>
      <c r="O505" s="151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</v>
      </c>
    </row>
    <row r="506" spans="1:65">
      <c r="A506" s="30"/>
      <c r="B506" s="19">
        <v>1</v>
      </c>
      <c r="C506" s="9">
        <v>2</v>
      </c>
      <c r="D506" s="11">
        <v>0.38</v>
      </c>
      <c r="E506" s="11">
        <v>0.35</v>
      </c>
      <c r="F506" s="11">
        <v>0.37</v>
      </c>
      <c r="G506" s="11">
        <v>0.34</v>
      </c>
      <c r="H506" s="11">
        <v>0.38</v>
      </c>
      <c r="I506" s="153">
        <v>0.4</v>
      </c>
      <c r="J506" s="11">
        <v>0.4211353559208369</v>
      </c>
      <c r="K506" s="11">
        <v>0.35</v>
      </c>
      <c r="L506" s="153">
        <v>0.4</v>
      </c>
      <c r="M506" s="153">
        <v>0.3</v>
      </c>
      <c r="N506" s="11">
        <v>0.39</v>
      </c>
      <c r="O506" s="151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22</v>
      </c>
    </row>
    <row r="507" spans="1:65">
      <c r="A507" s="30"/>
      <c r="B507" s="19">
        <v>1</v>
      </c>
      <c r="C507" s="9">
        <v>3</v>
      </c>
      <c r="D507" s="11">
        <v>0.36</v>
      </c>
      <c r="E507" s="11">
        <v>0.34</v>
      </c>
      <c r="F507" s="11">
        <v>0.37</v>
      </c>
      <c r="G507" s="11">
        <v>0.35</v>
      </c>
      <c r="H507" s="11">
        <v>0.39</v>
      </c>
      <c r="I507" s="153">
        <v>0.3</v>
      </c>
      <c r="J507" s="11">
        <v>0.42907805548153877</v>
      </c>
      <c r="K507" s="11">
        <v>0.36</v>
      </c>
      <c r="L507" s="153">
        <v>0.4</v>
      </c>
      <c r="M507" s="153">
        <v>0.3</v>
      </c>
      <c r="N507" s="11">
        <v>0.39</v>
      </c>
      <c r="O507" s="151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16</v>
      </c>
    </row>
    <row r="508" spans="1:65">
      <c r="A508" s="30"/>
      <c r="B508" s="19">
        <v>1</v>
      </c>
      <c r="C508" s="9">
        <v>4</v>
      </c>
      <c r="D508" s="11">
        <v>0.36</v>
      </c>
      <c r="E508" s="11">
        <v>0.36</v>
      </c>
      <c r="F508" s="11">
        <v>0.35</v>
      </c>
      <c r="G508" s="11">
        <v>0.33</v>
      </c>
      <c r="H508" s="11">
        <v>0.39</v>
      </c>
      <c r="I508" s="153">
        <v>0.3</v>
      </c>
      <c r="J508" s="11">
        <v>0.42842002167113941</v>
      </c>
      <c r="K508" s="11">
        <v>0.34</v>
      </c>
      <c r="L508" s="153">
        <v>0.3</v>
      </c>
      <c r="M508" s="153">
        <v>0.3</v>
      </c>
      <c r="N508" s="11">
        <v>0.38</v>
      </c>
      <c r="O508" s="151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0.37163317901778109</v>
      </c>
    </row>
    <row r="509" spans="1:65">
      <c r="A509" s="30"/>
      <c r="B509" s="19">
        <v>1</v>
      </c>
      <c r="C509" s="9">
        <v>5</v>
      </c>
      <c r="D509" s="11">
        <v>0.38</v>
      </c>
      <c r="E509" s="11">
        <v>0.34</v>
      </c>
      <c r="F509" s="11">
        <v>0.34</v>
      </c>
      <c r="G509" s="11">
        <v>0.37</v>
      </c>
      <c r="H509" s="11">
        <v>0.37</v>
      </c>
      <c r="I509" s="153">
        <v>0.3</v>
      </c>
      <c r="J509" s="147">
        <v>0.39530504883573059</v>
      </c>
      <c r="K509" s="11">
        <v>0.35</v>
      </c>
      <c r="L509" s="153">
        <v>0.4</v>
      </c>
      <c r="M509" s="153">
        <v>0.3</v>
      </c>
      <c r="N509" s="11">
        <v>0.39</v>
      </c>
      <c r="O509" s="151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40</v>
      </c>
    </row>
    <row r="510" spans="1:65">
      <c r="A510" s="30"/>
      <c r="B510" s="19">
        <v>1</v>
      </c>
      <c r="C510" s="9">
        <v>6</v>
      </c>
      <c r="D510" s="11">
        <v>0.38</v>
      </c>
      <c r="E510" s="11">
        <v>0.34</v>
      </c>
      <c r="F510" s="11">
        <v>0.37</v>
      </c>
      <c r="G510" s="11">
        <v>0.35</v>
      </c>
      <c r="H510" s="11">
        <v>0.4</v>
      </c>
      <c r="I510" s="153">
        <v>0.3</v>
      </c>
      <c r="J510" s="11">
        <v>0.43967471452076656</v>
      </c>
      <c r="K510" s="11">
        <v>0.35</v>
      </c>
      <c r="L510" s="153">
        <v>0.4</v>
      </c>
      <c r="M510" s="153">
        <v>0.3</v>
      </c>
      <c r="N510" s="11">
        <v>0.38</v>
      </c>
      <c r="O510" s="151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20" t="s">
        <v>264</v>
      </c>
      <c r="C511" s="12"/>
      <c r="D511" s="23">
        <v>0.36999999999999994</v>
      </c>
      <c r="E511" s="23">
        <v>0.34333333333333332</v>
      </c>
      <c r="F511" s="23">
        <v>0.35833333333333334</v>
      </c>
      <c r="G511" s="23">
        <v>0.34833333333333338</v>
      </c>
      <c r="H511" s="23">
        <v>0.38666666666666671</v>
      </c>
      <c r="I511" s="23">
        <v>0.31666666666666671</v>
      </c>
      <c r="J511" s="23">
        <v>0.42538314603560684</v>
      </c>
      <c r="K511" s="23">
        <v>0.35000000000000003</v>
      </c>
      <c r="L511" s="23">
        <v>0.3666666666666667</v>
      </c>
      <c r="M511" s="23">
        <v>0.3</v>
      </c>
      <c r="N511" s="23">
        <v>0.38500000000000001</v>
      </c>
      <c r="O511" s="151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265</v>
      </c>
      <c r="C512" s="29"/>
      <c r="D512" s="11">
        <v>0.37</v>
      </c>
      <c r="E512" s="11">
        <v>0.34</v>
      </c>
      <c r="F512" s="11">
        <v>0.36</v>
      </c>
      <c r="G512" s="11">
        <v>0.35</v>
      </c>
      <c r="H512" s="11">
        <v>0.39</v>
      </c>
      <c r="I512" s="11">
        <v>0.3</v>
      </c>
      <c r="J512" s="11">
        <v>0.42874903857633906</v>
      </c>
      <c r="K512" s="11">
        <v>0.35</v>
      </c>
      <c r="L512" s="11">
        <v>0.4</v>
      </c>
      <c r="M512" s="11">
        <v>0.3</v>
      </c>
      <c r="N512" s="11">
        <v>0.38500000000000001</v>
      </c>
      <c r="O512" s="151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266</v>
      </c>
      <c r="C513" s="29"/>
      <c r="D513" s="24">
        <v>1.0954451150103333E-2</v>
      </c>
      <c r="E513" s="24">
        <v>1.0327955589886431E-2</v>
      </c>
      <c r="F513" s="24">
        <v>1.3291601358251253E-2</v>
      </c>
      <c r="G513" s="24">
        <v>1.3291601358251246E-2</v>
      </c>
      <c r="H513" s="24">
        <v>1.0327955589886455E-2</v>
      </c>
      <c r="I513" s="24">
        <v>4.0824829046385958E-2</v>
      </c>
      <c r="J513" s="24">
        <v>1.6289978240298215E-2</v>
      </c>
      <c r="K513" s="24">
        <v>6.3245553203367466E-3</v>
      </c>
      <c r="L513" s="24">
        <v>5.1639777949432177E-2</v>
      </c>
      <c r="M513" s="24">
        <v>0</v>
      </c>
      <c r="N513" s="24">
        <v>5.4772255750516656E-3</v>
      </c>
      <c r="O513" s="204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5"/>
      <c r="AT513" s="205"/>
      <c r="AU513" s="205"/>
      <c r="AV513" s="205"/>
      <c r="AW513" s="205"/>
      <c r="AX513" s="205"/>
      <c r="AY513" s="205"/>
      <c r="AZ513" s="205"/>
      <c r="BA513" s="205"/>
      <c r="BB513" s="205"/>
      <c r="BC513" s="205"/>
      <c r="BD513" s="205"/>
      <c r="BE513" s="205"/>
      <c r="BF513" s="205"/>
      <c r="BG513" s="205"/>
      <c r="BH513" s="205"/>
      <c r="BI513" s="205"/>
      <c r="BJ513" s="205"/>
      <c r="BK513" s="205"/>
      <c r="BL513" s="205"/>
      <c r="BM513" s="56"/>
    </row>
    <row r="514" spans="1:65">
      <c r="A514" s="30"/>
      <c r="B514" s="3" t="s">
        <v>86</v>
      </c>
      <c r="C514" s="29"/>
      <c r="D514" s="13">
        <v>2.9606624730009013E-2</v>
      </c>
      <c r="E514" s="13">
        <v>3.0081424048212908E-2</v>
      </c>
      <c r="F514" s="13">
        <v>3.7092840999770942E-2</v>
      </c>
      <c r="G514" s="13">
        <v>3.8157707248568165E-2</v>
      </c>
      <c r="H514" s="13">
        <v>2.6710229973844278E-2</v>
      </c>
      <c r="I514" s="13">
        <v>0.12892051277806091</v>
      </c>
      <c r="J514" s="13">
        <v>3.8294837000746283E-2</v>
      </c>
      <c r="K514" s="13">
        <v>1.8070158058104989E-2</v>
      </c>
      <c r="L514" s="13">
        <v>0.14083575804390591</v>
      </c>
      <c r="M514" s="13">
        <v>0</v>
      </c>
      <c r="N514" s="13">
        <v>1.4226559935199131E-2</v>
      </c>
      <c r="O514" s="151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267</v>
      </c>
      <c r="C515" s="29"/>
      <c r="D515" s="13">
        <v>-4.3945995944107974E-3</v>
      </c>
      <c r="E515" s="13">
        <v>-7.6149943767786499E-2</v>
      </c>
      <c r="F515" s="13">
        <v>-3.5787562670262618E-2</v>
      </c>
      <c r="G515" s="13">
        <v>-6.2695816735278354E-2</v>
      </c>
      <c r="H515" s="13">
        <v>4.0452490513949391E-2</v>
      </c>
      <c r="I515" s="13">
        <v>-0.1479052879411622</v>
      </c>
      <c r="J515" s="13">
        <v>0.14463177685018813</v>
      </c>
      <c r="K515" s="13">
        <v>-5.821110772444249E-2</v>
      </c>
      <c r="L515" s="13">
        <v>-1.3364017616082524E-2</v>
      </c>
      <c r="M515" s="13">
        <v>-0.19275237804952217</v>
      </c>
      <c r="N515" s="13">
        <v>3.5967781503113194E-2</v>
      </c>
      <c r="O515" s="151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46" t="s">
        <v>268</v>
      </c>
      <c r="C516" s="47"/>
      <c r="D516" s="45">
        <v>0.21</v>
      </c>
      <c r="E516" s="45">
        <v>0.77</v>
      </c>
      <c r="F516" s="45">
        <v>0.21</v>
      </c>
      <c r="G516" s="45">
        <v>0.57999999999999996</v>
      </c>
      <c r="H516" s="45">
        <v>0.83</v>
      </c>
      <c r="I516" s="45" t="s">
        <v>269</v>
      </c>
      <c r="J516" s="45">
        <v>2.25</v>
      </c>
      <c r="K516" s="45">
        <v>0.52</v>
      </c>
      <c r="L516" s="45" t="s">
        <v>269</v>
      </c>
      <c r="M516" s="45" t="s">
        <v>269</v>
      </c>
      <c r="N516" s="45">
        <v>0.77</v>
      </c>
      <c r="O516" s="151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1" t="s">
        <v>298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BM517" s="55"/>
    </row>
    <row r="518" spans="1:65">
      <c r="BM518" s="55"/>
    </row>
    <row r="519" spans="1:65" ht="15">
      <c r="B519" s="8" t="s">
        <v>495</v>
      </c>
      <c r="BM519" s="28" t="s">
        <v>66</v>
      </c>
    </row>
    <row r="520" spans="1:65" ht="15">
      <c r="A520" s="25" t="s">
        <v>55</v>
      </c>
      <c r="B520" s="18" t="s">
        <v>110</v>
      </c>
      <c r="C520" s="15" t="s">
        <v>111</v>
      </c>
      <c r="D520" s="16" t="s">
        <v>230</v>
      </c>
      <c r="E520" s="17" t="s">
        <v>230</v>
      </c>
      <c r="F520" s="17" t="s">
        <v>230</v>
      </c>
      <c r="G520" s="17" t="s">
        <v>230</v>
      </c>
      <c r="H520" s="17" t="s">
        <v>230</v>
      </c>
      <c r="I520" s="17" t="s">
        <v>230</v>
      </c>
      <c r="J520" s="17" t="s">
        <v>230</v>
      </c>
      <c r="K520" s="17" t="s">
        <v>230</v>
      </c>
      <c r="L520" s="17" t="s">
        <v>230</v>
      </c>
      <c r="M520" s="17" t="s">
        <v>230</v>
      </c>
      <c r="N520" s="17" t="s">
        <v>230</v>
      </c>
      <c r="O520" s="17" t="s">
        <v>230</v>
      </c>
      <c r="P520" s="17" t="s">
        <v>230</v>
      </c>
      <c r="Q520" s="17" t="s">
        <v>230</v>
      </c>
      <c r="R520" s="17" t="s">
        <v>230</v>
      </c>
      <c r="S520" s="17" t="s">
        <v>230</v>
      </c>
      <c r="T520" s="17" t="s">
        <v>230</v>
      </c>
      <c r="U520" s="17" t="s">
        <v>230</v>
      </c>
      <c r="V520" s="17" t="s">
        <v>230</v>
      </c>
      <c r="W520" s="17" t="s">
        <v>230</v>
      </c>
      <c r="X520" s="17" t="s">
        <v>230</v>
      </c>
      <c r="Y520" s="17" t="s">
        <v>230</v>
      </c>
      <c r="Z520" s="151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49" t="s">
        <v>233</v>
      </c>
      <c r="E521" s="150" t="s">
        <v>234</v>
      </c>
      <c r="F521" s="150" t="s">
        <v>235</v>
      </c>
      <c r="G521" s="150" t="s">
        <v>236</v>
      </c>
      <c r="H521" s="150" t="s">
        <v>237</v>
      </c>
      <c r="I521" s="150" t="s">
        <v>239</v>
      </c>
      <c r="J521" s="150" t="s">
        <v>240</v>
      </c>
      <c r="K521" s="150" t="s">
        <v>242</v>
      </c>
      <c r="L521" s="150" t="s">
        <v>243</v>
      </c>
      <c r="M521" s="150" t="s">
        <v>244</v>
      </c>
      <c r="N521" s="150" t="s">
        <v>245</v>
      </c>
      <c r="O521" s="150" t="s">
        <v>246</v>
      </c>
      <c r="P521" s="150" t="s">
        <v>247</v>
      </c>
      <c r="Q521" s="150" t="s">
        <v>248</v>
      </c>
      <c r="R521" s="150" t="s">
        <v>250</v>
      </c>
      <c r="S521" s="150" t="s">
        <v>251</v>
      </c>
      <c r="T521" s="150" t="s">
        <v>252</v>
      </c>
      <c r="U521" s="150" t="s">
        <v>254</v>
      </c>
      <c r="V521" s="150" t="s">
        <v>255</v>
      </c>
      <c r="W521" s="150" t="s">
        <v>256</v>
      </c>
      <c r="X521" s="150" t="s">
        <v>257</v>
      </c>
      <c r="Y521" s="150" t="s">
        <v>258</v>
      </c>
      <c r="Z521" s="151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1</v>
      </c>
    </row>
    <row r="522" spans="1:65">
      <c r="A522" s="30"/>
      <c r="B522" s="19"/>
      <c r="C522" s="9"/>
      <c r="D522" s="10" t="s">
        <v>286</v>
      </c>
      <c r="E522" s="11" t="s">
        <v>114</v>
      </c>
      <c r="F522" s="11" t="s">
        <v>114</v>
      </c>
      <c r="G522" s="11" t="s">
        <v>286</v>
      </c>
      <c r="H522" s="11" t="s">
        <v>114</v>
      </c>
      <c r="I522" s="11" t="s">
        <v>286</v>
      </c>
      <c r="J522" s="11" t="s">
        <v>287</v>
      </c>
      <c r="K522" s="11" t="s">
        <v>114</v>
      </c>
      <c r="L522" s="11" t="s">
        <v>114</v>
      </c>
      <c r="M522" s="11" t="s">
        <v>114</v>
      </c>
      <c r="N522" s="11" t="s">
        <v>114</v>
      </c>
      <c r="O522" s="11" t="s">
        <v>286</v>
      </c>
      <c r="P522" s="11" t="s">
        <v>114</v>
      </c>
      <c r="Q522" s="11" t="s">
        <v>286</v>
      </c>
      <c r="R522" s="11" t="s">
        <v>286</v>
      </c>
      <c r="S522" s="11" t="s">
        <v>114</v>
      </c>
      <c r="T522" s="11" t="s">
        <v>286</v>
      </c>
      <c r="U522" s="11" t="s">
        <v>114</v>
      </c>
      <c r="V522" s="11" t="s">
        <v>286</v>
      </c>
      <c r="W522" s="11" t="s">
        <v>286</v>
      </c>
      <c r="X522" s="11" t="s">
        <v>286</v>
      </c>
      <c r="Y522" s="11" t="s">
        <v>286</v>
      </c>
      <c r="Z522" s="151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151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</v>
      </c>
    </row>
    <row r="524" spans="1:65">
      <c r="A524" s="30"/>
      <c r="B524" s="18">
        <v>1</v>
      </c>
      <c r="C524" s="14">
        <v>1</v>
      </c>
      <c r="D524" s="154">
        <v>3.4799999999999995</v>
      </c>
      <c r="E524" s="22">
        <v>3.34</v>
      </c>
      <c r="F524" s="152">
        <v>2.8120000000000003</v>
      </c>
      <c r="G524" s="154">
        <v>3</v>
      </c>
      <c r="H524" s="152">
        <v>4.04</v>
      </c>
      <c r="I524" s="22">
        <v>3.42</v>
      </c>
      <c r="J524" s="22">
        <v>3.3036999999999996</v>
      </c>
      <c r="K524" s="22">
        <v>3.35</v>
      </c>
      <c r="L524" s="22">
        <v>3.55</v>
      </c>
      <c r="M524" s="152">
        <v>3.7290499999999995</v>
      </c>
      <c r="N524" s="22">
        <v>3.3274999999999997</v>
      </c>
      <c r="O524" s="22">
        <v>3.52</v>
      </c>
      <c r="P524" s="22">
        <v>3.4772320000000003</v>
      </c>
      <c r="Q524" s="22">
        <v>3.51</v>
      </c>
      <c r="R524" s="22">
        <v>3.37</v>
      </c>
      <c r="S524" s="22">
        <v>3.3000000000000003</v>
      </c>
      <c r="T524" s="22">
        <v>3.36</v>
      </c>
      <c r="U524" s="22">
        <v>3.4000000000000004</v>
      </c>
      <c r="V524" s="22">
        <v>3.35</v>
      </c>
      <c r="W524" s="22">
        <v>3.3000000000000003</v>
      </c>
      <c r="X524" s="22">
        <v>3.4799999999999995</v>
      </c>
      <c r="Y524" s="22">
        <v>3.25</v>
      </c>
      <c r="Z524" s="151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3.3300000000000005</v>
      </c>
      <c r="E525" s="11">
        <v>3.37</v>
      </c>
      <c r="F525" s="153">
        <v>2.855</v>
      </c>
      <c r="G525" s="11">
        <v>3.15</v>
      </c>
      <c r="H525" s="153">
        <v>3.8699999999999997</v>
      </c>
      <c r="I525" s="11">
        <v>3.46</v>
      </c>
      <c r="J525" s="11">
        <v>3.2892999999999999</v>
      </c>
      <c r="K525" s="11">
        <v>3.4099999999999997</v>
      </c>
      <c r="L525" s="11">
        <v>3.55</v>
      </c>
      <c r="M525" s="153">
        <v>3.7199070000000001</v>
      </c>
      <c r="N525" s="11">
        <v>3.3853</v>
      </c>
      <c r="O525" s="11">
        <v>3.49</v>
      </c>
      <c r="P525" s="11">
        <v>3.4751199999999995</v>
      </c>
      <c r="Q525" s="11">
        <v>3.51</v>
      </c>
      <c r="R525" s="11">
        <v>3.4099999999999997</v>
      </c>
      <c r="S525" s="11">
        <v>3.32</v>
      </c>
      <c r="T525" s="11">
        <v>3.44</v>
      </c>
      <c r="U525" s="11">
        <v>3.5000000000000004</v>
      </c>
      <c r="V525" s="11">
        <v>3.3099999999999996</v>
      </c>
      <c r="W525" s="11">
        <v>3.36</v>
      </c>
      <c r="X525" s="11">
        <v>3.54</v>
      </c>
      <c r="Y525" s="11">
        <v>3.37</v>
      </c>
      <c r="Z525" s="151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e">
        <v>#N/A</v>
      </c>
    </row>
    <row r="526" spans="1:65">
      <c r="A526" s="30"/>
      <c r="B526" s="19">
        <v>1</v>
      </c>
      <c r="C526" s="9">
        <v>3</v>
      </c>
      <c r="D526" s="11">
        <v>3.26</v>
      </c>
      <c r="E526" s="11">
        <v>3.46</v>
      </c>
      <c r="F526" s="153">
        <v>2.867</v>
      </c>
      <c r="G526" s="11">
        <v>3.08</v>
      </c>
      <c r="H526" s="153">
        <v>4.01</v>
      </c>
      <c r="I526" s="11">
        <v>3.46</v>
      </c>
      <c r="J526" s="11">
        <v>3.2974000000000006</v>
      </c>
      <c r="K526" s="11">
        <v>3.38</v>
      </c>
      <c r="L526" s="11">
        <v>3.5750000000000002</v>
      </c>
      <c r="M526" s="153">
        <v>3.7284510000000002</v>
      </c>
      <c r="N526" s="11">
        <v>3.3728000000000002</v>
      </c>
      <c r="O526" s="11">
        <v>3.53</v>
      </c>
      <c r="P526" s="11">
        <v>3.492896</v>
      </c>
      <c r="Q526" s="11">
        <v>3.52</v>
      </c>
      <c r="R526" s="11">
        <v>3.3000000000000003</v>
      </c>
      <c r="S526" s="11">
        <v>3.34</v>
      </c>
      <c r="T526" s="11">
        <v>3.42</v>
      </c>
      <c r="U526" s="11">
        <v>3.4099999999999997</v>
      </c>
      <c r="V526" s="11">
        <v>3.3300000000000005</v>
      </c>
      <c r="W526" s="11">
        <v>3.42</v>
      </c>
      <c r="X526" s="11">
        <v>3.45</v>
      </c>
      <c r="Y526" s="11">
        <v>3.44</v>
      </c>
      <c r="Z526" s="151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19">
        <v>1</v>
      </c>
      <c r="C527" s="9">
        <v>4</v>
      </c>
      <c r="D527" s="11">
        <v>3.3000000000000003</v>
      </c>
      <c r="E527" s="11">
        <v>3.4300000000000006</v>
      </c>
      <c r="F527" s="153">
        <v>2.8505000000000003</v>
      </c>
      <c r="G527" s="11">
        <v>3.15</v>
      </c>
      <c r="H527" s="153">
        <v>3.91</v>
      </c>
      <c r="I527" s="11">
        <v>3.47</v>
      </c>
      <c r="J527" s="11">
        <v>3.2984</v>
      </c>
      <c r="K527" s="11">
        <v>3.42</v>
      </c>
      <c r="L527" s="11">
        <v>3.5769999999999995</v>
      </c>
      <c r="M527" s="153">
        <v>3.7214671999999998</v>
      </c>
      <c r="N527" s="11">
        <v>3.3952999999999998</v>
      </c>
      <c r="O527" s="11">
        <v>3.56</v>
      </c>
      <c r="P527" s="11">
        <v>3.4943040000000001</v>
      </c>
      <c r="Q527" s="11">
        <v>3.5000000000000004</v>
      </c>
      <c r="R527" s="11">
        <v>3.37</v>
      </c>
      <c r="S527" s="11">
        <v>3.34</v>
      </c>
      <c r="T527" s="11">
        <v>3.32</v>
      </c>
      <c r="U527" s="11">
        <v>3.37</v>
      </c>
      <c r="V527" s="11">
        <v>3.3300000000000005</v>
      </c>
      <c r="W527" s="11">
        <v>3.53</v>
      </c>
      <c r="X527" s="11">
        <v>3.52</v>
      </c>
      <c r="Y527" s="11">
        <v>3.35</v>
      </c>
      <c r="Z527" s="151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3.3955419999999994</v>
      </c>
    </row>
    <row r="528" spans="1:65">
      <c r="A528" s="30"/>
      <c r="B528" s="19">
        <v>1</v>
      </c>
      <c r="C528" s="9">
        <v>5</v>
      </c>
      <c r="D528" s="11">
        <v>3.27</v>
      </c>
      <c r="E528" s="11">
        <v>3.35</v>
      </c>
      <c r="F528" s="153">
        <v>2.8570000000000002</v>
      </c>
      <c r="G528" s="11">
        <v>3.18</v>
      </c>
      <c r="H528" s="153">
        <v>3.8900000000000006</v>
      </c>
      <c r="I528" s="11">
        <v>3.46</v>
      </c>
      <c r="J528" s="11">
        <v>3.3220000000000001</v>
      </c>
      <c r="K528" s="11">
        <v>3.5000000000000004</v>
      </c>
      <c r="L528" s="11">
        <v>3.5569999999999999</v>
      </c>
      <c r="M528" s="153">
        <v>3.7290779999999994</v>
      </c>
      <c r="N528" s="11">
        <v>3.3239999999999998</v>
      </c>
      <c r="O528" s="11">
        <v>3.54</v>
      </c>
      <c r="P528" s="11">
        <v>3.490704</v>
      </c>
      <c r="Q528" s="11">
        <v>3.4300000000000006</v>
      </c>
      <c r="R528" s="11">
        <v>3.37</v>
      </c>
      <c r="S528" s="11">
        <v>3.37</v>
      </c>
      <c r="T528" s="147">
        <v>3.03</v>
      </c>
      <c r="U528" s="11">
        <v>3.44</v>
      </c>
      <c r="V528" s="11">
        <v>3.25</v>
      </c>
      <c r="W528" s="11">
        <v>3.42</v>
      </c>
      <c r="X528" s="11">
        <v>3.52</v>
      </c>
      <c r="Y528" s="11">
        <v>3.35</v>
      </c>
      <c r="Z528" s="151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41</v>
      </c>
    </row>
    <row r="529" spans="1:65">
      <c r="A529" s="30"/>
      <c r="B529" s="19">
        <v>1</v>
      </c>
      <c r="C529" s="9">
        <v>6</v>
      </c>
      <c r="D529" s="11">
        <v>3.2799999999999994</v>
      </c>
      <c r="E529" s="11">
        <v>3.4000000000000004</v>
      </c>
      <c r="F529" s="153">
        <v>2.8739999999999997</v>
      </c>
      <c r="G529" s="11">
        <v>3.08</v>
      </c>
      <c r="H529" s="153">
        <v>3.95</v>
      </c>
      <c r="I529" s="11">
        <v>3.42</v>
      </c>
      <c r="J529" s="11">
        <v>3.3655999999999997</v>
      </c>
      <c r="K529" s="11">
        <v>3.58</v>
      </c>
      <c r="L529" s="11">
        <v>3.544</v>
      </c>
      <c r="M529" s="153">
        <v>3.7256339999999999</v>
      </c>
      <c r="N529" s="11">
        <v>3.3306000000000004</v>
      </c>
      <c r="O529" s="147">
        <v>3.71</v>
      </c>
      <c r="P529" s="11">
        <v>3.4706319999999997</v>
      </c>
      <c r="Q529" s="11">
        <v>3.5000000000000004</v>
      </c>
      <c r="R529" s="11">
        <v>3.46</v>
      </c>
      <c r="S529" s="11">
        <v>3.36</v>
      </c>
      <c r="T529" s="11">
        <v>3.37</v>
      </c>
      <c r="U529" s="11">
        <v>3.4000000000000004</v>
      </c>
      <c r="V529" s="11">
        <v>3.3099999999999996</v>
      </c>
      <c r="W529" s="11">
        <v>3.37</v>
      </c>
      <c r="X529" s="11">
        <v>3.51</v>
      </c>
      <c r="Y529" s="11">
        <v>3.3300000000000005</v>
      </c>
      <c r="Z529" s="151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20" t="s">
        <v>264</v>
      </c>
      <c r="C530" s="12"/>
      <c r="D530" s="23">
        <v>3.3200000000000003</v>
      </c>
      <c r="E530" s="23">
        <v>3.3916666666666671</v>
      </c>
      <c r="F530" s="23">
        <v>2.852583333333333</v>
      </c>
      <c r="G530" s="23">
        <v>3.1066666666666669</v>
      </c>
      <c r="H530" s="23">
        <v>3.9449999999999998</v>
      </c>
      <c r="I530" s="23">
        <v>3.4483333333333328</v>
      </c>
      <c r="J530" s="23">
        <v>3.3127333333333335</v>
      </c>
      <c r="K530" s="23">
        <v>3.44</v>
      </c>
      <c r="L530" s="23">
        <v>3.5588333333333337</v>
      </c>
      <c r="M530" s="23">
        <v>3.7255978666666665</v>
      </c>
      <c r="N530" s="23">
        <v>3.355916666666666</v>
      </c>
      <c r="O530" s="23">
        <v>3.5583333333333336</v>
      </c>
      <c r="P530" s="23">
        <v>3.4834813333333332</v>
      </c>
      <c r="Q530" s="23">
        <v>3.4949999999999997</v>
      </c>
      <c r="R530" s="23">
        <v>3.3800000000000003</v>
      </c>
      <c r="S530" s="23">
        <v>3.3383333333333334</v>
      </c>
      <c r="T530" s="23">
        <v>3.3233333333333337</v>
      </c>
      <c r="U530" s="23">
        <v>3.4200000000000004</v>
      </c>
      <c r="V530" s="23">
        <v>3.313333333333333</v>
      </c>
      <c r="W530" s="23">
        <v>3.4000000000000004</v>
      </c>
      <c r="X530" s="23">
        <v>3.5033333333333325</v>
      </c>
      <c r="Y530" s="23">
        <v>3.348333333333334</v>
      </c>
      <c r="Z530" s="151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265</v>
      </c>
      <c r="C531" s="29"/>
      <c r="D531" s="11">
        <v>3.29</v>
      </c>
      <c r="E531" s="11">
        <v>3.3850000000000002</v>
      </c>
      <c r="F531" s="11">
        <v>2.8559999999999999</v>
      </c>
      <c r="G531" s="11">
        <v>3.1150000000000002</v>
      </c>
      <c r="H531" s="11">
        <v>3.93</v>
      </c>
      <c r="I531" s="11">
        <v>3.46</v>
      </c>
      <c r="J531" s="11">
        <v>3.30105</v>
      </c>
      <c r="K531" s="11">
        <v>3.415</v>
      </c>
      <c r="L531" s="11">
        <v>3.5534999999999997</v>
      </c>
      <c r="M531" s="11">
        <v>3.7270425</v>
      </c>
      <c r="N531" s="11">
        <v>3.3517000000000001</v>
      </c>
      <c r="O531" s="11">
        <v>3.5350000000000001</v>
      </c>
      <c r="P531" s="11">
        <v>3.483968</v>
      </c>
      <c r="Q531" s="11">
        <v>3.5049999999999999</v>
      </c>
      <c r="R531" s="11">
        <v>3.37</v>
      </c>
      <c r="S531" s="11">
        <v>3.34</v>
      </c>
      <c r="T531" s="11">
        <v>3.3650000000000002</v>
      </c>
      <c r="U531" s="11">
        <v>3.4050000000000002</v>
      </c>
      <c r="V531" s="11">
        <v>3.3200000000000003</v>
      </c>
      <c r="W531" s="11">
        <v>3.395</v>
      </c>
      <c r="X531" s="11">
        <v>3.5149999999999997</v>
      </c>
      <c r="Y531" s="11">
        <v>3.35</v>
      </c>
      <c r="Z531" s="151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266</v>
      </c>
      <c r="C532" s="29"/>
      <c r="D532" s="24">
        <v>8.2219219164377771E-2</v>
      </c>
      <c r="E532" s="24">
        <v>4.7081489639418557E-2</v>
      </c>
      <c r="F532" s="24">
        <v>2.1648133098876202E-2</v>
      </c>
      <c r="G532" s="24">
        <v>6.6231915770772226E-2</v>
      </c>
      <c r="H532" s="24">
        <v>6.8044103344815934E-2</v>
      </c>
      <c r="I532" s="24">
        <v>2.22860195339291E-2</v>
      </c>
      <c r="J532" s="24">
        <v>2.8114171989704048E-2</v>
      </c>
      <c r="K532" s="24">
        <v>8.50881895447307E-2</v>
      </c>
      <c r="L532" s="24">
        <v>1.3934369977385607E-2</v>
      </c>
      <c r="M532" s="24">
        <v>4.0402623314168221E-3</v>
      </c>
      <c r="N532" s="24">
        <v>3.214525885207125E-2</v>
      </c>
      <c r="O532" s="24">
        <v>7.7824589087682694E-2</v>
      </c>
      <c r="P532" s="24">
        <v>1.0315080274368652E-2</v>
      </c>
      <c r="Q532" s="24">
        <v>3.2710854467592004E-2</v>
      </c>
      <c r="R532" s="24">
        <v>5.2915026221291676E-2</v>
      </c>
      <c r="S532" s="24">
        <v>2.562550812504337E-2</v>
      </c>
      <c r="T532" s="24">
        <v>0.15002222057637557</v>
      </c>
      <c r="U532" s="24">
        <v>4.5166359162544946E-2</v>
      </c>
      <c r="V532" s="24">
        <v>3.4448028487370302E-2</v>
      </c>
      <c r="W532" s="24">
        <v>7.7717436910901661E-2</v>
      </c>
      <c r="X532" s="24">
        <v>3.2659863237109052E-2</v>
      </c>
      <c r="Y532" s="24">
        <v>6.1454590281496961E-2</v>
      </c>
      <c r="Z532" s="204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5"/>
      <c r="AT532" s="205"/>
      <c r="AU532" s="205"/>
      <c r="AV532" s="205"/>
      <c r="AW532" s="205"/>
      <c r="AX532" s="205"/>
      <c r="AY532" s="205"/>
      <c r="AZ532" s="205"/>
      <c r="BA532" s="205"/>
      <c r="BB532" s="205"/>
      <c r="BC532" s="205"/>
      <c r="BD532" s="205"/>
      <c r="BE532" s="205"/>
      <c r="BF532" s="205"/>
      <c r="BG532" s="205"/>
      <c r="BH532" s="205"/>
      <c r="BI532" s="205"/>
      <c r="BJ532" s="205"/>
      <c r="BK532" s="205"/>
      <c r="BL532" s="205"/>
      <c r="BM532" s="56"/>
    </row>
    <row r="533" spans="1:65">
      <c r="A533" s="30"/>
      <c r="B533" s="3" t="s">
        <v>86</v>
      </c>
      <c r="C533" s="29"/>
      <c r="D533" s="13">
        <v>2.4764825049511375E-2</v>
      </c>
      <c r="E533" s="13">
        <v>1.3881520286806453E-2</v>
      </c>
      <c r="F533" s="13">
        <v>7.5889572956242719E-3</v>
      </c>
      <c r="G533" s="13">
        <v>2.1319286192308655E-2</v>
      </c>
      <c r="H533" s="13">
        <v>1.7248188427076282E-2</v>
      </c>
      <c r="I533" s="13">
        <v>6.4628379508735916E-3</v>
      </c>
      <c r="J533" s="13">
        <v>8.4866993991982598E-3</v>
      </c>
      <c r="K533" s="13">
        <v>2.4734938821142645E-2</v>
      </c>
      <c r="L533" s="13">
        <v>3.9154320172488004E-3</v>
      </c>
      <c r="M533" s="13">
        <v>1.0844601258674462E-3</v>
      </c>
      <c r="N533" s="13">
        <v>9.5786820844988973E-3</v>
      </c>
      <c r="O533" s="13">
        <v>2.1871078900519727E-2</v>
      </c>
      <c r="P533" s="13">
        <v>2.9611412513292218E-3</v>
      </c>
      <c r="Q533" s="13">
        <v>9.3593288891536501E-3</v>
      </c>
      <c r="R533" s="13">
        <v>1.5655333201565584E-2</v>
      </c>
      <c r="S533" s="13">
        <v>7.6761382301677589E-3</v>
      </c>
      <c r="T533" s="13">
        <v>4.5142092450263453E-2</v>
      </c>
      <c r="U533" s="13">
        <v>1.3206537766826006E-2</v>
      </c>
      <c r="V533" s="13">
        <v>1.0396789281902507E-2</v>
      </c>
      <c r="W533" s="13">
        <v>2.2858069679676955E-2</v>
      </c>
      <c r="X533" s="13">
        <v>9.3225109144935477E-3</v>
      </c>
      <c r="Y533" s="13">
        <v>1.8353785051716361E-2</v>
      </c>
      <c r="Z533" s="151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3" t="s">
        <v>267</v>
      </c>
      <c r="C534" s="29"/>
      <c r="D534" s="13">
        <v>-2.2247405568830869E-2</v>
      </c>
      <c r="E534" s="13">
        <v>-1.1413003677563927E-3</v>
      </c>
      <c r="F534" s="13">
        <v>-0.15990338704886187</v>
      </c>
      <c r="G534" s="13">
        <v>-8.5074881516215228E-2</v>
      </c>
      <c r="H534" s="13">
        <v>0.16181746537077157</v>
      </c>
      <c r="I534" s="13">
        <v>1.5547247930767227E-2</v>
      </c>
      <c r="J534" s="13">
        <v>-2.438746646828871E-2</v>
      </c>
      <c r="K534" s="13">
        <v>1.3093049651572652E-2</v>
      </c>
      <c r="L534" s="13">
        <v>4.8089917112889236E-2</v>
      </c>
      <c r="M534" s="13">
        <v>9.720270480137394E-2</v>
      </c>
      <c r="N534" s="13">
        <v>-1.1669810985502016E-2</v>
      </c>
      <c r="O534" s="13">
        <v>4.7942665216137659E-2</v>
      </c>
      <c r="P534" s="13">
        <v>2.5898467264823699E-2</v>
      </c>
      <c r="Q534" s="13">
        <v>2.9290758294257646E-2</v>
      </c>
      <c r="R534" s="13">
        <v>-4.5771779586289973E-3</v>
      </c>
      <c r="S534" s="13">
        <v>-1.6848169354602649E-2</v>
      </c>
      <c r="T534" s="13">
        <v>-2.126572625715295E-2</v>
      </c>
      <c r="U534" s="13">
        <v>7.2029737815055839E-3</v>
      </c>
      <c r="V534" s="13">
        <v>-2.4210764192186818E-2</v>
      </c>
      <c r="W534" s="13">
        <v>1.3128979114382933E-3</v>
      </c>
      <c r="X534" s="13">
        <v>3.1744956573452221E-2</v>
      </c>
      <c r="Y534" s="13">
        <v>-1.3903131419568782E-2</v>
      </c>
      <c r="Z534" s="151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46" t="s">
        <v>268</v>
      </c>
      <c r="C535" s="47"/>
      <c r="D535" s="45">
        <v>0.65</v>
      </c>
      <c r="E535" s="45">
        <v>0.04</v>
      </c>
      <c r="F535" s="45">
        <v>4.63</v>
      </c>
      <c r="G535" s="45">
        <v>2.46</v>
      </c>
      <c r="H535" s="45">
        <v>4.68</v>
      </c>
      <c r="I535" s="45">
        <v>0.45</v>
      </c>
      <c r="J535" s="45">
        <v>0.71</v>
      </c>
      <c r="K535" s="45">
        <v>0.38</v>
      </c>
      <c r="L535" s="45">
        <v>1.39</v>
      </c>
      <c r="M535" s="45">
        <v>2.81</v>
      </c>
      <c r="N535" s="45">
        <v>0.34</v>
      </c>
      <c r="O535" s="45">
        <v>1.38</v>
      </c>
      <c r="P535" s="45">
        <v>0.75</v>
      </c>
      <c r="Q535" s="45">
        <v>0.84</v>
      </c>
      <c r="R535" s="45">
        <v>0.13</v>
      </c>
      <c r="S535" s="45">
        <v>0.49</v>
      </c>
      <c r="T535" s="45">
        <v>0.62</v>
      </c>
      <c r="U535" s="45">
        <v>0.21</v>
      </c>
      <c r="V535" s="45">
        <v>0.7</v>
      </c>
      <c r="W535" s="45">
        <v>0.04</v>
      </c>
      <c r="X535" s="45">
        <v>0.92</v>
      </c>
      <c r="Y535" s="45">
        <v>0.4</v>
      </c>
      <c r="Z535" s="151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1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BM536" s="55"/>
    </row>
    <row r="537" spans="1:65" ht="15">
      <c r="B537" s="8" t="s">
        <v>496</v>
      </c>
      <c r="BM537" s="28" t="s">
        <v>66</v>
      </c>
    </row>
    <row r="538" spans="1:65" ht="15">
      <c r="A538" s="25" t="s">
        <v>56</v>
      </c>
      <c r="B538" s="18" t="s">
        <v>110</v>
      </c>
      <c r="C538" s="15" t="s">
        <v>111</v>
      </c>
      <c r="D538" s="16" t="s">
        <v>230</v>
      </c>
      <c r="E538" s="17" t="s">
        <v>230</v>
      </c>
      <c r="F538" s="17" t="s">
        <v>230</v>
      </c>
      <c r="G538" s="17" t="s">
        <v>230</v>
      </c>
      <c r="H538" s="17" t="s">
        <v>230</v>
      </c>
      <c r="I538" s="17" t="s">
        <v>230</v>
      </c>
      <c r="J538" s="17" t="s">
        <v>230</v>
      </c>
      <c r="K538" s="17" t="s">
        <v>230</v>
      </c>
      <c r="L538" s="17" t="s">
        <v>230</v>
      </c>
      <c r="M538" s="17" t="s">
        <v>230</v>
      </c>
      <c r="N538" s="17" t="s">
        <v>230</v>
      </c>
      <c r="O538" s="17" t="s">
        <v>230</v>
      </c>
      <c r="P538" s="17" t="s">
        <v>230</v>
      </c>
      <c r="Q538" s="17" t="s">
        <v>230</v>
      </c>
      <c r="R538" s="17" t="s">
        <v>230</v>
      </c>
      <c r="S538" s="17" t="s">
        <v>230</v>
      </c>
      <c r="T538" s="17" t="s">
        <v>230</v>
      </c>
      <c r="U538" s="17" t="s">
        <v>230</v>
      </c>
      <c r="V538" s="17" t="s">
        <v>230</v>
      </c>
      <c r="W538" s="17" t="s">
        <v>230</v>
      </c>
      <c r="X538" s="17" t="s">
        <v>230</v>
      </c>
      <c r="Y538" s="17" t="s">
        <v>230</v>
      </c>
      <c r="Z538" s="151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231</v>
      </c>
      <c r="C539" s="9" t="s">
        <v>231</v>
      </c>
      <c r="D539" s="149" t="s">
        <v>233</v>
      </c>
      <c r="E539" s="150" t="s">
        <v>234</v>
      </c>
      <c r="F539" s="150" t="s">
        <v>235</v>
      </c>
      <c r="G539" s="150" t="s">
        <v>236</v>
      </c>
      <c r="H539" s="150" t="s">
        <v>237</v>
      </c>
      <c r="I539" s="150" t="s">
        <v>239</v>
      </c>
      <c r="J539" s="150" t="s">
        <v>240</v>
      </c>
      <c r="K539" s="150" t="s">
        <v>242</v>
      </c>
      <c r="L539" s="150" t="s">
        <v>243</v>
      </c>
      <c r="M539" s="150" t="s">
        <v>244</v>
      </c>
      <c r="N539" s="150" t="s">
        <v>245</v>
      </c>
      <c r="O539" s="150" t="s">
        <v>246</v>
      </c>
      <c r="P539" s="150" t="s">
        <v>247</v>
      </c>
      <c r="Q539" s="150" t="s">
        <v>248</v>
      </c>
      <c r="R539" s="150" t="s">
        <v>250</v>
      </c>
      <c r="S539" s="150" t="s">
        <v>251</v>
      </c>
      <c r="T539" s="150" t="s">
        <v>252</v>
      </c>
      <c r="U539" s="150" t="s">
        <v>254</v>
      </c>
      <c r="V539" s="150" t="s">
        <v>255</v>
      </c>
      <c r="W539" s="150" t="s">
        <v>256</v>
      </c>
      <c r="X539" s="150" t="s">
        <v>257</v>
      </c>
      <c r="Y539" s="150" t="s">
        <v>258</v>
      </c>
      <c r="Z539" s="151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286</v>
      </c>
      <c r="E540" s="11" t="s">
        <v>114</v>
      </c>
      <c r="F540" s="11" t="s">
        <v>114</v>
      </c>
      <c r="G540" s="11" t="s">
        <v>286</v>
      </c>
      <c r="H540" s="11" t="s">
        <v>114</v>
      </c>
      <c r="I540" s="11" t="s">
        <v>286</v>
      </c>
      <c r="J540" s="11" t="s">
        <v>287</v>
      </c>
      <c r="K540" s="11" t="s">
        <v>114</v>
      </c>
      <c r="L540" s="11" t="s">
        <v>114</v>
      </c>
      <c r="M540" s="11" t="s">
        <v>114</v>
      </c>
      <c r="N540" s="11" t="s">
        <v>114</v>
      </c>
      <c r="O540" s="11" t="s">
        <v>286</v>
      </c>
      <c r="P540" s="11" t="s">
        <v>287</v>
      </c>
      <c r="Q540" s="11" t="s">
        <v>286</v>
      </c>
      <c r="R540" s="11" t="s">
        <v>286</v>
      </c>
      <c r="S540" s="11" t="s">
        <v>114</v>
      </c>
      <c r="T540" s="11" t="s">
        <v>286</v>
      </c>
      <c r="U540" s="11" t="s">
        <v>114</v>
      </c>
      <c r="V540" s="11" t="s">
        <v>287</v>
      </c>
      <c r="W540" s="11" t="s">
        <v>286</v>
      </c>
      <c r="X540" s="11" t="s">
        <v>286</v>
      </c>
      <c r="Y540" s="11" t="s">
        <v>286</v>
      </c>
      <c r="Z540" s="151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3</v>
      </c>
    </row>
    <row r="541" spans="1:65">
      <c r="A541" s="30"/>
      <c r="B541" s="19"/>
      <c r="C541" s="9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151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33">
        <v>0.13400000000000001</v>
      </c>
      <c r="E542" s="206">
        <v>0.13300000000000001</v>
      </c>
      <c r="F542" s="207">
        <v>0.10670259999999999</v>
      </c>
      <c r="G542" s="206">
        <v>0.1419</v>
      </c>
      <c r="H542" s="206">
        <v>0.13999999999999999</v>
      </c>
      <c r="I542" s="206">
        <v>0.13270000000000001</v>
      </c>
      <c r="J542" s="206">
        <v>0.1358</v>
      </c>
      <c r="K542" s="206">
        <v>0.12940000000000002</v>
      </c>
      <c r="L542" s="206">
        <v>0.14979999999999999</v>
      </c>
      <c r="M542" s="207">
        <v>0.158136</v>
      </c>
      <c r="N542" s="206">
        <v>0.13240000000000002</v>
      </c>
      <c r="O542" s="206">
        <v>0.128</v>
      </c>
      <c r="P542" s="206">
        <v>0.13264699554600029</v>
      </c>
      <c r="Q542" s="206">
        <v>0.1227</v>
      </c>
      <c r="R542" s="206">
        <v>0.13100000000000001</v>
      </c>
      <c r="S542" s="206">
        <v>0.127</v>
      </c>
      <c r="T542" s="206">
        <v>0.13769999999999999</v>
      </c>
      <c r="U542" s="206">
        <v>0.1208</v>
      </c>
      <c r="V542" s="206">
        <v>0.13969999999999999</v>
      </c>
      <c r="W542" s="206">
        <v>0.129</v>
      </c>
      <c r="X542" s="206">
        <v>0.12990000000000002</v>
      </c>
      <c r="Y542" s="206">
        <v>0.127</v>
      </c>
      <c r="Z542" s="204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208">
        <v>1</v>
      </c>
    </row>
    <row r="543" spans="1:65">
      <c r="A543" s="30"/>
      <c r="B543" s="19">
        <v>1</v>
      </c>
      <c r="C543" s="9">
        <v>2</v>
      </c>
      <c r="D543" s="24">
        <v>0.128</v>
      </c>
      <c r="E543" s="24">
        <v>0.13400000000000001</v>
      </c>
      <c r="F543" s="209">
        <v>0.10707919999999999</v>
      </c>
      <c r="G543" s="24">
        <v>0.13979999999999998</v>
      </c>
      <c r="H543" s="24">
        <v>0.13500000000000001</v>
      </c>
      <c r="I543" s="24">
        <v>0.13450000000000001</v>
      </c>
      <c r="J543" s="24">
        <v>0.1366</v>
      </c>
      <c r="K543" s="24">
        <v>0.13190000000000002</v>
      </c>
      <c r="L543" s="24">
        <v>0.15210000000000001</v>
      </c>
      <c r="M543" s="209">
        <v>0.155114</v>
      </c>
      <c r="N543" s="24">
        <v>0.13539999999999999</v>
      </c>
      <c r="O543" s="24">
        <v>0.126</v>
      </c>
      <c r="P543" s="24">
        <v>0.1330071448955345</v>
      </c>
      <c r="Q543" s="24">
        <v>0.12609999999999999</v>
      </c>
      <c r="R543" s="24">
        <v>0.13100000000000001</v>
      </c>
      <c r="S543" s="24">
        <v>0.127</v>
      </c>
      <c r="T543" s="24">
        <v>0.14200000000000002</v>
      </c>
      <c r="U543" s="24">
        <v>0.12290000000000001</v>
      </c>
      <c r="V543" s="24">
        <v>0.14170000000000002</v>
      </c>
      <c r="W543" s="24">
        <v>0.13100000000000001</v>
      </c>
      <c r="X543" s="24">
        <v>0.1326</v>
      </c>
      <c r="Y543" s="24">
        <v>0.13100000000000001</v>
      </c>
      <c r="Z543" s="204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5"/>
      <c r="AT543" s="205"/>
      <c r="AU543" s="205"/>
      <c r="AV543" s="205"/>
      <c r="AW543" s="205"/>
      <c r="AX543" s="205"/>
      <c r="AY543" s="205"/>
      <c r="AZ543" s="205"/>
      <c r="BA543" s="205"/>
      <c r="BB543" s="205"/>
      <c r="BC543" s="205"/>
      <c r="BD543" s="205"/>
      <c r="BE543" s="205"/>
      <c r="BF543" s="205"/>
      <c r="BG543" s="205"/>
      <c r="BH543" s="205"/>
      <c r="BI543" s="205"/>
      <c r="BJ543" s="205"/>
      <c r="BK543" s="205"/>
      <c r="BL543" s="205"/>
      <c r="BM543" s="208">
        <v>23</v>
      </c>
    </row>
    <row r="544" spans="1:65">
      <c r="A544" s="30"/>
      <c r="B544" s="19">
        <v>1</v>
      </c>
      <c r="C544" s="9">
        <v>3</v>
      </c>
      <c r="D544" s="24">
        <v>0.125</v>
      </c>
      <c r="E544" s="24">
        <v>0.13600000000000001</v>
      </c>
      <c r="F544" s="209">
        <v>0.10699075000000001</v>
      </c>
      <c r="G544" s="24">
        <v>0.14080000000000001</v>
      </c>
      <c r="H544" s="24">
        <v>0.14100000000000001</v>
      </c>
      <c r="I544" s="24">
        <v>0.13589999999999999</v>
      </c>
      <c r="J544" s="24">
        <v>0.13489999999999999</v>
      </c>
      <c r="K544" s="24">
        <v>0.13070000000000001</v>
      </c>
      <c r="L544" s="24">
        <v>0.1517</v>
      </c>
      <c r="M544" s="209">
        <v>0.156671</v>
      </c>
      <c r="N544" s="24">
        <v>0.1341</v>
      </c>
      <c r="O544" s="24">
        <v>0.126</v>
      </c>
      <c r="P544" s="24">
        <v>0.13273393264734676</v>
      </c>
      <c r="Q544" s="24">
        <v>0.126</v>
      </c>
      <c r="R544" s="24">
        <v>0.125</v>
      </c>
      <c r="S544" s="24">
        <v>0.129</v>
      </c>
      <c r="T544" s="24">
        <v>0.14400000000000002</v>
      </c>
      <c r="U544" s="24">
        <v>0.11969999999999999</v>
      </c>
      <c r="V544" s="24">
        <v>0.1419</v>
      </c>
      <c r="W544" s="24">
        <v>0.13200000000000001</v>
      </c>
      <c r="X544" s="24">
        <v>0.1293</v>
      </c>
      <c r="Y544" s="24">
        <v>0.13300000000000001</v>
      </c>
      <c r="Z544" s="204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5"/>
      <c r="AT544" s="205"/>
      <c r="AU544" s="205"/>
      <c r="AV544" s="205"/>
      <c r="AW544" s="205"/>
      <c r="AX544" s="205"/>
      <c r="AY544" s="205"/>
      <c r="AZ544" s="205"/>
      <c r="BA544" s="205"/>
      <c r="BB544" s="205"/>
      <c r="BC544" s="205"/>
      <c r="BD544" s="205"/>
      <c r="BE544" s="205"/>
      <c r="BF544" s="205"/>
      <c r="BG544" s="205"/>
      <c r="BH544" s="205"/>
      <c r="BI544" s="205"/>
      <c r="BJ544" s="205"/>
      <c r="BK544" s="205"/>
      <c r="BL544" s="205"/>
      <c r="BM544" s="208">
        <v>16</v>
      </c>
    </row>
    <row r="545" spans="1:65">
      <c r="A545" s="30"/>
      <c r="B545" s="19">
        <v>1</v>
      </c>
      <c r="C545" s="9">
        <v>4</v>
      </c>
      <c r="D545" s="24">
        <v>0.126</v>
      </c>
      <c r="E545" s="24">
        <v>0.13400000000000001</v>
      </c>
      <c r="F545" s="209">
        <v>0.10742984999999999</v>
      </c>
      <c r="G545" s="24">
        <v>0.14280000000000001</v>
      </c>
      <c r="H545" s="24">
        <v>0.13699999999999998</v>
      </c>
      <c r="I545" s="24">
        <v>0.1353</v>
      </c>
      <c r="J545" s="24">
        <v>0.13400000000000001</v>
      </c>
      <c r="K545" s="24">
        <v>0.13220000000000001</v>
      </c>
      <c r="L545" s="24">
        <v>0.14809999999999998</v>
      </c>
      <c r="M545" s="209">
        <v>0.15678299999999998</v>
      </c>
      <c r="N545" s="24">
        <v>0.13450000000000001</v>
      </c>
      <c r="O545" s="24">
        <v>0.128</v>
      </c>
      <c r="P545" s="24">
        <v>0.13247144891952228</v>
      </c>
      <c r="Q545" s="24">
        <v>0.12310000000000001</v>
      </c>
      <c r="R545" s="24">
        <v>0.13300000000000001</v>
      </c>
      <c r="S545" s="24">
        <v>0.128</v>
      </c>
      <c r="T545" s="24">
        <v>0.13849999999999998</v>
      </c>
      <c r="U545" s="24">
        <v>0.11969999999999999</v>
      </c>
      <c r="V545" s="24">
        <v>0.1414</v>
      </c>
      <c r="W545" s="24">
        <v>0.13799999999999998</v>
      </c>
      <c r="X545" s="24">
        <v>0.1318</v>
      </c>
      <c r="Y545" s="24">
        <v>0.13</v>
      </c>
      <c r="Z545" s="204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208">
        <v>0.13325369275415186</v>
      </c>
    </row>
    <row r="546" spans="1:65">
      <c r="A546" s="30"/>
      <c r="B546" s="19">
        <v>1</v>
      </c>
      <c r="C546" s="9">
        <v>5</v>
      </c>
      <c r="D546" s="24">
        <v>0.126</v>
      </c>
      <c r="E546" s="24">
        <v>0.13400000000000001</v>
      </c>
      <c r="F546" s="209">
        <v>0.10718225000000002</v>
      </c>
      <c r="G546" s="24">
        <v>0.1406</v>
      </c>
      <c r="H546" s="24">
        <v>0.13400000000000001</v>
      </c>
      <c r="I546" s="24">
        <v>0.13699999999999998</v>
      </c>
      <c r="J546" s="24">
        <v>0.13539999999999999</v>
      </c>
      <c r="K546" s="24">
        <v>0.13470000000000001</v>
      </c>
      <c r="L546" s="24">
        <v>0.15089999999999998</v>
      </c>
      <c r="M546" s="209">
        <v>0.15718499999999999</v>
      </c>
      <c r="N546" s="24">
        <v>0.13190000000000002</v>
      </c>
      <c r="O546" s="24">
        <v>0.13</v>
      </c>
      <c r="P546" s="24">
        <v>0.13245468413426834</v>
      </c>
      <c r="Q546" s="24">
        <v>0.12279999999999999</v>
      </c>
      <c r="R546" s="24">
        <v>0.13200000000000001</v>
      </c>
      <c r="S546" s="24">
        <v>0.129</v>
      </c>
      <c r="T546" s="210">
        <v>0.12479999999999999</v>
      </c>
      <c r="U546" s="24">
        <v>0.12290000000000001</v>
      </c>
      <c r="V546" s="24">
        <v>0.1414</v>
      </c>
      <c r="W546" s="24">
        <v>0.13300000000000001</v>
      </c>
      <c r="X546" s="24">
        <v>0.13140000000000002</v>
      </c>
      <c r="Y546" s="24">
        <v>0.129</v>
      </c>
      <c r="Z546" s="204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208">
        <v>42</v>
      </c>
    </row>
    <row r="547" spans="1:65">
      <c r="A547" s="30"/>
      <c r="B547" s="19">
        <v>1</v>
      </c>
      <c r="C547" s="9">
        <v>6</v>
      </c>
      <c r="D547" s="24">
        <v>0.127</v>
      </c>
      <c r="E547" s="24">
        <v>0.13699999999999998</v>
      </c>
      <c r="F547" s="209">
        <v>0.10774304999999998</v>
      </c>
      <c r="G547" s="24">
        <v>0.13999999999999999</v>
      </c>
      <c r="H547" s="24">
        <v>0.13999999999999999</v>
      </c>
      <c r="I547" s="24">
        <v>0.13769999999999999</v>
      </c>
      <c r="J547" s="24">
        <v>0.13589999999999999</v>
      </c>
      <c r="K547" s="24">
        <v>0.13200000000000001</v>
      </c>
      <c r="L547" s="24">
        <v>0.1477</v>
      </c>
      <c r="M547" s="209">
        <v>0.15712400000000001</v>
      </c>
      <c r="N547" s="24">
        <v>0.13270000000000001</v>
      </c>
      <c r="O547" s="210">
        <v>0.14200000000000002</v>
      </c>
      <c r="P547" s="24">
        <v>0.13492892435555381</v>
      </c>
      <c r="Q547" s="24">
        <v>0.12329999999999999</v>
      </c>
      <c r="R547" s="24">
        <v>0.13500000000000001</v>
      </c>
      <c r="S547" s="24">
        <v>0.128</v>
      </c>
      <c r="T547" s="24">
        <v>0.1363</v>
      </c>
      <c r="U547" s="24">
        <v>0.11969999999999999</v>
      </c>
      <c r="V547" s="24">
        <v>0.1409</v>
      </c>
      <c r="W547" s="24">
        <v>0.13</v>
      </c>
      <c r="X547" s="24">
        <v>0.13150000000000001</v>
      </c>
      <c r="Y547" s="24">
        <v>0.13</v>
      </c>
      <c r="Z547" s="204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5"/>
      <c r="AT547" s="205"/>
      <c r="AU547" s="205"/>
      <c r="AV547" s="205"/>
      <c r="AW547" s="205"/>
      <c r="AX547" s="205"/>
      <c r="AY547" s="205"/>
      <c r="AZ547" s="205"/>
      <c r="BA547" s="205"/>
      <c r="BB547" s="205"/>
      <c r="BC547" s="205"/>
      <c r="BD547" s="205"/>
      <c r="BE547" s="205"/>
      <c r="BF547" s="205"/>
      <c r="BG547" s="205"/>
      <c r="BH547" s="205"/>
      <c r="BI547" s="205"/>
      <c r="BJ547" s="205"/>
      <c r="BK547" s="205"/>
      <c r="BL547" s="205"/>
      <c r="BM547" s="56"/>
    </row>
    <row r="548" spans="1:65">
      <c r="A548" s="30"/>
      <c r="B548" s="20" t="s">
        <v>264</v>
      </c>
      <c r="C548" s="12"/>
      <c r="D548" s="211">
        <v>0.12766666666666668</v>
      </c>
      <c r="E548" s="211">
        <v>0.13466666666666668</v>
      </c>
      <c r="F548" s="211">
        <v>0.10718794999999999</v>
      </c>
      <c r="G548" s="211">
        <v>0.14098333333333332</v>
      </c>
      <c r="H548" s="211">
        <v>0.13783333333333334</v>
      </c>
      <c r="I548" s="211">
        <v>0.13551666666666665</v>
      </c>
      <c r="J548" s="211">
        <v>0.13543333333333332</v>
      </c>
      <c r="K548" s="211">
        <v>0.13181666666666667</v>
      </c>
      <c r="L548" s="211">
        <v>0.15004999999999999</v>
      </c>
      <c r="M548" s="211">
        <v>0.15683550000000002</v>
      </c>
      <c r="N548" s="211">
        <v>0.13350000000000001</v>
      </c>
      <c r="O548" s="211">
        <v>0.13</v>
      </c>
      <c r="P548" s="211">
        <v>0.13304052174970432</v>
      </c>
      <c r="Q548" s="211">
        <v>0.124</v>
      </c>
      <c r="R548" s="211">
        <v>0.13116666666666668</v>
      </c>
      <c r="S548" s="211">
        <v>0.128</v>
      </c>
      <c r="T548" s="211">
        <v>0.13721666666666668</v>
      </c>
      <c r="U548" s="211">
        <v>0.12095</v>
      </c>
      <c r="V548" s="211">
        <v>0.14116666666666666</v>
      </c>
      <c r="W548" s="211">
        <v>0.13216666666666668</v>
      </c>
      <c r="X548" s="211">
        <v>0.13108333333333333</v>
      </c>
      <c r="Y548" s="211">
        <v>0.13</v>
      </c>
      <c r="Z548" s="204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5"/>
      <c r="AT548" s="205"/>
      <c r="AU548" s="205"/>
      <c r="AV548" s="205"/>
      <c r="AW548" s="205"/>
      <c r="AX548" s="205"/>
      <c r="AY548" s="205"/>
      <c r="AZ548" s="205"/>
      <c r="BA548" s="205"/>
      <c r="BB548" s="205"/>
      <c r="BC548" s="205"/>
      <c r="BD548" s="205"/>
      <c r="BE548" s="205"/>
      <c r="BF548" s="205"/>
      <c r="BG548" s="205"/>
      <c r="BH548" s="205"/>
      <c r="BI548" s="205"/>
      <c r="BJ548" s="205"/>
      <c r="BK548" s="205"/>
      <c r="BL548" s="205"/>
      <c r="BM548" s="56"/>
    </row>
    <row r="549" spans="1:65">
      <c r="A549" s="30"/>
      <c r="B549" s="3" t="s">
        <v>265</v>
      </c>
      <c r="C549" s="29"/>
      <c r="D549" s="24">
        <v>0.1265</v>
      </c>
      <c r="E549" s="24">
        <v>0.13400000000000001</v>
      </c>
      <c r="F549" s="24">
        <v>0.10713072500000001</v>
      </c>
      <c r="G549" s="24">
        <v>0.14069999999999999</v>
      </c>
      <c r="H549" s="24">
        <v>0.13849999999999998</v>
      </c>
      <c r="I549" s="24">
        <v>0.1356</v>
      </c>
      <c r="J549" s="24">
        <v>0.1356</v>
      </c>
      <c r="K549" s="24">
        <v>0.13195000000000001</v>
      </c>
      <c r="L549" s="24">
        <v>0.15034999999999998</v>
      </c>
      <c r="M549" s="24">
        <v>0.1569535</v>
      </c>
      <c r="N549" s="24">
        <v>0.13340000000000002</v>
      </c>
      <c r="O549" s="24">
        <v>0.128</v>
      </c>
      <c r="P549" s="24">
        <v>0.13269046409667351</v>
      </c>
      <c r="Q549" s="24">
        <v>0.1232</v>
      </c>
      <c r="R549" s="24">
        <v>0.13150000000000001</v>
      </c>
      <c r="S549" s="24">
        <v>0.128</v>
      </c>
      <c r="T549" s="24">
        <v>0.1381</v>
      </c>
      <c r="U549" s="24">
        <v>0.12025</v>
      </c>
      <c r="V549" s="24">
        <v>0.1414</v>
      </c>
      <c r="W549" s="24">
        <v>0.13150000000000001</v>
      </c>
      <c r="X549" s="24">
        <v>0.13145000000000001</v>
      </c>
      <c r="Y549" s="24">
        <v>0.13</v>
      </c>
      <c r="Z549" s="204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56"/>
    </row>
    <row r="550" spans="1:65">
      <c r="A550" s="30"/>
      <c r="B550" s="3" t="s">
        <v>266</v>
      </c>
      <c r="C550" s="29"/>
      <c r="D550" s="24">
        <v>3.2659863237109068E-3</v>
      </c>
      <c r="E550" s="24">
        <v>1.5055453054181548E-3</v>
      </c>
      <c r="F550" s="24">
        <v>3.6137601885016606E-4</v>
      </c>
      <c r="G550" s="24">
        <v>1.1565754046609705E-3</v>
      </c>
      <c r="H550" s="24">
        <v>2.9268868558020213E-3</v>
      </c>
      <c r="I550" s="24">
        <v>1.7960141053640498E-3</v>
      </c>
      <c r="J550" s="24">
        <v>9.0037029419381834E-4</v>
      </c>
      <c r="K550" s="24">
        <v>1.7656915547928146E-3</v>
      </c>
      <c r="L550" s="24">
        <v>1.845806056984325E-3</v>
      </c>
      <c r="M550" s="24">
        <v>9.8894504397362679E-4</v>
      </c>
      <c r="N550" s="24">
        <v>1.3696714934611051E-3</v>
      </c>
      <c r="O550" s="24">
        <v>6.0663003552412463E-3</v>
      </c>
      <c r="P550" s="24">
        <v>9.4689891377809372E-4</v>
      </c>
      <c r="Q550" s="24">
        <v>1.6024980499208074E-3</v>
      </c>
      <c r="R550" s="24">
        <v>3.3714487489307455E-3</v>
      </c>
      <c r="S550" s="24">
        <v>8.9442719099991667E-4</v>
      </c>
      <c r="T550" s="24">
        <v>6.719945436286426E-3</v>
      </c>
      <c r="U550" s="24">
        <v>1.5693947878083557E-3</v>
      </c>
      <c r="V550" s="24">
        <v>7.941452428030252E-4</v>
      </c>
      <c r="W550" s="24">
        <v>3.1885210782848245E-3</v>
      </c>
      <c r="X550" s="24">
        <v>1.2384129628951164E-3</v>
      </c>
      <c r="Y550" s="24">
        <v>2.0000000000000018E-3</v>
      </c>
      <c r="Z550" s="204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5"/>
      <c r="AT550" s="205"/>
      <c r="AU550" s="205"/>
      <c r="AV550" s="205"/>
      <c r="AW550" s="205"/>
      <c r="AX550" s="205"/>
      <c r="AY550" s="205"/>
      <c r="AZ550" s="205"/>
      <c r="BA550" s="205"/>
      <c r="BB550" s="205"/>
      <c r="BC550" s="205"/>
      <c r="BD550" s="205"/>
      <c r="BE550" s="205"/>
      <c r="BF550" s="205"/>
      <c r="BG550" s="205"/>
      <c r="BH550" s="205"/>
      <c r="BI550" s="205"/>
      <c r="BJ550" s="205"/>
      <c r="BK550" s="205"/>
      <c r="BL550" s="205"/>
      <c r="BM550" s="56"/>
    </row>
    <row r="551" spans="1:65">
      <c r="A551" s="30"/>
      <c r="B551" s="3" t="s">
        <v>86</v>
      </c>
      <c r="C551" s="29"/>
      <c r="D551" s="13">
        <v>2.5582138305829553E-2</v>
      </c>
      <c r="E551" s="13">
        <v>1.117979187191699E-2</v>
      </c>
      <c r="F551" s="13">
        <v>3.3714239226533028E-3</v>
      </c>
      <c r="G551" s="13">
        <v>8.2036321408745991E-3</v>
      </c>
      <c r="H551" s="13">
        <v>2.1234971142457228E-2</v>
      </c>
      <c r="I551" s="13">
        <v>1.3253086498812324E-2</v>
      </c>
      <c r="J551" s="13">
        <v>6.6480701023417556E-3</v>
      </c>
      <c r="K551" s="13">
        <v>1.3395055416306596E-2</v>
      </c>
      <c r="L551" s="13">
        <v>1.2301273288799234E-2</v>
      </c>
      <c r="M551" s="13">
        <v>6.3056198626817699E-3</v>
      </c>
      <c r="N551" s="13">
        <v>1.0259711561506405E-2</v>
      </c>
      <c r="O551" s="13">
        <v>4.6663848886471126E-2</v>
      </c>
      <c r="P551" s="13">
        <v>7.117372221070669E-3</v>
      </c>
      <c r="Q551" s="13">
        <v>1.2923371370329093E-2</v>
      </c>
      <c r="R551" s="13">
        <v>2.5703548276473278E-2</v>
      </c>
      <c r="S551" s="13">
        <v>6.9877124296868487E-3</v>
      </c>
      <c r="T551" s="13">
        <v>4.8973245011197077E-2</v>
      </c>
      <c r="U551" s="13">
        <v>1.2975566662326214E-2</v>
      </c>
      <c r="V551" s="13">
        <v>5.62558613555862E-3</v>
      </c>
      <c r="W551" s="13">
        <v>2.412500185335302E-2</v>
      </c>
      <c r="X551" s="13">
        <v>9.4475241924611552E-3</v>
      </c>
      <c r="Y551" s="13">
        <v>1.5384615384615398E-2</v>
      </c>
      <c r="Z551" s="151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267</v>
      </c>
      <c r="C552" s="29"/>
      <c r="D552" s="13">
        <v>-4.192773927693727E-2</v>
      </c>
      <c r="E552" s="13">
        <v>1.0603637942865118E-2</v>
      </c>
      <c r="F552" s="13">
        <v>-0.19560990930466893</v>
      </c>
      <c r="G552" s="13">
        <v>5.8006952148353275E-2</v>
      </c>
      <c r="H552" s="13">
        <v>3.43678323994423E-2</v>
      </c>
      <c r="I552" s="13">
        <v>1.6982448033840969E-2</v>
      </c>
      <c r="J552" s="13">
        <v>1.6357074495509938E-2</v>
      </c>
      <c r="K552" s="13">
        <v>-1.0784137068054478E-2</v>
      </c>
      <c r="L552" s="13">
        <v>0.12604759311876412</v>
      </c>
      <c r="M552" s="13">
        <v>0.17696925885090264</v>
      </c>
      <c r="N552" s="13">
        <v>1.8484084062313499E-3</v>
      </c>
      <c r="O552" s="13">
        <v>-2.4417280203669844E-2</v>
      </c>
      <c r="P552" s="13">
        <v>-1.5997380638511638E-3</v>
      </c>
      <c r="Q552" s="13">
        <v>-6.9444174963500527E-2</v>
      </c>
      <c r="R552" s="13">
        <v>-1.5662050667036076E-2</v>
      </c>
      <c r="S552" s="13">
        <v>-3.9426245123613368E-2</v>
      </c>
      <c r="T552" s="13">
        <v>2.9740068215793114E-2</v>
      </c>
      <c r="U552" s="13">
        <v>-9.2332846466414376E-2</v>
      </c>
      <c r="V552" s="13">
        <v>5.9382773932681543E-2</v>
      </c>
      <c r="W552" s="13">
        <v>-8.1575682070642586E-3</v>
      </c>
      <c r="X552" s="13">
        <v>-1.6287424205367107E-2</v>
      </c>
      <c r="Y552" s="13">
        <v>-2.4417280203669844E-2</v>
      </c>
      <c r="Z552" s="151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268</v>
      </c>
      <c r="C553" s="47"/>
      <c r="D553" s="45">
        <v>0.89</v>
      </c>
      <c r="E553" s="45">
        <v>0.37</v>
      </c>
      <c r="F553" s="45">
        <v>4.5599999999999996</v>
      </c>
      <c r="G553" s="45">
        <v>1.5</v>
      </c>
      <c r="H553" s="45">
        <v>0.94</v>
      </c>
      <c r="I553" s="45">
        <v>0.52</v>
      </c>
      <c r="J553" s="45">
        <v>0.51</v>
      </c>
      <c r="K553" s="45">
        <v>0.14000000000000001</v>
      </c>
      <c r="L553" s="45">
        <v>3.13</v>
      </c>
      <c r="M553" s="45">
        <v>4.3499999999999996</v>
      </c>
      <c r="N553" s="45">
        <v>0.16</v>
      </c>
      <c r="O553" s="45">
        <v>0.47</v>
      </c>
      <c r="P553" s="45">
        <v>0.08</v>
      </c>
      <c r="Q553" s="45">
        <v>1.54</v>
      </c>
      <c r="R553" s="45">
        <v>0.26</v>
      </c>
      <c r="S553" s="45">
        <v>0.83</v>
      </c>
      <c r="T553" s="45">
        <v>0.83</v>
      </c>
      <c r="U553" s="45">
        <v>2.09</v>
      </c>
      <c r="V553" s="45">
        <v>1.54</v>
      </c>
      <c r="W553" s="45">
        <v>0.08</v>
      </c>
      <c r="X553" s="45">
        <v>0.27</v>
      </c>
      <c r="Y553" s="45">
        <v>0.47</v>
      </c>
      <c r="Z553" s="151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BM554" s="55"/>
    </row>
    <row r="555" spans="1:65" ht="15">
      <c r="B555" s="8" t="s">
        <v>497</v>
      </c>
      <c r="BM555" s="28" t="s">
        <v>66</v>
      </c>
    </row>
    <row r="556" spans="1:65" ht="15">
      <c r="A556" s="25" t="s">
        <v>26</v>
      </c>
      <c r="B556" s="18" t="s">
        <v>110</v>
      </c>
      <c r="C556" s="15" t="s">
        <v>111</v>
      </c>
      <c r="D556" s="16" t="s">
        <v>230</v>
      </c>
      <c r="E556" s="17" t="s">
        <v>230</v>
      </c>
      <c r="F556" s="17" t="s">
        <v>230</v>
      </c>
      <c r="G556" s="17" t="s">
        <v>230</v>
      </c>
      <c r="H556" s="17" t="s">
        <v>230</v>
      </c>
      <c r="I556" s="17" t="s">
        <v>230</v>
      </c>
      <c r="J556" s="17" t="s">
        <v>230</v>
      </c>
      <c r="K556" s="17" t="s">
        <v>230</v>
      </c>
      <c r="L556" s="17" t="s">
        <v>230</v>
      </c>
      <c r="M556" s="17" t="s">
        <v>230</v>
      </c>
      <c r="N556" s="17" t="s">
        <v>230</v>
      </c>
      <c r="O556" s="17" t="s">
        <v>230</v>
      </c>
      <c r="P556" s="17" t="s">
        <v>230</v>
      </c>
      <c r="Q556" s="17" t="s">
        <v>230</v>
      </c>
      <c r="R556" s="17" t="s">
        <v>230</v>
      </c>
      <c r="S556" s="17" t="s">
        <v>230</v>
      </c>
      <c r="T556" s="17" t="s">
        <v>230</v>
      </c>
      <c r="U556" s="17" t="s">
        <v>230</v>
      </c>
      <c r="V556" s="17" t="s">
        <v>230</v>
      </c>
      <c r="W556" s="17" t="s">
        <v>230</v>
      </c>
      <c r="X556" s="17" t="s">
        <v>230</v>
      </c>
      <c r="Y556" s="17" t="s">
        <v>230</v>
      </c>
      <c r="Z556" s="151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231</v>
      </c>
      <c r="C557" s="9" t="s">
        <v>231</v>
      </c>
      <c r="D557" s="149" t="s">
        <v>233</v>
      </c>
      <c r="E557" s="150" t="s">
        <v>234</v>
      </c>
      <c r="F557" s="150" t="s">
        <v>235</v>
      </c>
      <c r="G557" s="150" t="s">
        <v>236</v>
      </c>
      <c r="H557" s="150" t="s">
        <v>237</v>
      </c>
      <c r="I557" s="150" t="s">
        <v>239</v>
      </c>
      <c r="J557" s="150" t="s">
        <v>240</v>
      </c>
      <c r="K557" s="150" t="s">
        <v>242</v>
      </c>
      <c r="L557" s="150" t="s">
        <v>243</v>
      </c>
      <c r="M557" s="150" t="s">
        <v>244</v>
      </c>
      <c r="N557" s="150" t="s">
        <v>245</v>
      </c>
      <c r="O557" s="150" t="s">
        <v>246</v>
      </c>
      <c r="P557" s="150" t="s">
        <v>248</v>
      </c>
      <c r="Q557" s="150" t="s">
        <v>249</v>
      </c>
      <c r="R557" s="150" t="s">
        <v>250</v>
      </c>
      <c r="S557" s="150" t="s">
        <v>251</v>
      </c>
      <c r="T557" s="150" t="s">
        <v>252</v>
      </c>
      <c r="U557" s="150" t="s">
        <v>254</v>
      </c>
      <c r="V557" s="150" t="s">
        <v>255</v>
      </c>
      <c r="W557" s="150" t="s">
        <v>256</v>
      </c>
      <c r="X557" s="150" t="s">
        <v>257</v>
      </c>
      <c r="Y557" s="150" t="s">
        <v>258</v>
      </c>
      <c r="Z557" s="151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3</v>
      </c>
    </row>
    <row r="558" spans="1:65">
      <c r="A558" s="30"/>
      <c r="B558" s="19"/>
      <c r="C558" s="9"/>
      <c r="D558" s="10" t="s">
        <v>286</v>
      </c>
      <c r="E558" s="11" t="s">
        <v>287</v>
      </c>
      <c r="F558" s="11" t="s">
        <v>114</v>
      </c>
      <c r="G558" s="11" t="s">
        <v>286</v>
      </c>
      <c r="H558" s="11" t="s">
        <v>287</v>
      </c>
      <c r="I558" s="11" t="s">
        <v>286</v>
      </c>
      <c r="J558" s="11" t="s">
        <v>287</v>
      </c>
      <c r="K558" s="11" t="s">
        <v>287</v>
      </c>
      <c r="L558" s="11" t="s">
        <v>114</v>
      </c>
      <c r="M558" s="11" t="s">
        <v>114</v>
      </c>
      <c r="N558" s="11" t="s">
        <v>287</v>
      </c>
      <c r="O558" s="11" t="s">
        <v>286</v>
      </c>
      <c r="P558" s="11" t="s">
        <v>287</v>
      </c>
      <c r="Q558" s="11" t="s">
        <v>287</v>
      </c>
      <c r="R558" s="11" t="s">
        <v>286</v>
      </c>
      <c r="S558" s="11" t="s">
        <v>287</v>
      </c>
      <c r="T558" s="11" t="s">
        <v>286</v>
      </c>
      <c r="U558" s="11" t="s">
        <v>114</v>
      </c>
      <c r="V558" s="11" t="s">
        <v>287</v>
      </c>
      <c r="W558" s="11" t="s">
        <v>286</v>
      </c>
      <c r="X558" s="11" t="s">
        <v>286</v>
      </c>
      <c r="Y558" s="11" t="s">
        <v>286</v>
      </c>
      <c r="Z558" s="151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2</v>
      </c>
    </row>
    <row r="559" spans="1:65">
      <c r="A559" s="30"/>
      <c r="B559" s="19"/>
      <c r="C559" s="9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151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2</v>
      </c>
    </row>
    <row r="560" spans="1:65">
      <c r="A560" s="30"/>
      <c r="B560" s="18">
        <v>1</v>
      </c>
      <c r="C560" s="14">
        <v>1</v>
      </c>
      <c r="D560" s="22">
        <v>1.51</v>
      </c>
      <c r="E560" s="22">
        <v>1.5</v>
      </c>
      <c r="F560" s="152" t="s">
        <v>102</v>
      </c>
      <c r="G560" s="22">
        <v>1.61</v>
      </c>
      <c r="H560" s="22">
        <v>1.72</v>
      </c>
      <c r="I560" s="22">
        <v>1.7</v>
      </c>
      <c r="J560" s="22">
        <v>1.4</v>
      </c>
      <c r="K560" s="22">
        <v>1.51</v>
      </c>
      <c r="L560" s="152">
        <v>0.8</v>
      </c>
      <c r="M560" s="152" t="s">
        <v>103</v>
      </c>
      <c r="N560" s="22">
        <v>1.5</v>
      </c>
      <c r="O560" s="152">
        <v>0.21</v>
      </c>
      <c r="P560" s="22">
        <v>1.9699999999999998</v>
      </c>
      <c r="Q560" s="22">
        <v>2</v>
      </c>
      <c r="R560" s="22">
        <v>1.41</v>
      </c>
      <c r="S560" s="22">
        <v>1.4</v>
      </c>
      <c r="T560" s="22">
        <v>1.36</v>
      </c>
      <c r="U560" s="152" t="s">
        <v>102</v>
      </c>
      <c r="V560" s="22">
        <v>1.0900000000000001</v>
      </c>
      <c r="W560" s="22">
        <v>1.47</v>
      </c>
      <c r="X560" s="22">
        <v>1.73</v>
      </c>
      <c r="Y560" s="22">
        <v>1.46</v>
      </c>
      <c r="Z560" s="151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>
        <v>1</v>
      </c>
      <c r="C561" s="9">
        <v>2</v>
      </c>
      <c r="D561" s="11">
        <v>1.48</v>
      </c>
      <c r="E561" s="11">
        <v>1.5</v>
      </c>
      <c r="F561" s="153" t="s">
        <v>102</v>
      </c>
      <c r="G561" s="11">
        <v>1.6</v>
      </c>
      <c r="H561" s="11">
        <v>1.72</v>
      </c>
      <c r="I561" s="11">
        <v>1.8</v>
      </c>
      <c r="J561" s="11">
        <v>1.6</v>
      </c>
      <c r="K561" s="11">
        <v>1.55</v>
      </c>
      <c r="L561" s="153">
        <v>1.2</v>
      </c>
      <c r="M561" s="153" t="s">
        <v>103</v>
      </c>
      <c r="N561" s="11">
        <v>1.5</v>
      </c>
      <c r="O561" s="153">
        <v>0.13</v>
      </c>
      <c r="P561" s="11">
        <v>2.0099999999999998</v>
      </c>
      <c r="Q561" s="11">
        <v>1.8</v>
      </c>
      <c r="R561" s="11">
        <v>1.33</v>
      </c>
      <c r="S561" s="11">
        <v>1.4</v>
      </c>
      <c r="T561" s="11">
        <v>1.41</v>
      </c>
      <c r="U561" s="153">
        <v>2</v>
      </c>
      <c r="V561" s="11">
        <v>1.17</v>
      </c>
      <c r="W561" s="11">
        <v>1.51</v>
      </c>
      <c r="X561" s="11">
        <v>1.74</v>
      </c>
      <c r="Y561" s="11">
        <v>1.46</v>
      </c>
      <c r="Z561" s="151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24</v>
      </c>
    </row>
    <row r="562" spans="1:65">
      <c r="A562" s="30"/>
      <c r="B562" s="19">
        <v>1</v>
      </c>
      <c r="C562" s="9">
        <v>3</v>
      </c>
      <c r="D562" s="11">
        <v>1.47</v>
      </c>
      <c r="E562" s="11">
        <v>1.5</v>
      </c>
      <c r="F562" s="153" t="s">
        <v>102</v>
      </c>
      <c r="G562" s="11">
        <v>1.6</v>
      </c>
      <c r="H562" s="11">
        <v>1.76</v>
      </c>
      <c r="I562" s="11">
        <v>1.9</v>
      </c>
      <c r="J562" s="11">
        <v>1.5</v>
      </c>
      <c r="K562" s="11">
        <v>1.62</v>
      </c>
      <c r="L562" s="153">
        <v>1.2</v>
      </c>
      <c r="M562" s="153" t="s">
        <v>103</v>
      </c>
      <c r="N562" s="11">
        <v>1.5</v>
      </c>
      <c r="O562" s="153">
        <v>0.15</v>
      </c>
      <c r="P562" s="11">
        <v>1.88</v>
      </c>
      <c r="Q562" s="11">
        <v>1.8</v>
      </c>
      <c r="R562" s="11">
        <v>1.4</v>
      </c>
      <c r="S562" s="11">
        <v>1.5</v>
      </c>
      <c r="T562" s="11">
        <v>1.44</v>
      </c>
      <c r="U562" s="153" t="s">
        <v>102</v>
      </c>
      <c r="V562" s="11">
        <v>1.1499999999999999</v>
      </c>
      <c r="W562" s="11">
        <v>1.73</v>
      </c>
      <c r="X562" s="11">
        <v>1.65</v>
      </c>
      <c r="Y562" s="11">
        <v>1.55</v>
      </c>
      <c r="Z562" s="151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16</v>
      </c>
    </row>
    <row r="563" spans="1:65">
      <c r="A563" s="30"/>
      <c r="B563" s="19">
        <v>1</v>
      </c>
      <c r="C563" s="9">
        <v>4</v>
      </c>
      <c r="D563" s="11">
        <v>1.47</v>
      </c>
      <c r="E563" s="11">
        <v>1.5</v>
      </c>
      <c r="F563" s="153" t="s">
        <v>102</v>
      </c>
      <c r="G563" s="11">
        <v>1.61</v>
      </c>
      <c r="H563" s="11">
        <v>1.76</v>
      </c>
      <c r="I563" s="11">
        <v>1.8</v>
      </c>
      <c r="J563" s="11">
        <v>1.5</v>
      </c>
      <c r="K563" s="11">
        <v>1.66</v>
      </c>
      <c r="L563" s="153">
        <v>0.9</v>
      </c>
      <c r="M563" s="153" t="s">
        <v>103</v>
      </c>
      <c r="N563" s="11">
        <v>1.5</v>
      </c>
      <c r="O563" s="153">
        <v>0.16</v>
      </c>
      <c r="P563" s="11">
        <v>1.9</v>
      </c>
      <c r="Q563" s="11">
        <v>1.8</v>
      </c>
      <c r="R563" s="11">
        <v>1.45</v>
      </c>
      <c r="S563" s="11">
        <v>1.5</v>
      </c>
      <c r="T563" s="11">
        <v>1.37</v>
      </c>
      <c r="U563" s="153" t="s">
        <v>102</v>
      </c>
      <c r="V563" s="11">
        <v>1.1100000000000001</v>
      </c>
      <c r="W563" s="11">
        <v>1.56</v>
      </c>
      <c r="X563" s="11">
        <v>1.7</v>
      </c>
      <c r="Y563" s="11">
        <v>1.48</v>
      </c>
      <c r="Z563" s="151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1.560137254901961</v>
      </c>
    </row>
    <row r="564" spans="1:65">
      <c r="A564" s="30"/>
      <c r="B564" s="19">
        <v>1</v>
      </c>
      <c r="C564" s="9">
        <v>5</v>
      </c>
      <c r="D564" s="11">
        <v>1.44</v>
      </c>
      <c r="E564" s="11">
        <v>1.5</v>
      </c>
      <c r="F564" s="153" t="s">
        <v>102</v>
      </c>
      <c r="G564" s="147">
        <v>1.71</v>
      </c>
      <c r="H564" s="11">
        <v>1.75</v>
      </c>
      <c r="I564" s="11">
        <v>1.7</v>
      </c>
      <c r="J564" s="11">
        <v>1.5</v>
      </c>
      <c r="K564" s="11">
        <v>1.56</v>
      </c>
      <c r="L564" s="153">
        <v>1.1000000000000001</v>
      </c>
      <c r="M564" s="153" t="s">
        <v>103</v>
      </c>
      <c r="N564" s="11">
        <v>1.5</v>
      </c>
      <c r="O564" s="153">
        <v>0.27</v>
      </c>
      <c r="P564" s="11">
        <v>1.86</v>
      </c>
      <c r="Q564" s="11">
        <v>1.8</v>
      </c>
      <c r="R564" s="11">
        <v>1.39</v>
      </c>
      <c r="S564" s="11">
        <v>1.5</v>
      </c>
      <c r="T564" s="11">
        <v>1.29</v>
      </c>
      <c r="U564" s="153" t="s">
        <v>102</v>
      </c>
      <c r="V564" s="11">
        <v>1.23</v>
      </c>
      <c r="W564" s="11">
        <v>1.61</v>
      </c>
      <c r="X564" s="11">
        <v>1.66</v>
      </c>
      <c r="Y564" s="11">
        <v>1.5</v>
      </c>
      <c r="Z564" s="151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43</v>
      </c>
    </row>
    <row r="565" spans="1:65">
      <c r="A565" s="30"/>
      <c r="B565" s="19">
        <v>1</v>
      </c>
      <c r="C565" s="9">
        <v>6</v>
      </c>
      <c r="D565" s="11">
        <v>1.43</v>
      </c>
      <c r="E565" s="11">
        <v>1.5</v>
      </c>
      <c r="F565" s="153" t="s">
        <v>102</v>
      </c>
      <c r="G565" s="11">
        <v>1.65</v>
      </c>
      <c r="H565" s="11">
        <v>1.7</v>
      </c>
      <c r="I565" s="11">
        <v>1.8</v>
      </c>
      <c r="J565" s="11">
        <v>1.5</v>
      </c>
      <c r="K565" s="11">
        <v>1.51</v>
      </c>
      <c r="L565" s="153">
        <v>0.9</v>
      </c>
      <c r="M565" s="153" t="s">
        <v>103</v>
      </c>
      <c r="N565" s="11">
        <v>1.5</v>
      </c>
      <c r="O565" s="147">
        <v>1.32</v>
      </c>
      <c r="P565" s="11">
        <v>1.8</v>
      </c>
      <c r="Q565" s="11">
        <v>1.8</v>
      </c>
      <c r="R565" s="11">
        <v>1.42</v>
      </c>
      <c r="S565" s="11">
        <v>1.5</v>
      </c>
      <c r="T565" s="11">
        <v>1.35</v>
      </c>
      <c r="U565" s="153" t="s">
        <v>102</v>
      </c>
      <c r="V565" s="11">
        <v>1.0900000000000001</v>
      </c>
      <c r="W565" s="11">
        <v>1.51</v>
      </c>
      <c r="X565" s="11">
        <v>1.63</v>
      </c>
      <c r="Y565" s="11">
        <v>1.5</v>
      </c>
      <c r="Z565" s="151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20" t="s">
        <v>264</v>
      </c>
      <c r="C566" s="12"/>
      <c r="D566" s="23">
        <v>1.4666666666666666</v>
      </c>
      <c r="E566" s="23">
        <v>1.5</v>
      </c>
      <c r="F566" s="23" t="s">
        <v>666</v>
      </c>
      <c r="G566" s="23">
        <v>1.6300000000000001</v>
      </c>
      <c r="H566" s="23">
        <v>1.7350000000000001</v>
      </c>
      <c r="I566" s="23">
        <v>1.7833333333333334</v>
      </c>
      <c r="J566" s="23">
        <v>1.5</v>
      </c>
      <c r="K566" s="23">
        <v>1.5683333333333334</v>
      </c>
      <c r="L566" s="23">
        <v>1.0166666666666668</v>
      </c>
      <c r="M566" s="23" t="s">
        <v>666</v>
      </c>
      <c r="N566" s="23">
        <v>1.5</v>
      </c>
      <c r="O566" s="23">
        <v>0.37333333333333335</v>
      </c>
      <c r="P566" s="23">
        <v>1.9033333333333333</v>
      </c>
      <c r="Q566" s="23">
        <v>1.8333333333333333</v>
      </c>
      <c r="R566" s="23">
        <v>1.4000000000000001</v>
      </c>
      <c r="S566" s="23">
        <v>1.4666666666666668</v>
      </c>
      <c r="T566" s="23">
        <v>1.37</v>
      </c>
      <c r="U566" s="23">
        <v>2</v>
      </c>
      <c r="V566" s="23">
        <v>1.1399999999999999</v>
      </c>
      <c r="W566" s="23">
        <v>1.5650000000000002</v>
      </c>
      <c r="X566" s="23">
        <v>1.6849999999999998</v>
      </c>
      <c r="Y566" s="23">
        <v>1.4916666666666665</v>
      </c>
      <c r="Z566" s="151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265</v>
      </c>
      <c r="C567" s="29"/>
      <c r="D567" s="11">
        <v>1.47</v>
      </c>
      <c r="E567" s="11">
        <v>1.5</v>
      </c>
      <c r="F567" s="11" t="s">
        <v>666</v>
      </c>
      <c r="G567" s="11">
        <v>1.61</v>
      </c>
      <c r="H567" s="11">
        <v>1.7349999999999999</v>
      </c>
      <c r="I567" s="11">
        <v>1.8</v>
      </c>
      <c r="J567" s="11">
        <v>1.5</v>
      </c>
      <c r="K567" s="11">
        <v>1.5550000000000002</v>
      </c>
      <c r="L567" s="11">
        <v>1</v>
      </c>
      <c r="M567" s="11" t="s">
        <v>666</v>
      </c>
      <c r="N567" s="11">
        <v>1.5</v>
      </c>
      <c r="O567" s="11">
        <v>0.185</v>
      </c>
      <c r="P567" s="11">
        <v>1.89</v>
      </c>
      <c r="Q567" s="11">
        <v>1.8</v>
      </c>
      <c r="R567" s="11">
        <v>1.4049999999999998</v>
      </c>
      <c r="S567" s="11">
        <v>1.5</v>
      </c>
      <c r="T567" s="11">
        <v>1.3650000000000002</v>
      </c>
      <c r="U567" s="11">
        <v>2</v>
      </c>
      <c r="V567" s="11">
        <v>1.1299999999999999</v>
      </c>
      <c r="W567" s="11">
        <v>1.5350000000000001</v>
      </c>
      <c r="X567" s="11">
        <v>1.68</v>
      </c>
      <c r="Y567" s="11">
        <v>1.49</v>
      </c>
      <c r="Z567" s="151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266</v>
      </c>
      <c r="C568" s="29"/>
      <c r="D568" s="24">
        <v>2.8751811537130457E-2</v>
      </c>
      <c r="E568" s="24">
        <v>0</v>
      </c>
      <c r="F568" s="24" t="s">
        <v>666</v>
      </c>
      <c r="G568" s="24">
        <v>4.3358966777357538E-2</v>
      </c>
      <c r="H568" s="24">
        <v>2.5099800796022288E-2</v>
      </c>
      <c r="I568" s="24">
        <v>7.5277265270908097E-2</v>
      </c>
      <c r="J568" s="24">
        <v>6.3245553203367638E-2</v>
      </c>
      <c r="K568" s="24">
        <v>6.0470378423379038E-2</v>
      </c>
      <c r="L568" s="24">
        <v>0.17224014243684935</v>
      </c>
      <c r="M568" s="24" t="s">
        <v>666</v>
      </c>
      <c r="N568" s="24">
        <v>0</v>
      </c>
      <c r="O568" s="24">
        <v>0.46650473380949381</v>
      </c>
      <c r="P568" s="24">
        <v>7.6070143069844748E-2</v>
      </c>
      <c r="Q568" s="24">
        <v>8.1649658092772595E-2</v>
      </c>
      <c r="R568" s="24">
        <v>3.9999999999999959E-2</v>
      </c>
      <c r="S568" s="24">
        <v>5.1639777949432267E-2</v>
      </c>
      <c r="T568" s="24">
        <v>5.176871642217909E-2</v>
      </c>
      <c r="U568" s="24" t="s">
        <v>666</v>
      </c>
      <c r="V568" s="24">
        <v>5.4772255750516551E-2</v>
      </c>
      <c r="W568" s="24">
        <v>9.4180677423768844E-2</v>
      </c>
      <c r="X568" s="24">
        <v>4.505552130427528E-2</v>
      </c>
      <c r="Y568" s="24">
        <v>3.371448748930745E-2</v>
      </c>
      <c r="Z568" s="151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3" t="s">
        <v>86</v>
      </c>
      <c r="C569" s="29"/>
      <c r="D569" s="13">
        <v>1.9603507866225313E-2</v>
      </c>
      <c r="E569" s="13">
        <v>0</v>
      </c>
      <c r="F569" s="13" t="s">
        <v>666</v>
      </c>
      <c r="G569" s="13">
        <v>2.6600593114943272E-2</v>
      </c>
      <c r="H569" s="13">
        <v>1.4466743974652614E-2</v>
      </c>
      <c r="I569" s="13">
        <v>4.2211550619200802E-2</v>
      </c>
      <c r="J569" s="13">
        <v>4.2163702135578428E-2</v>
      </c>
      <c r="K569" s="13">
        <v>3.8557095700347953E-2</v>
      </c>
      <c r="L569" s="13">
        <v>0.16941653354444194</v>
      </c>
      <c r="M569" s="13" t="s">
        <v>666</v>
      </c>
      <c r="N569" s="13">
        <v>0</v>
      </c>
      <c r="O569" s="13">
        <v>1.2495662512754298</v>
      </c>
      <c r="P569" s="13">
        <v>3.9966800211827365E-2</v>
      </c>
      <c r="Q569" s="13">
        <v>4.4536177141512326E-2</v>
      </c>
      <c r="R569" s="13">
        <v>2.8571428571428539E-2</v>
      </c>
      <c r="S569" s="13">
        <v>3.520893951097654E-2</v>
      </c>
      <c r="T569" s="13">
        <v>3.7787384249765757E-2</v>
      </c>
      <c r="U569" s="13" t="s">
        <v>666</v>
      </c>
      <c r="V569" s="13">
        <v>4.8045838377646102E-2</v>
      </c>
      <c r="W569" s="13">
        <v>6.0179346596657399E-2</v>
      </c>
      <c r="X569" s="13">
        <v>2.673918178295269E-2</v>
      </c>
      <c r="Y569" s="13">
        <v>2.2601891054284326E-2</v>
      </c>
      <c r="Z569" s="151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267</v>
      </c>
      <c r="C570" s="29"/>
      <c r="D570" s="13">
        <v>-5.9911772468485891E-2</v>
      </c>
      <c r="E570" s="13">
        <v>-3.8546130933678646E-2</v>
      </c>
      <c r="F570" s="13" t="s">
        <v>666</v>
      </c>
      <c r="G570" s="13">
        <v>4.4779871052069264E-2</v>
      </c>
      <c r="H570" s="13">
        <v>0.11208164188671166</v>
      </c>
      <c r="I570" s="13">
        <v>0.14306182211218221</v>
      </c>
      <c r="J570" s="13">
        <v>-3.8546130933678646E-2</v>
      </c>
      <c r="K570" s="13">
        <v>5.2534342126759892E-3</v>
      </c>
      <c r="L570" s="13">
        <v>-0.34834793318838209</v>
      </c>
      <c r="M570" s="13" t="s">
        <v>666</v>
      </c>
      <c r="N570" s="13">
        <v>-3.8546130933678646E-2</v>
      </c>
      <c r="O570" s="13">
        <v>-0.76070481481016006</v>
      </c>
      <c r="P570" s="13">
        <v>0.21997813163748781</v>
      </c>
      <c r="Q570" s="13">
        <v>0.1751102844143928</v>
      </c>
      <c r="R570" s="13">
        <v>-0.10264305553810005</v>
      </c>
      <c r="S570" s="13">
        <v>-5.9911772468485669E-2</v>
      </c>
      <c r="T570" s="13">
        <v>-0.12187213291942645</v>
      </c>
      <c r="U570" s="13">
        <v>0.28193849208842847</v>
      </c>
      <c r="V570" s="13">
        <v>-0.26929505950959587</v>
      </c>
      <c r="W570" s="13">
        <v>3.1168700591954757E-3</v>
      </c>
      <c r="X570" s="13">
        <v>8.0033179584500846E-2</v>
      </c>
      <c r="Y570" s="13">
        <v>-4.3887541317380596E-2</v>
      </c>
      <c r="Z570" s="151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268</v>
      </c>
      <c r="C571" s="47"/>
      <c r="D571" s="45">
        <v>0.17</v>
      </c>
      <c r="E571" s="45">
        <v>0</v>
      </c>
      <c r="F571" s="45">
        <v>2.59</v>
      </c>
      <c r="G571" s="45">
        <v>0.67</v>
      </c>
      <c r="H571" s="45">
        <v>1.22</v>
      </c>
      <c r="I571" s="45">
        <v>1.47</v>
      </c>
      <c r="J571" s="45">
        <v>0</v>
      </c>
      <c r="K571" s="45">
        <v>0.35</v>
      </c>
      <c r="L571" s="45">
        <v>2.5099999999999998</v>
      </c>
      <c r="M571" s="45">
        <v>5.19</v>
      </c>
      <c r="N571" s="45">
        <v>0</v>
      </c>
      <c r="O571" s="45">
        <v>5.84</v>
      </c>
      <c r="P571" s="45">
        <v>2.09</v>
      </c>
      <c r="Q571" s="45">
        <v>1.73</v>
      </c>
      <c r="R571" s="45">
        <v>0.52</v>
      </c>
      <c r="S571" s="45">
        <v>0.17</v>
      </c>
      <c r="T571" s="45">
        <v>0.67</v>
      </c>
      <c r="U571" s="45" t="s">
        <v>269</v>
      </c>
      <c r="V571" s="45">
        <v>1.87</v>
      </c>
      <c r="W571" s="45">
        <v>0.34</v>
      </c>
      <c r="X571" s="45">
        <v>0.96</v>
      </c>
      <c r="Y571" s="45">
        <v>0.04</v>
      </c>
      <c r="Z571" s="151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 t="s">
        <v>291</v>
      </c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BM572" s="55"/>
    </row>
    <row r="573" spans="1:65">
      <c r="BM573" s="55"/>
    </row>
    <row r="574" spans="1:65" ht="15">
      <c r="B574" s="8" t="s">
        <v>498</v>
      </c>
      <c r="BM574" s="28" t="s">
        <v>66</v>
      </c>
    </row>
    <row r="575" spans="1:65" ht="15">
      <c r="A575" s="25" t="s">
        <v>57</v>
      </c>
      <c r="B575" s="18" t="s">
        <v>110</v>
      </c>
      <c r="C575" s="15" t="s">
        <v>111</v>
      </c>
      <c r="D575" s="16" t="s">
        <v>230</v>
      </c>
      <c r="E575" s="17" t="s">
        <v>230</v>
      </c>
      <c r="F575" s="17" t="s">
        <v>230</v>
      </c>
      <c r="G575" s="17" t="s">
        <v>230</v>
      </c>
      <c r="H575" s="17" t="s">
        <v>230</v>
      </c>
      <c r="I575" s="17" t="s">
        <v>230</v>
      </c>
      <c r="J575" s="17" t="s">
        <v>230</v>
      </c>
      <c r="K575" s="17" t="s">
        <v>230</v>
      </c>
      <c r="L575" s="17" t="s">
        <v>230</v>
      </c>
      <c r="M575" s="17" t="s">
        <v>230</v>
      </c>
      <c r="N575" s="17" t="s">
        <v>230</v>
      </c>
      <c r="O575" s="17" t="s">
        <v>230</v>
      </c>
      <c r="P575" s="17" t="s">
        <v>230</v>
      </c>
      <c r="Q575" s="17" t="s">
        <v>230</v>
      </c>
      <c r="R575" s="17" t="s">
        <v>230</v>
      </c>
      <c r="S575" s="17" t="s">
        <v>230</v>
      </c>
      <c r="T575" s="17" t="s">
        <v>230</v>
      </c>
      <c r="U575" s="17" t="s">
        <v>230</v>
      </c>
      <c r="V575" s="17" t="s">
        <v>230</v>
      </c>
      <c r="W575" s="17" t="s">
        <v>230</v>
      </c>
      <c r="X575" s="17" t="s">
        <v>230</v>
      </c>
      <c r="Y575" s="17" t="s">
        <v>230</v>
      </c>
      <c r="Z575" s="151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 t="s">
        <v>231</v>
      </c>
      <c r="C576" s="9" t="s">
        <v>231</v>
      </c>
      <c r="D576" s="149" t="s">
        <v>233</v>
      </c>
      <c r="E576" s="150" t="s">
        <v>234</v>
      </c>
      <c r="F576" s="150" t="s">
        <v>235</v>
      </c>
      <c r="G576" s="150" t="s">
        <v>236</v>
      </c>
      <c r="H576" s="150" t="s">
        <v>237</v>
      </c>
      <c r="I576" s="150" t="s">
        <v>239</v>
      </c>
      <c r="J576" s="150" t="s">
        <v>240</v>
      </c>
      <c r="K576" s="150" t="s">
        <v>242</v>
      </c>
      <c r="L576" s="150" t="s">
        <v>243</v>
      </c>
      <c r="M576" s="150" t="s">
        <v>244</v>
      </c>
      <c r="N576" s="150" t="s">
        <v>245</v>
      </c>
      <c r="O576" s="150" t="s">
        <v>246</v>
      </c>
      <c r="P576" s="150" t="s">
        <v>247</v>
      </c>
      <c r="Q576" s="150" t="s">
        <v>248</v>
      </c>
      <c r="R576" s="150" t="s">
        <v>250</v>
      </c>
      <c r="S576" s="150" t="s">
        <v>251</v>
      </c>
      <c r="T576" s="150" t="s">
        <v>252</v>
      </c>
      <c r="U576" s="150" t="s">
        <v>254</v>
      </c>
      <c r="V576" s="150" t="s">
        <v>255</v>
      </c>
      <c r="W576" s="150" t="s">
        <v>256</v>
      </c>
      <c r="X576" s="150" t="s">
        <v>257</v>
      </c>
      <c r="Y576" s="150" t="s">
        <v>258</v>
      </c>
      <c r="Z576" s="151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 t="s">
        <v>1</v>
      </c>
    </row>
    <row r="577" spans="1:65">
      <c r="A577" s="30"/>
      <c r="B577" s="19"/>
      <c r="C577" s="9"/>
      <c r="D577" s="10" t="s">
        <v>286</v>
      </c>
      <c r="E577" s="11" t="s">
        <v>114</v>
      </c>
      <c r="F577" s="11" t="s">
        <v>114</v>
      </c>
      <c r="G577" s="11" t="s">
        <v>286</v>
      </c>
      <c r="H577" s="11" t="s">
        <v>114</v>
      </c>
      <c r="I577" s="11" t="s">
        <v>286</v>
      </c>
      <c r="J577" s="11" t="s">
        <v>287</v>
      </c>
      <c r="K577" s="11" t="s">
        <v>114</v>
      </c>
      <c r="L577" s="11" t="s">
        <v>114</v>
      </c>
      <c r="M577" s="11" t="s">
        <v>114</v>
      </c>
      <c r="N577" s="11" t="s">
        <v>114</v>
      </c>
      <c r="O577" s="11" t="s">
        <v>286</v>
      </c>
      <c r="P577" s="11" t="s">
        <v>114</v>
      </c>
      <c r="Q577" s="11" t="s">
        <v>286</v>
      </c>
      <c r="R577" s="11" t="s">
        <v>286</v>
      </c>
      <c r="S577" s="11" t="s">
        <v>114</v>
      </c>
      <c r="T577" s="11" t="s">
        <v>286</v>
      </c>
      <c r="U577" s="11" t="s">
        <v>114</v>
      </c>
      <c r="V577" s="11" t="s">
        <v>287</v>
      </c>
      <c r="W577" s="11" t="s">
        <v>286</v>
      </c>
      <c r="X577" s="11" t="s">
        <v>286</v>
      </c>
      <c r="Y577" s="11" t="s">
        <v>286</v>
      </c>
      <c r="Z577" s="151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</v>
      </c>
    </row>
    <row r="578" spans="1:65">
      <c r="A578" s="30"/>
      <c r="B578" s="19"/>
      <c r="C578" s="9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151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8">
        <v>1</v>
      </c>
      <c r="C579" s="14">
        <v>1</v>
      </c>
      <c r="D579" s="154">
        <v>2.21</v>
      </c>
      <c r="E579" s="22">
        <v>2.0699999999999998</v>
      </c>
      <c r="F579" s="152">
        <v>1.9049999999999998</v>
      </c>
      <c r="G579" s="152">
        <v>2.29</v>
      </c>
      <c r="H579" s="152">
        <v>2.5499999999999998</v>
      </c>
      <c r="I579" s="22">
        <v>2.2200000000000002</v>
      </c>
      <c r="J579" s="22">
        <v>2.0829</v>
      </c>
      <c r="K579" s="22">
        <v>2.11</v>
      </c>
      <c r="L579" s="22">
        <v>2.234</v>
      </c>
      <c r="M579" s="152">
        <v>2.3290000000000002</v>
      </c>
      <c r="N579" s="22">
        <v>2.1191999999999998</v>
      </c>
      <c r="O579" s="22">
        <v>2.12</v>
      </c>
      <c r="P579" s="22">
        <v>2.2072000000000003</v>
      </c>
      <c r="Q579" s="22">
        <v>2.16</v>
      </c>
      <c r="R579" s="22">
        <v>2.11</v>
      </c>
      <c r="S579" s="22">
        <v>2.15</v>
      </c>
      <c r="T579" s="22">
        <v>2.1629999999999998</v>
      </c>
      <c r="U579" s="22">
        <v>2.17</v>
      </c>
      <c r="V579" s="22">
        <v>2.11</v>
      </c>
      <c r="W579" s="22">
        <v>2.0699999999999998</v>
      </c>
      <c r="X579" s="152">
        <v>2.2999999999999998</v>
      </c>
      <c r="Y579" s="22">
        <v>2.06</v>
      </c>
      <c r="Z579" s="151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</v>
      </c>
    </row>
    <row r="580" spans="1:65">
      <c r="A580" s="30"/>
      <c r="B580" s="19">
        <v>1</v>
      </c>
      <c r="C580" s="9">
        <v>2</v>
      </c>
      <c r="D580" s="11">
        <v>2.11</v>
      </c>
      <c r="E580" s="11">
        <v>2.16</v>
      </c>
      <c r="F580" s="153">
        <v>1.87825</v>
      </c>
      <c r="G580" s="153">
        <v>2.35</v>
      </c>
      <c r="H580" s="153">
        <v>2.41</v>
      </c>
      <c r="I580" s="11">
        <v>2.27</v>
      </c>
      <c r="J580" s="11">
        <v>2.1163000000000003</v>
      </c>
      <c r="K580" s="11">
        <v>2.11</v>
      </c>
      <c r="L580" s="11">
        <v>2.238</v>
      </c>
      <c r="M580" s="153">
        <v>2.3431000000000002</v>
      </c>
      <c r="N580" s="11">
        <v>2.1543999999999999</v>
      </c>
      <c r="O580" s="11">
        <v>2.0499999999999998</v>
      </c>
      <c r="P580" s="11">
        <v>2.2343999999999999</v>
      </c>
      <c r="Q580" s="11">
        <v>2.21</v>
      </c>
      <c r="R580" s="11">
        <v>2.14</v>
      </c>
      <c r="S580" s="11">
        <v>2.15</v>
      </c>
      <c r="T580" s="11">
        <v>2.1560000000000001</v>
      </c>
      <c r="U580" s="11">
        <v>2.21</v>
      </c>
      <c r="V580" s="11">
        <v>2.16</v>
      </c>
      <c r="W580" s="11">
        <v>2.11</v>
      </c>
      <c r="X580" s="153">
        <v>2.35</v>
      </c>
      <c r="Y580" s="11">
        <v>2.12</v>
      </c>
      <c r="Z580" s="151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 t="e">
        <v>#N/A</v>
      </c>
    </row>
    <row r="581" spans="1:65">
      <c r="A581" s="30"/>
      <c r="B581" s="19">
        <v>1</v>
      </c>
      <c r="C581" s="9">
        <v>3</v>
      </c>
      <c r="D581" s="11">
        <v>2.06</v>
      </c>
      <c r="E581" s="11">
        <v>2.2000000000000002</v>
      </c>
      <c r="F581" s="153">
        <v>1.9360000000000002</v>
      </c>
      <c r="G581" s="153">
        <v>2.2200000000000002</v>
      </c>
      <c r="H581" s="153">
        <v>2.5299999999999998</v>
      </c>
      <c r="I581" s="11">
        <v>2.23</v>
      </c>
      <c r="J581" s="11">
        <v>2.0923000000000003</v>
      </c>
      <c r="K581" s="11">
        <v>2.13</v>
      </c>
      <c r="L581" s="11">
        <v>2.2490000000000001</v>
      </c>
      <c r="M581" s="153">
        <v>2.3353999999999999</v>
      </c>
      <c r="N581" s="11">
        <v>2.1431</v>
      </c>
      <c r="O581" s="11">
        <v>2.12</v>
      </c>
      <c r="P581" s="11">
        <v>2.2481999999999998</v>
      </c>
      <c r="Q581" s="11">
        <v>2.23</v>
      </c>
      <c r="R581" s="11">
        <v>2.04</v>
      </c>
      <c r="S581" s="11">
        <v>2.17</v>
      </c>
      <c r="T581" s="11">
        <v>2.2829999999999999</v>
      </c>
      <c r="U581" s="11">
        <v>2.15</v>
      </c>
      <c r="V581" s="11">
        <v>2.16</v>
      </c>
      <c r="W581" s="11">
        <v>2.15</v>
      </c>
      <c r="X581" s="153">
        <v>2.2799999999999998</v>
      </c>
      <c r="Y581" s="11">
        <v>2.17</v>
      </c>
      <c r="Z581" s="151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16</v>
      </c>
    </row>
    <row r="582" spans="1:65">
      <c r="A582" s="30"/>
      <c r="B582" s="19">
        <v>1</v>
      </c>
      <c r="C582" s="9">
        <v>4</v>
      </c>
      <c r="D582" s="11">
        <v>2.08</v>
      </c>
      <c r="E582" s="11">
        <v>2.09</v>
      </c>
      <c r="F582" s="153">
        <v>1.8900000000000001</v>
      </c>
      <c r="G582" s="153">
        <v>2.3199999999999998</v>
      </c>
      <c r="H582" s="153">
        <v>2.46</v>
      </c>
      <c r="I582" s="11">
        <v>2.2400000000000002</v>
      </c>
      <c r="J582" s="11">
        <v>2.0823999999999998</v>
      </c>
      <c r="K582" s="11">
        <v>2.15</v>
      </c>
      <c r="L582" s="11">
        <v>2.2549999999999999</v>
      </c>
      <c r="M582" s="153">
        <v>2.3386</v>
      </c>
      <c r="N582" s="11">
        <v>2.1613000000000002</v>
      </c>
      <c r="O582" s="11">
        <v>2.14</v>
      </c>
      <c r="P582" s="11">
        <v>2.2511000000000001</v>
      </c>
      <c r="Q582" s="11">
        <v>2.16</v>
      </c>
      <c r="R582" s="11">
        <v>2.1</v>
      </c>
      <c r="S582" s="11">
        <v>2.16</v>
      </c>
      <c r="T582" s="11">
        <v>2.12</v>
      </c>
      <c r="U582" s="11">
        <v>2.15</v>
      </c>
      <c r="V582" s="11">
        <v>2.14</v>
      </c>
      <c r="W582" s="11">
        <v>2.2000000000000002</v>
      </c>
      <c r="X582" s="153">
        <v>2.33</v>
      </c>
      <c r="Y582" s="11">
        <v>2.11</v>
      </c>
      <c r="Z582" s="151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2.1549588235294115</v>
      </c>
    </row>
    <row r="583" spans="1:65">
      <c r="A583" s="30"/>
      <c r="B583" s="19">
        <v>1</v>
      </c>
      <c r="C583" s="9">
        <v>5</v>
      </c>
      <c r="D583" s="11">
        <v>2.06</v>
      </c>
      <c r="E583" s="11">
        <v>2.16</v>
      </c>
      <c r="F583" s="153">
        <v>1.897833333333333</v>
      </c>
      <c r="G583" s="153">
        <v>2.35</v>
      </c>
      <c r="H583" s="153">
        <v>2.44</v>
      </c>
      <c r="I583" s="11">
        <v>2.2599999999999998</v>
      </c>
      <c r="J583" s="11">
        <v>2.1358999999999999</v>
      </c>
      <c r="K583" s="11">
        <v>2.1800000000000002</v>
      </c>
      <c r="L583" s="11">
        <v>2.254</v>
      </c>
      <c r="M583" s="153">
        <v>2.3363999999999998</v>
      </c>
      <c r="N583" s="11">
        <v>2.1273</v>
      </c>
      <c r="O583" s="11">
        <v>2.15</v>
      </c>
      <c r="P583" s="11">
        <v>2.2294</v>
      </c>
      <c r="Q583" s="11">
        <v>2.16</v>
      </c>
      <c r="R583" s="11">
        <v>2.11</v>
      </c>
      <c r="S583" s="11">
        <v>2.1800000000000002</v>
      </c>
      <c r="T583" s="147">
        <v>1.976</v>
      </c>
      <c r="U583" s="11">
        <v>2.2000000000000002</v>
      </c>
      <c r="V583" s="11">
        <v>2.2000000000000002</v>
      </c>
      <c r="W583" s="11">
        <v>2.14</v>
      </c>
      <c r="X583" s="153">
        <v>2.33</v>
      </c>
      <c r="Y583" s="11">
        <v>2.11</v>
      </c>
      <c r="Z583" s="151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44</v>
      </c>
    </row>
    <row r="584" spans="1:65">
      <c r="A584" s="30"/>
      <c r="B584" s="19">
        <v>1</v>
      </c>
      <c r="C584" s="9">
        <v>6</v>
      </c>
      <c r="D584" s="11">
        <v>2.0699999999999998</v>
      </c>
      <c r="E584" s="11">
        <v>2.16</v>
      </c>
      <c r="F584" s="153">
        <v>1.9262500000000002</v>
      </c>
      <c r="G584" s="153">
        <v>2.3199999999999998</v>
      </c>
      <c r="H584" s="153">
        <v>2.5099999999999998</v>
      </c>
      <c r="I584" s="11">
        <v>2.2400000000000002</v>
      </c>
      <c r="J584" s="11">
        <v>2.1281000000000003</v>
      </c>
      <c r="K584" s="11">
        <v>2.17</v>
      </c>
      <c r="L584" s="11">
        <v>2.2309999999999999</v>
      </c>
      <c r="M584" s="153">
        <v>2.3408000000000002</v>
      </c>
      <c r="N584" s="11">
        <v>2.1147999999999998</v>
      </c>
      <c r="O584" s="147">
        <v>2.29</v>
      </c>
      <c r="P584" s="11">
        <v>2.2204999999999999</v>
      </c>
      <c r="Q584" s="11">
        <v>2.17</v>
      </c>
      <c r="R584" s="11">
        <v>2.17</v>
      </c>
      <c r="S584" s="11">
        <v>2.17</v>
      </c>
      <c r="T584" s="11">
        <v>2.1480000000000001</v>
      </c>
      <c r="U584" s="11">
        <v>2.15</v>
      </c>
      <c r="V584" s="11">
        <v>2.14</v>
      </c>
      <c r="W584" s="11">
        <v>2.12</v>
      </c>
      <c r="X584" s="153">
        <v>2.33</v>
      </c>
      <c r="Y584" s="11">
        <v>2.11</v>
      </c>
      <c r="Z584" s="151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20" t="s">
        <v>264</v>
      </c>
      <c r="C585" s="12"/>
      <c r="D585" s="23">
        <v>2.0983333333333336</v>
      </c>
      <c r="E585" s="23">
        <v>2.14</v>
      </c>
      <c r="F585" s="23">
        <v>1.9055555555555552</v>
      </c>
      <c r="G585" s="23">
        <v>2.3083333333333336</v>
      </c>
      <c r="H585" s="23">
        <v>2.4833333333333329</v>
      </c>
      <c r="I585" s="23">
        <v>2.2433333333333336</v>
      </c>
      <c r="J585" s="23">
        <v>2.1063166666666668</v>
      </c>
      <c r="K585" s="23">
        <v>2.1416666666666666</v>
      </c>
      <c r="L585" s="23">
        <v>2.2434999999999996</v>
      </c>
      <c r="M585" s="23">
        <v>2.3372166666666665</v>
      </c>
      <c r="N585" s="23">
        <v>2.1366833333333335</v>
      </c>
      <c r="O585" s="23">
        <v>2.145</v>
      </c>
      <c r="P585" s="23">
        <v>2.2317999999999998</v>
      </c>
      <c r="Q585" s="23">
        <v>2.1816666666666666</v>
      </c>
      <c r="R585" s="23">
        <v>2.1116666666666668</v>
      </c>
      <c r="S585" s="23">
        <v>2.1633333333333331</v>
      </c>
      <c r="T585" s="23">
        <v>2.141</v>
      </c>
      <c r="U585" s="23">
        <v>2.1716666666666664</v>
      </c>
      <c r="V585" s="23">
        <v>2.1516666666666668</v>
      </c>
      <c r="W585" s="23">
        <v>2.1316666666666673</v>
      </c>
      <c r="X585" s="23">
        <v>2.3199999999999998</v>
      </c>
      <c r="Y585" s="23">
        <v>2.1133333333333328</v>
      </c>
      <c r="Z585" s="151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265</v>
      </c>
      <c r="C586" s="29"/>
      <c r="D586" s="11">
        <v>2.0750000000000002</v>
      </c>
      <c r="E586" s="11">
        <v>2.16</v>
      </c>
      <c r="F586" s="11">
        <v>1.9014166666666665</v>
      </c>
      <c r="G586" s="11">
        <v>2.3199999999999998</v>
      </c>
      <c r="H586" s="11">
        <v>2.4849999999999999</v>
      </c>
      <c r="I586" s="11">
        <v>2.2400000000000002</v>
      </c>
      <c r="J586" s="11">
        <v>2.1043000000000003</v>
      </c>
      <c r="K586" s="11">
        <v>2.1399999999999997</v>
      </c>
      <c r="L586" s="11">
        <v>2.2435</v>
      </c>
      <c r="M586" s="11">
        <v>2.3374999999999999</v>
      </c>
      <c r="N586" s="11">
        <v>2.1352000000000002</v>
      </c>
      <c r="O586" s="11">
        <v>2.13</v>
      </c>
      <c r="P586" s="11">
        <v>2.2319</v>
      </c>
      <c r="Q586" s="11">
        <v>2.165</v>
      </c>
      <c r="R586" s="11">
        <v>2.11</v>
      </c>
      <c r="S586" s="11">
        <v>2.165</v>
      </c>
      <c r="T586" s="11">
        <v>2.1520000000000001</v>
      </c>
      <c r="U586" s="11">
        <v>2.16</v>
      </c>
      <c r="V586" s="11">
        <v>2.1500000000000004</v>
      </c>
      <c r="W586" s="11">
        <v>2.13</v>
      </c>
      <c r="X586" s="11">
        <v>2.33</v>
      </c>
      <c r="Y586" s="11">
        <v>2.11</v>
      </c>
      <c r="Z586" s="151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266</v>
      </c>
      <c r="C587" s="29"/>
      <c r="D587" s="24">
        <v>5.7763887219149858E-2</v>
      </c>
      <c r="E587" s="24">
        <v>4.9396356140914026E-2</v>
      </c>
      <c r="F587" s="24">
        <v>2.1920922696179016E-2</v>
      </c>
      <c r="G587" s="24">
        <v>4.8751068364361633E-2</v>
      </c>
      <c r="H587" s="24">
        <v>5.5015149428740563E-2</v>
      </c>
      <c r="I587" s="24">
        <v>1.8618986725025162E-2</v>
      </c>
      <c r="J587" s="24">
        <v>2.3520919766596506E-2</v>
      </c>
      <c r="K587" s="24">
        <v>2.9944392908634359E-2</v>
      </c>
      <c r="L587" s="24">
        <v>1.0483320084782324E-2</v>
      </c>
      <c r="M587" s="24">
        <v>4.9162655203586116E-3</v>
      </c>
      <c r="N587" s="24">
        <v>1.9150082680413461E-2</v>
      </c>
      <c r="O587" s="24">
        <v>7.918333157931666E-2</v>
      </c>
      <c r="P587" s="24">
        <v>1.6654248707161687E-2</v>
      </c>
      <c r="Q587" s="24">
        <v>3.060501048303468E-2</v>
      </c>
      <c r="R587" s="24">
        <v>4.3550736694878828E-2</v>
      </c>
      <c r="S587" s="24">
        <v>1.2110601416390025E-2</v>
      </c>
      <c r="T587" s="24">
        <v>9.8577887987114005E-2</v>
      </c>
      <c r="U587" s="24">
        <v>2.7141603981096447E-2</v>
      </c>
      <c r="V587" s="24">
        <v>2.9944392908634362E-2</v>
      </c>
      <c r="W587" s="24">
        <v>4.3550736694878946E-2</v>
      </c>
      <c r="X587" s="24">
        <v>2.5298221281347164E-2</v>
      </c>
      <c r="Y587" s="24">
        <v>3.5023801430836499E-2</v>
      </c>
      <c r="Z587" s="204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56"/>
    </row>
    <row r="588" spans="1:65">
      <c r="A588" s="30"/>
      <c r="B588" s="3" t="s">
        <v>86</v>
      </c>
      <c r="C588" s="29"/>
      <c r="D588" s="13">
        <v>2.7528460946378005E-2</v>
      </c>
      <c r="E588" s="13">
        <v>2.3082409411642066E-2</v>
      </c>
      <c r="F588" s="13">
        <v>1.1503691210822809E-2</v>
      </c>
      <c r="G588" s="13">
        <v>2.1119596403333558E-2</v>
      </c>
      <c r="H588" s="13">
        <v>2.2153751447814996E-2</v>
      </c>
      <c r="I588" s="13">
        <v>8.2996969056575755E-3</v>
      </c>
      <c r="J588" s="13">
        <v>1.1166848811873731E-2</v>
      </c>
      <c r="K588" s="13">
        <v>1.3981817700529663E-2</v>
      </c>
      <c r="L588" s="13">
        <v>4.6727524336003237E-3</v>
      </c>
      <c r="M588" s="13">
        <v>2.1034701619555792E-3</v>
      </c>
      <c r="N588" s="13">
        <v>8.9625272878121661E-3</v>
      </c>
      <c r="O588" s="13">
        <v>3.6915306097583526E-2</v>
      </c>
      <c r="P588" s="13">
        <v>7.4622496223504297E-3</v>
      </c>
      <c r="Q588" s="13">
        <v>1.4028270656853177E-2</v>
      </c>
      <c r="R588" s="13">
        <v>2.0623868995207021E-2</v>
      </c>
      <c r="S588" s="13">
        <v>5.5981208396255902E-3</v>
      </c>
      <c r="T588" s="13">
        <v>4.6042918256475482E-2</v>
      </c>
      <c r="U588" s="13">
        <v>1.2498052485539425E-2</v>
      </c>
      <c r="V588" s="13">
        <v>1.391683636342418E-2</v>
      </c>
      <c r="W588" s="13">
        <v>2.0430369051546021E-2</v>
      </c>
      <c r="X588" s="13">
        <v>1.0904405724718605E-2</v>
      </c>
      <c r="Y588" s="13">
        <v>1.6572776702288568E-2</v>
      </c>
      <c r="Z588" s="151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267</v>
      </c>
      <c r="C589" s="29"/>
      <c r="D589" s="13">
        <v>-2.6276831639565179E-2</v>
      </c>
      <c r="E589" s="13">
        <v>-6.9415820692627639E-3</v>
      </c>
      <c r="F589" s="13">
        <v>-0.11573458631816513</v>
      </c>
      <c r="G589" s="13">
        <v>7.1172826194759509E-2</v>
      </c>
      <c r="H589" s="13">
        <v>0.15238087439002967</v>
      </c>
      <c r="I589" s="13">
        <v>4.1009836865087523E-2</v>
      </c>
      <c r="J589" s="13">
        <v>-2.2572197821895346E-2</v>
      </c>
      <c r="K589" s="13">
        <v>-6.1681720864507072E-3</v>
      </c>
      <c r="L589" s="13">
        <v>4.1087177863368352E-2</v>
      </c>
      <c r="M589" s="13">
        <v>8.4576021196892892E-2</v>
      </c>
      <c r="N589" s="13">
        <v>-8.480667935058861E-3</v>
      </c>
      <c r="O589" s="13">
        <v>-4.6213521208264829E-3</v>
      </c>
      <c r="P589" s="13">
        <v>3.5657839784027479E-2</v>
      </c>
      <c r="Q589" s="13">
        <v>1.2393667501039651E-2</v>
      </c>
      <c r="R589" s="13">
        <v>-2.0089551777068504E-2</v>
      </c>
      <c r="S589" s="13">
        <v>3.8861576901065842E-3</v>
      </c>
      <c r="T589" s="13">
        <v>-6.4775360795755743E-3</v>
      </c>
      <c r="U589" s="13">
        <v>7.7532076041668674E-3</v>
      </c>
      <c r="V589" s="13">
        <v>-1.5277121895780343E-3</v>
      </c>
      <c r="W589" s="13">
        <v>-1.0808631983323047E-2</v>
      </c>
      <c r="X589" s="13">
        <v>7.6586696074443905E-2</v>
      </c>
      <c r="Y589" s="13">
        <v>-1.9316141794256669E-2</v>
      </c>
      <c r="Z589" s="151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46" t="s">
        <v>268</v>
      </c>
      <c r="C590" s="47"/>
      <c r="D590" s="45">
        <v>0.94</v>
      </c>
      <c r="E590" s="45">
        <v>0.16</v>
      </c>
      <c r="F590" s="45">
        <v>4.57</v>
      </c>
      <c r="G590" s="45">
        <v>3.01</v>
      </c>
      <c r="H590" s="45">
        <v>6.3</v>
      </c>
      <c r="I590" s="45">
        <v>1.79</v>
      </c>
      <c r="J590" s="45">
        <v>0.79</v>
      </c>
      <c r="K590" s="45">
        <v>0.13</v>
      </c>
      <c r="L590" s="45">
        <v>1.79</v>
      </c>
      <c r="M590" s="45">
        <v>3.55</v>
      </c>
      <c r="N590" s="45">
        <v>0.22</v>
      </c>
      <c r="O590" s="45">
        <v>0.06</v>
      </c>
      <c r="P590" s="45">
        <v>1.57</v>
      </c>
      <c r="Q590" s="45">
        <v>0.63</v>
      </c>
      <c r="R590" s="45">
        <v>0.69</v>
      </c>
      <c r="S590" s="45">
        <v>0.28000000000000003</v>
      </c>
      <c r="T590" s="45">
        <v>0.14000000000000001</v>
      </c>
      <c r="U590" s="45">
        <v>0.44</v>
      </c>
      <c r="V590" s="45">
        <v>0.06</v>
      </c>
      <c r="W590" s="45">
        <v>0.31</v>
      </c>
      <c r="X590" s="45">
        <v>3.23</v>
      </c>
      <c r="Y590" s="45">
        <v>0.66</v>
      </c>
      <c r="Z590" s="151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BM591" s="55"/>
    </row>
    <row r="592" spans="1:65" ht="15">
      <c r="B592" s="8" t="s">
        <v>499</v>
      </c>
      <c r="BM592" s="28" t="s">
        <v>66</v>
      </c>
    </row>
    <row r="593" spans="1:65" ht="15">
      <c r="A593" s="25" t="s">
        <v>29</v>
      </c>
      <c r="B593" s="18" t="s">
        <v>110</v>
      </c>
      <c r="C593" s="15" t="s">
        <v>111</v>
      </c>
      <c r="D593" s="16" t="s">
        <v>230</v>
      </c>
      <c r="E593" s="17" t="s">
        <v>230</v>
      </c>
      <c r="F593" s="17" t="s">
        <v>230</v>
      </c>
      <c r="G593" s="17" t="s">
        <v>230</v>
      </c>
      <c r="H593" s="17" t="s">
        <v>230</v>
      </c>
      <c r="I593" s="17" t="s">
        <v>230</v>
      </c>
      <c r="J593" s="17" t="s">
        <v>230</v>
      </c>
      <c r="K593" s="17" t="s">
        <v>230</v>
      </c>
      <c r="L593" s="17" t="s">
        <v>230</v>
      </c>
      <c r="M593" s="17" t="s">
        <v>230</v>
      </c>
      <c r="N593" s="17" t="s">
        <v>230</v>
      </c>
      <c r="O593" s="17" t="s">
        <v>230</v>
      </c>
      <c r="P593" s="17" t="s">
        <v>230</v>
      </c>
      <c r="Q593" s="17" t="s">
        <v>230</v>
      </c>
      <c r="R593" s="17" t="s">
        <v>230</v>
      </c>
      <c r="S593" s="17" t="s">
        <v>230</v>
      </c>
      <c r="T593" s="17" t="s">
        <v>230</v>
      </c>
      <c r="U593" s="17" t="s">
        <v>230</v>
      </c>
      <c r="V593" s="17" t="s">
        <v>230</v>
      </c>
      <c r="W593" s="17" t="s">
        <v>230</v>
      </c>
      <c r="X593" s="151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231</v>
      </c>
      <c r="C594" s="9" t="s">
        <v>231</v>
      </c>
      <c r="D594" s="149" t="s">
        <v>233</v>
      </c>
      <c r="E594" s="150" t="s">
        <v>234</v>
      </c>
      <c r="F594" s="150" t="s">
        <v>235</v>
      </c>
      <c r="G594" s="150" t="s">
        <v>236</v>
      </c>
      <c r="H594" s="150" t="s">
        <v>237</v>
      </c>
      <c r="I594" s="150" t="s">
        <v>239</v>
      </c>
      <c r="J594" s="150" t="s">
        <v>240</v>
      </c>
      <c r="K594" s="150" t="s">
        <v>242</v>
      </c>
      <c r="L594" s="150" t="s">
        <v>243</v>
      </c>
      <c r="M594" s="150" t="s">
        <v>245</v>
      </c>
      <c r="N594" s="150" t="s">
        <v>246</v>
      </c>
      <c r="O594" s="150" t="s">
        <v>248</v>
      </c>
      <c r="P594" s="150" t="s">
        <v>250</v>
      </c>
      <c r="Q594" s="150" t="s">
        <v>251</v>
      </c>
      <c r="R594" s="150" t="s">
        <v>252</v>
      </c>
      <c r="S594" s="150" t="s">
        <v>254</v>
      </c>
      <c r="T594" s="150" t="s">
        <v>255</v>
      </c>
      <c r="U594" s="150" t="s">
        <v>256</v>
      </c>
      <c r="V594" s="150" t="s">
        <v>257</v>
      </c>
      <c r="W594" s="150" t="s">
        <v>258</v>
      </c>
      <c r="X594" s="151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3</v>
      </c>
    </row>
    <row r="595" spans="1:65">
      <c r="A595" s="30"/>
      <c r="B595" s="19"/>
      <c r="C595" s="9"/>
      <c r="D595" s="10" t="s">
        <v>286</v>
      </c>
      <c r="E595" s="11" t="s">
        <v>287</v>
      </c>
      <c r="F595" s="11" t="s">
        <v>114</v>
      </c>
      <c r="G595" s="11" t="s">
        <v>286</v>
      </c>
      <c r="H595" s="11" t="s">
        <v>287</v>
      </c>
      <c r="I595" s="11" t="s">
        <v>286</v>
      </c>
      <c r="J595" s="11" t="s">
        <v>287</v>
      </c>
      <c r="K595" s="11" t="s">
        <v>287</v>
      </c>
      <c r="L595" s="11" t="s">
        <v>114</v>
      </c>
      <c r="M595" s="11" t="s">
        <v>287</v>
      </c>
      <c r="N595" s="11" t="s">
        <v>286</v>
      </c>
      <c r="O595" s="11" t="s">
        <v>287</v>
      </c>
      <c r="P595" s="11" t="s">
        <v>286</v>
      </c>
      <c r="Q595" s="11" t="s">
        <v>287</v>
      </c>
      <c r="R595" s="11" t="s">
        <v>286</v>
      </c>
      <c r="S595" s="11" t="s">
        <v>114</v>
      </c>
      <c r="T595" s="11" t="s">
        <v>287</v>
      </c>
      <c r="U595" s="11" t="s">
        <v>286</v>
      </c>
      <c r="V595" s="11" t="s">
        <v>286</v>
      </c>
      <c r="W595" s="11" t="s">
        <v>286</v>
      </c>
      <c r="X595" s="151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</v>
      </c>
    </row>
    <row r="596" spans="1:65">
      <c r="A596" s="30"/>
      <c r="B596" s="19"/>
      <c r="C596" s="9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151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">
        <v>3.8</v>
      </c>
      <c r="E597" s="22">
        <v>3.5</v>
      </c>
      <c r="F597" s="152" t="s">
        <v>103</v>
      </c>
      <c r="G597" s="22">
        <v>4.3</v>
      </c>
      <c r="H597" s="152">
        <v>4.5999999999999996</v>
      </c>
      <c r="I597" s="22">
        <v>3.6</v>
      </c>
      <c r="J597" s="22">
        <v>3.67</v>
      </c>
      <c r="K597" s="22">
        <v>3.64</v>
      </c>
      <c r="L597" s="154">
        <v>2.6</v>
      </c>
      <c r="M597" s="22">
        <v>3.4</v>
      </c>
      <c r="N597" s="152">
        <v>0.5</v>
      </c>
      <c r="O597" s="22">
        <v>4.0999999999999996</v>
      </c>
      <c r="P597" s="22">
        <v>3.1</v>
      </c>
      <c r="Q597" s="22">
        <v>3.5</v>
      </c>
      <c r="R597" s="22">
        <v>3.23</v>
      </c>
      <c r="S597" s="152" t="s">
        <v>95</v>
      </c>
      <c r="T597" s="22">
        <v>3.4</v>
      </c>
      <c r="U597" s="22">
        <v>3.7</v>
      </c>
      <c r="V597" s="22">
        <v>3.9</v>
      </c>
      <c r="W597" s="22">
        <v>3.6</v>
      </c>
      <c r="X597" s="151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</v>
      </c>
    </row>
    <row r="598" spans="1:65">
      <c r="A598" s="30"/>
      <c r="B598" s="19">
        <v>1</v>
      </c>
      <c r="C598" s="9">
        <v>2</v>
      </c>
      <c r="D598" s="11">
        <v>3.7</v>
      </c>
      <c r="E598" s="11">
        <v>3.5</v>
      </c>
      <c r="F598" s="153" t="s">
        <v>103</v>
      </c>
      <c r="G598" s="11">
        <v>4.3</v>
      </c>
      <c r="H598" s="153">
        <v>4.9000000000000004</v>
      </c>
      <c r="I598" s="11">
        <v>3.9</v>
      </c>
      <c r="J598" s="11">
        <v>3.71</v>
      </c>
      <c r="K598" s="11">
        <v>3.5</v>
      </c>
      <c r="L598" s="11">
        <v>3.2</v>
      </c>
      <c r="M598" s="11">
        <v>3.5</v>
      </c>
      <c r="N598" s="153">
        <v>0.2</v>
      </c>
      <c r="O598" s="11">
        <v>3.9</v>
      </c>
      <c r="P598" s="11">
        <v>3.1</v>
      </c>
      <c r="Q598" s="11">
        <v>3.6</v>
      </c>
      <c r="R598" s="11">
        <v>3.22</v>
      </c>
      <c r="S598" s="153" t="s">
        <v>95</v>
      </c>
      <c r="T598" s="11">
        <v>3.5</v>
      </c>
      <c r="U598" s="11">
        <v>3.7</v>
      </c>
      <c r="V598" s="11">
        <v>3.8</v>
      </c>
      <c r="W598" s="11">
        <v>3.8</v>
      </c>
      <c r="X598" s="151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25</v>
      </c>
    </row>
    <row r="599" spans="1:65">
      <c r="A599" s="30"/>
      <c r="B599" s="19">
        <v>1</v>
      </c>
      <c r="C599" s="9">
        <v>3</v>
      </c>
      <c r="D599" s="11">
        <v>3.5</v>
      </c>
      <c r="E599" s="11">
        <v>3.5</v>
      </c>
      <c r="F599" s="153" t="s">
        <v>103</v>
      </c>
      <c r="G599" s="11">
        <v>4</v>
      </c>
      <c r="H599" s="153">
        <v>4.5</v>
      </c>
      <c r="I599" s="11">
        <v>3.9</v>
      </c>
      <c r="J599" s="11">
        <v>3.69</v>
      </c>
      <c r="K599" s="11">
        <v>3.56</v>
      </c>
      <c r="L599" s="11">
        <v>3.4</v>
      </c>
      <c r="M599" s="11">
        <v>3.5</v>
      </c>
      <c r="N599" s="153">
        <v>0.3</v>
      </c>
      <c r="O599" s="11">
        <v>3.9</v>
      </c>
      <c r="P599" s="11">
        <v>3.2</v>
      </c>
      <c r="Q599" s="11">
        <v>3.6</v>
      </c>
      <c r="R599" s="11">
        <v>3.31</v>
      </c>
      <c r="S599" s="153" t="s">
        <v>95</v>
      </c>
      <c r="T599" s="11">
        <v>3.5</v>
      </c>
      <c r="U599" s="11">
        <v>3.7</v>
      </c>
      <c r="V599" s="11">
        <v>3.8</v>
      </c>
      <c r="W599" s="11">
        <v>3.8</v>
      </c>
      <c r="X599" s="151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16</v>
      </c>
    </row>
    <row r="600" spans="1:65">
      <c r="A600" s="30"/>
      <c r="B600" s="19">
        <v>1</v>
      </c>
      <c r="C600" s="9">
        <v>4</v>
      </c>
      <c r="D600" s="11">
        <v>3.7</v>
      </c>
      <c r="E600" s="11">
        <v>3.5</v>
      </c>
      <c r="F600" s="153" t="s">
        <v>103</v>
      </c>
      <c r="G600" s="11">
        <v>4.3</v>
      </c>
      <c r="H600" s="153">
        <v>4.8</v>
      </c>
      <c r="I600" s="11">
        <v>3.8</v>
      </c>
      <c r="J600" s="11">
        <v>3.65</v>
      </c>
      <c r="K600" s="11">
        <v>3.62</v>
      </c>
      <c r="L600" s="147">
        <v>2.4</v>
      </c>
      <c r="M600" s="11">
        <v>3.7</v>
      </c>
      <c r="N600" s="153">
        <v>0.4</v>
      </c>
      <c r="O600" s="11">
        <v>4</v>
      </c>
      <c r="P600" s="11">
        <v>3.1</v>
      </c>
      <c r="Q600" s="11">
        <v>3.5</v>
      </c>
      <c r="R600" s="11">
        <v>3.13</v>
      </c>
      <c r="S600" s="153" t="s">
        <v>95</v>
      </c>
      <c r="T600" s="11">
        <v>3.5</v>
      </c>
      <c r="U600" s="11">
        <v>3.7</v>
      </c>
      <c r="V600" s="11">
        <v>3.9</v>
      </c>
      <c r="W600" s="11">
        <v>3.7</v>
      </c>
      <c r="X600" s="151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3.6281041666666667</v>
      </c>
    </row>
    <row r="601" spans="1:65">
      <c r="A601" s="30"/>
      <c r="B601" s="19">
        <v>1</v>
      </c>
      <c r="C601" s="9">
        <v>5</v>
      </c>
      <c r="D601" s="11">
        <v>3.6</v>
      </c>
      <c r="E601" s="11">
        <v>3.5</v>
      </c>
      <c r="F601" s="153" t="s">
        <v>103</v>
      </c>
      <c r="G601" s="11">
        <v>4.2</v>
      </c>
      <c r="H601" s="153">
        <v>4.5999999999999996</v>
      </c>
      <c r="I601" s="11">
        <v>4</v>
      </c>
      <c r="J601" s="11">
        <v>3.76</v>
      </c>
      <c r="K601" s="11">
        <v>3.52</v>
      </c>
      <c r="L601" s="11">
        <v>3.8</v>
      </c>
      <c r="M601" s="11">
        <v>3.4</v>
      </c>
      <c r="N601" s="153">
        <v>1</v>
      </c>
      <c r="O601" s="11">
        <v>3.9</v>
      </c>
      <c r="P601" s="11">
        <v>3.1</v>
      </c>
      <c r="Q601" s="11">
        <v>3.6</v>
      </c>
      <c r="R601" s="147">
        <v>2.88</v>
      </c>
      <c r="S601" s="153" t="s">
        <v>95</v>
      </c>
      <c r="T601" s="11">
        <v>3.7</v>
      </c>
      <c r="U601" s="11">
        <v>3.7</v>
      </c>
      <c r="V601" s="11">
        <v>4</v>
      </c>
      <c r="W601" s="11">
        <v>3.8</v>
      </c>
      <c r="X601" s="151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45</v>
      </c>
    </row>
    <row r="602" spans="1:65">
      <c r="A602" s="30"/>
      <c r="B602" s="19">
        <v>1</v>
      </c>
      <c r="C602" s="9">
        <v>6</v>
      </c>
      <c r="D602" s="11">
        <v>3.7</v>
      </c>
      <c r="E602" s="11">
        <v>3.5</v>
      </c>
      <c r="F602" s="153" t="s">
        <v>103</v>
      </c>
      <c r="G602" s="11">
        <v>4.2</v>
      </c>
      <c r="H602" s="153">
        <v>4.7</v>
      </c>
      <c r="I602" s="11">
        <v>4</v>
      </c>
      <c r="J602" s="11">
        <v>3.69</v>
      </c>
      <c r="K602" s="11">
        <v>3.64</v>
      </c>
      <c r="L602" s="11">
        <v>3.2</v>
      </c>
      <c r="M602" s="11">
        <v>3.4</v>
      </c>
      <c r="N602" s="147">
        <v>2.4</v>
      </c>
      <c r="O602" s="11">
        <v>3.9</v>
      </c>
      <c r="P602" s="11">
        <v>3.1</v>
      </c>
      <c r="Q602" s="11">
        <v>3.7</v>
      </c>
      <c r="R602" s="11">
        <v>3.15</v>
      </c>
      <c r="S602" s="153" t="s">
        <v>95</v>
      </c>
      <c r="T602" s="11">
        <v>3.4</v>
      </c>
      <c r="U602" s="11">
        <v>3.7</v>
      </c>
      <c r="V602" s="11">
        <v>3.8</v>
      </c>
      <c r="W602" s="11">
        <v>3.6</v>
      </c>
      <c r="X602" s="151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20" t="s">
        <v>264</v>
      </c>
      <c r="C603" s="12"/>
      <c r="D603" s="23">
        <v>3.6666666666666665</v>
      </c>
      <c r="E603" s="23">
        <v>3.5</v>
      </c>
      <c r="F603" s="23" t="s">
        <v>666</v>
      </c>
      <c r="G603" s="23">
        <v>4.2166666666666659</v>
      </c>
      <c r="H603" s="23">
        <v>4.6833333333333327</v>
      </c>
      <c r="I603" s="23">
        <v>3.8666666666666667</v>
      </c>
      <c r="J603" s="23">
        <v>3.6950000000000003</v>
      </c>
      <c r="K603" s="23">
        <v>3.58</v>
      </c>
      <c r="L603" s="23">
        <v>3.1</v>
      </c>
      <c r="M603" s="23">
        <v>3.4833333333333329</v>
      </c>
      <c r="N603" s="23">
        <v>0.79999999999999993</v>
      </c>
      <c r="O603" s="23">
        <v>3.9499999999999997</v>
      </c>
      <c r="P603" s="23">
        <v>3.1166666666666667</v>
      </c>
      <c r="Q603" s="23">
        <v>3.5833333333333335</v>
      </c>
      <c r="R603" s="23">
        <v>3.1533333333333329</v>
      </c>
      <c r="S603" s="23" t="s">
        <v>666</v>
      </c>
      <c r="T603" s="23">
        <v>3.5</v>
      </c>
      <c r="U603" s="23">
        <v>3.6999999999999997</v>
      </c>
      <c r="V603" s="23">
        <v>3.8666666666666667</v>
      </c>
      <c r="W603" s="23">
        <v>3.7166666666666668</v>
      </c>
      <c r="X603" s="151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265</v>
      </c>
      <c r="C604" s="29"/>
      <c r="D604" s="11">
        <v>3.7</v>
      </c>
      <c r="E604" s="11">
        <v>3.5</v>
      </c>
      <c r="F604" s="11" t="s">
        <v>666</v>
      </c>
      <c r="G604" s="11">
        <v>4.25</v>
      </c>
      <c r="H604" s="11">
        <v>4.6500000000000004</v>
      </c>
      <c r="I604" s="11">
        <v>3.9</v>
      </c>
      <c r="J604" s="11">
        <v>3.69</v>
      </c>
      <c r="K604" s="11">
        <v>3.59</v>
      </c>
      <c r="L604" s="11">
        <v>3.2</v>
      </c>
      <c r="M604" s="11">
        <v>3.45</v>
      </c>
      <c r="N604" s="11">
        <v>0.45</v>
      </c>
      <c r="O604" s="11">
        <v>3.9</v>
      </c>
      <c r="P604" s="11">
        <v>3.1</v>
      </c>
      <c r="Q604" s="11">
        <v>3.6</v>
      </c>
      <c r="R604" s="11">
        <v>3.1850000000000001</v>
      </c>
      <c r="S604" s="11" t="s">
        <v>666</v>
      </c>
      <c r="T604" s="11">
        <v>3.5</v>
      </c>
      <c r="U604" s="11">
        <v>3.7</v>
      </c>
      <c r="V604" s="11">
        <v>3.8499999999999996</v>
      </c>
      <c r="W604" s="11">
        <v>3.75</v>
      </c>
      <c r="X604" s="151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266</v>
      </c>
      <c r="C605" s="29"/>
      <c r="D605" s="24">
        <v>0.10327955589886442</v>
      </c>
      <c r="E605" s="24">
        <v>0</v>
      </c>
      <c r="F605" s="24" t="s">
        <v>666</v>
      </c>
      <c r="G605" s="24">
        <v>0.11690451944500115</v>
      </c>
      <c r="H605" s="24">
        <v>0.14719601443879762</v>
      </c>
      <c r="I605" s="24">
        <v>0.15055453054181619</v>
      </c>
      <c r="J605" s="24">
        <v>3.7815340802378035E-2</v>
      </c>
      <c r="K605" s="24">
        <v>6.1967733539318726E-2</v>
      </c>
      <c r="L605" s="24">
        <v>0.51768716422179062</v>
      </c>
      <c r="M605" s="24">
        <v>0.11690451944500133</v>
      </c>
      <c r="N605" s="24">
        <v>0.83186537372341685</v>
      </c>
      <c r="O605" s="24">
        <v>8.366600265340747E-2</v>
      </c>
      <c r="P605" s="24">
        <v>4.0824829046386339E-2</v>
      </c>
      <c r="Q605" s="24">
        <v>7.5277265270908167E-2</v>
      </c>
      <c r="R605" s="24">
        <v>0.14841383583300677</v>
      </c>
      <c r="S605" s="24" t="s">
        <v>666</v>
      </c>
      <c r="T605" s="24">
        <v>0.10954451150103332</v>
      </c>
      <c r="U605" s="24">
        <v>4.8647535555904937E-16</v>
      </c>
      <c r="V605" s="24">
        <v>8.1649658092772678E-2</v>
      </c>
      <c r="W605" s="24">
        <v>9.8319208025017368E-2</v>
      </c>
      <c r="X605" s="204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205"/>
      <c r="AT605" s="205"/>
      <c r="AU605" s="205"/>
      <c r="AV605" s="205"/>
      <c r="AW605" s="205"/>
      <c r="AX605" s="205"/>
      <c r="AY605" s="205"/>
      <c r="AZ605" s="205"/>
      <c r="BA605" s="205"/>
      <c r="BB605" s="205"/>
      <c r="BC605" s="205"/>
      <c r="BD605" s="205"/>
      <c r="BE605" s="205"/>
      <c r="BF605" s="205"/>
      <c r="BG605" s="205"/>
      <c r="BH605" s="205"/>
      <c r="BI605" s="205"/>
      <c r="BJ605" s="205"/>
      <c r="BK605" s="205"/>
      <c r="BL605" s="205"/>
      <c r="BM605" s="56"/>
    </row>
    <row r="606" spans="1:65">
      <c r="A606" s="30"/>
      <c r="B606" s="3" t="s">
        <v>86</v>
      </c>
      <c r="C606" s="29"/>
      <c r="D606" s="13">
        <v>2.8167151608781207E-2</v>
      </c>
      <c r="E606" s="13">
        <v>0</v>
      </c>
      <c r="F606" s="13" t="s">
        <v>666</v>
      </c>
      <c r="G606" s="13">
        <v>2.7724391963241383E-2</v>
      </c>
      <c r="H606" s="13">
        <v>3.1429753972697004E-2</v>
      </c>
      <c r="I606" s="13">
        <v>3.8936516519435221E-2</v>
      </c>
      <c r="J606" s="13">
        <v>1.0234192368708534E-2</v>
      </c>
      <c r="K606" s="13">
        <v>1.7309422776346013E-2</v>
      </c>
      <c r="L606" s="13">
        <v>0.16699585942638406</v>
      </c>
      <c r="M606" s="13">
        <v>3.3561106060765934E-2</v>
      </c>
      <c r="N606" s="13">
        <v>1.0398317171542713</v>
      </c>
      <c r="O606" s="13">
        <v>2.118126649453354E-2</v>
      </c>
      <c r="P606" s="13">
        <v>1.3098875629856579E-2</v>
      </c>
      <c r="Q606" s="13">
        <v>2.100760891281158E-2</v>
      </c>
      <c r="R606" s="13">
        <v>4.7065698467126889E-2</v>
      </c>
      <c r="S606" s="13" t="s">
        <v>666</v>
      </c>
      <c r="T606" s="13">
        <v>3.1298431857438094E-2</v>
      </c>
      <c r="U606" s="13">
        <v>1.3147982582677011E-16</v>
      </c>
      <c r="V606" s="13">
        <v>2.11162908860619E-2</v>
      </c>
      <c r="W606" s="13">
        <v>2.6453598571753553E-2</v>
      </c>
      <c r="X606" s="151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267</v>
      </c>
      <c r="C607" s="29"/>
      <c r="D607" s="13">
        <v>1.0628829335798562E-2</v>
      </c>
      <c r="E607" s="13">
        <v>-3.5308844724919464E-2</v>
      </c>
      <c r="F607" s="13" t="s">
        <v>666</v>
      </c>
      <c r="G607" s="13">
        <v>0.16222315373616825</v>
      </c>
      <c r="H607" s="13">
        <v>0.29084864110617903</v>
      </c>
      <c r="I607" s="13">
        <v>6.5754038208660326E-2</v>
      </c>
      <c r="J607" s="13">
        <v>1.8438233926120873E-2</v>
      </c>
      <c r="K607" s="13">
        <v>-1.3258761175774736E-2</v>
      </c>
      <c r="L607" s="13">
        <v>-0.14555926247064288</v>
      </c>
      <c r="M607" s="13">
        <v>-3.9902612130991444E-2</v>
      </c>
      <c r="N607" s="13">
        <v>-0.77949916450855306</v>
      </c>
      <c r="O607" s="13">
        <v>8.872287523901945E-2</v>
      </c>
      <c r="P607" s="13">
        <v>-0.14096549506457112</v>
      </c>
      <c r="Q607" s="13">
        <v>-1.234000769456034E-2</v>
      </c>
      <c r="R607" s="13">
        <v>-0.13085920677121332</v>
      </c>
      <c r="S607" s="13" t="s">
        <v>666</v>
      </c>
      <c r="T607" s="13">
        <v>-3.5308844724919464E-2</v>
      </c>
      <c r="U607" s="13">
        <v>1.98163641479423E-2</v>
      </c>
      <c r="V607" s="13">
        <v>6.5754038208660326E-2</v>
      </c>
      <c r="W607" s="13">
        <v>2.4410131554014169E-2</v>
      </c>
      <c r="X607" s="151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268</v>
      </c>
      <c r="C608" s="47"/>
      <c r="D608" s="45">
        <v>0.12</v>
      </c>
      <c r="E608" s="45">
        <v>0.35</v>
      </c>
      <c r="F608" s="45">
        <v>3.14</v>
      </c>
      <c r="G608" s="45">
        <v>1.65</v>
      </c>
      <c r="H608" s="45">
        <v>2.95</v>
      </c>
      <c r="I608" s="45">
        <v>0.67</v>
      </c>
      <c r="J608" s="45">
        <v>0.2</v>
      </c>
      <c r="K608" s="45">
        <v>0.13</v>
      </c>
      <c r="L608" s="45">
        <v>1.46</v>
      </c>
      <c r="M608" s="45">
        <v>0.4</v>
      </c>
      <c r="N608" s="45">
        <v>7.88</v>
      </c>
      <c r="O608" s="45">
        <v>0.91</v>
      </c>
      <c r="P608" s="45">
        <v>1.42</v>
      </c>
      <c r="Q608" s="45">
        <v>0.12</v>
      </c>
      <c r="R608" s="45">
        <v>1.32</v>
      </c>
      <c r="S608" s="45">
        <v>3.84</v>
      </c>
      <c r="T608" s="45">
        <v>0.35</v>
      </c>
      <c r="U608" s="45">
        <v>0.21</v>
      </c>
      <c r="V608" s="45">
        <v>0.67</v>
      </c>
      <c r="W608" s="45">
        <v>0.26</v>
      </c>
      <c r="X608" s="151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BM609" s="55"/>
    </row>
    <row r="610" spans="1:65" ht="15">
      <c r="B610" s="8" t="s">
        <v>500</v>
      </c>
      <c r="BM610" s="28" t="s">
        <v>66</v>
      </c>
    </row>
    <row r="611" spans="1:65" ht="15">
      <c r="A611" s="25" t="s">
        <v>31</v>
      </c>
      <c r="B611" s="18" t="s">
        <v>110</v>
      </c>
      <c r="C611" s="15" t="s">
        <v>111</v>
      </c>
      <c r="D611" s="16" t="s">
        <v>230</v>
      </c>
      <c r="E611" s="17" t="s">
        <v>230</v>
      </c>
      <c r="F611" s="17" t="s">
        <v>230</v>
      </c>
      <c r="G611" s="17" t="s">
        <v>230</v>
      </c>
      <c r="H611" s="17" t="s">
        <v>230</v>
      </c>
      <c r="I611" s="17" t="s">
        <v>230</v>
      </c>
      <c r="J611" s="17" t="s">
        <v>230</v>
      </c>
      <c r="K611" s="17" t="s">
        <v>230</v>
      </c>
      <c r="L611" s="17" t="s">
        <v>230</v>
      </c>
      <c r="M611" s="17" t="s">
        <v>230</v>
      </c>
      <c r="N611" s="15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231</v>
      </c>
      <c r="C612" s="9" t="s">
        <v>231</v>
      </c>
      <c r="D612" s="149" t="s">
        <v>234</v>
      </c>
      <c r="E612" s="150" t="s">
        <v>237</v>
      </c>
      <c r="F612" s="150" t="s">
        <v>240</v>
      </c>
      <c r="G612" s="150" t="s">
        <v>242</v>
      </c>
      <c r="H612" s="150" t="s">
        <v>246</v>
      </c>
      <c r="I612" s="150" t="s">
        <v>247</v>
      </c>
      <c r="J612" s="150" t="s">
        <v>248</v>
      </c>
      <c r="K612" s="150" t="s">
        <v>249</v>
      </c>
      <c r="L612" s="150" t="s">
        <v>252</v>
      </c>
      <c r="M612" s="150" t="s">
        <v>255</v>
      </c>
      <c r="N612" s="15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287</v>
      </c>
      <c r="E613" s="11" t="s">
        <v>287</v>
      </c>
      <c r="F613" s="11" t="s">
        <v>287</v>
      </c>
      <c r="G613" s="11" t="s">
        <v>287</v>
      </c>
      <c r="H613" s="11" t="s">
        <v>286</v>
      </c>
      <c r="I613" s="11" t="s">
        <v>287</v>
      </c>
      <c r="J613" s="11" t="s">
        <v>287</v>
      </c>
      <c r="K613" s="11" t="s">
        <v>287</v>
      </c>
      <c r="L613" s="11" t="s">
        <v>286</v>
      </c>
      <c r="M613" s="11" t="s">
        <v>287</v>
      </c>
      <c r="N613" s="15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15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</v>
      </c>
    </row>
    <row r="615" spans="1:65">
      <c r="A615" s="30"/>
      <c r="B615" s="18">
        <v>1</v>
      </c>
      <c r="C615" s="14">
        <v>1</v>
      </c>
      <c r="D615" s="22">
        <v>9.5500000000000007</v>
      </c>
      <c r="E615" s="22">
        <v>9</v>
      </c>
      <c r="F615" s="22">
        <v>8.85</v>
      </c>
      <c r="G615" s="22">
        <v>9.67</v>
      </c>
      <c r="H615" s="22">
        <v>8.6999999999999993</v>
      </c>
      <c r="I615" s="22">
        <v>8.9941535177434186</v>
      </c>
      <c r="J615" s="22">
        <v>8.8000000000000007</v>
      </c>
      <c r="K615" s="154">
        <v>7.5</v>
      </c>
      <c r="L615" s="22">
        <v>8.6</v>
      </c>
      <c r="M615" s="22">
        <v>9.4</v>
      </c>
      <c r="N615" s="15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9.5</v>
      </c>
      <c r="E616" s="11">
        <v>9.4</v>
      </c>
      <c r="F616" s="11">
        <v>9.16</v>
      </c>
      <c r="G616" s="11">
        <v>9.3800000000000008</v>
      </c>
      <c r="H616" s="11">
        <v>8.6</v>
      </c>
      <c r="I616" s="11">
        <v>8.7148903228918559</v>
      </c>
      <c r="J616" s="11">
        <v>8.9</v>
      </c>
      <c r="K616" s="11">
        <v>7.6</v>
      </c>
      <c r="L616" s="11">
        <v>8.5</v>
      </c>
      <c r="M616" s="11">
        <v>9.5</v>
      </c>
      <c r="N616" s="15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26</v>
      </c>
    </row>
    <row r="617" spans="1:65">
      <c r="A617" s="30"/>
      <c r="B617" s="19">
        <v>1</v>
      </c>
      <c r="C617" s="9">
        <v>3</v>
      </c>
      <c r="D617" s="11">
        <v>9.5500000000000007</v>
      </c>
      <c r="E617" s="11">
        <v>9.4</v>
      </c>
      <c r="F617" s="11">
        <v>9.01</v>
      </c>
      <c r="G617" s="11">
        <v>9.64</v>
      </c>
      <c r="H617" s="11">
        <v>8.6</v>
      </c>
      <c r="I617" s="11">
        <v>8.961145737869284</v>
      </c>
      <c r="J617" s="11">
        <v>9.1</v>
      </c>
      <c r="K617" s="11">
        <v>8.1</v>
      </c>
      <c r="L617" s="11">
        <v>8.8000000000000007</v>
      </c>
      <c r="M617" s="11">
        <v>9.5</v>
      </c>
      <c r="N617" s="15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47">
        <v>9.15</v>
      </c>
      <c r="E618" s="11">
        <v>9.1</v>
      </c>
      <c r="F618" s="11">
        <v>8.8699999999999992</v>
      </c>
      <c r="G618" s="11">
        <v>9.16</v>
      </c>
      <c r="H618" s="11">
        <v>8.8000000000000007</v>
      </c>
      <c r="I618" s="11">
        <v>8.8030199482794966</v>
      </c>
      <c r="J618" s="11">
        <v>9</v>
      </c>
      <c r="K618" s="11">
        <v>7.8</v>
      </c>
      <c r="L618" s="11">
        <v>8.1999999999999993</v>
      </c>
      <c r="M618" s="11">
        <v>9.5</v>
      </c>
      <c r="N618" s="15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9.0119297543686088</v>
      </c>
    </row>
    <row r="619" spans="1:65">
      <c r="A619" s="30"/>
      <c r="B619" s="19">
        <v>1</v>
      </c>
      <c r="C619" s="9">
        <v>5</v>
      </c>
      <c r="D619" s="11">
        <v>9.6</v>
      </c>
      <c r="E619" s="11">
        <v>9</v>
      </c>
      <c r="F619" s="11">
        <v>9.31</v>
      </c>
      <c r="G619" s="11">
        <v>9.1999999999999993</v>
      </c>
      <c r="H619" s="11">
        <v>8.9</v>
      </c>
      <c r="I619" s="11">
        <v>8.9774644850265499</v>
      </c>
      <c r="J619" s="11">
        <v>9</v>
      </c>
      <c r="K619" s="11">
        <v>8.4</v>
      </c>
      <c r="L619" s="147">
        <v>7.5</v>
      </c>
      <c r="M619" s="11">
        <v>9.5</v>
      </c>
      <c r="N619" s="15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46</v>
      </c>
    </row>
    <row r="620" spans="1:65">
      <c r="A620" s="30"/>
      <c r="B620" s="19">
        <v>1</v>
      </c>
      <c r="C620" s="9">
        <v>6</v>
      </c>
      <c r="D620" s="11">
        <v>9.6</v>
      </c>
      <c r="E620" s="11">
        <v>9.5</v>
      </c>
      <c r="F620" s="11">
        <v>9.3000000000000007</v>
      </c>
      <c r="G620" s="11">
        <v>9.6199999999999992</v>
      </c>
      <c r="H620" s="11">
        <v>9.1999999999999993</v>
      </c>
      <c r="I620" s="11">
        <v>8.9751112503059307</v>
      </c>
      <c r="J620" s="11">
        <v>8.9</v>
      </c>
      <c r="K620" s="11">
        <v>8.9</v>
      </c>
      <c r="L620" s="11">
        <v>8.4</v>
      </c>
      <c r="M620" s="11">
        <v>9.5</v>
      </c>
      <c r="N620" s="15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264</v>
      </c>
      <c r="C621" s="12"/>
      <c r="D621" s="23">
        <v>9.4916666666666671</v>
      </c>
      <c r="E621" s="23">
        <v>9.2333333333333325</v>
      </c>
      <c r="F621" s="23">
        <v>9.0833333333333339</v>
      </c>
      <c r="G621" s="23">
        <v>9.4449999999999985</v>
      </c>
      <c r="H621" s="23">
        <v>8.7999999999999989</v>
      </c>
      <c r="I621" s="23">
        <v>8.9042975436860896</v>
      </c>
      <c r="J621" s="23">
        <v>8.9500000000000011</v>
      </c>
      <c r="K621" s="23">
        <v>8.0499999999999989</v>
      </c>
      <c r="L621" s="23">
        <v>8.3333333333333339</v>
      </c>
      <c r="M621" s="23">
        <v>9.4833333333333325</v>
      </c>
      <c r="N621" s="15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265</v>
      </c>
      <c r="C622" s="29"/>
      <c r="D622" s="11">
        <v>9.5500000000000007</v>
      </c>
      <c r="E622" s="11">
        <v>9.25</v>
      </c>
      <c r="F622" s="11">
        <v>9.0850000000000009</v>
      </c>
      <c r="G622" s="11">
        <v>9.5</v>
      </c>
      <c r="H622" s="11">
        <v>8.75</v>
      </c>
      <c r="I622" s="11">
        <v>8.9681284940876083</v>
      </c>
      <c r="J622" s="11">
        <v>8.9499999999999993</v>
      </c>
      <c r="K622" s="11">
        <v>7.9499999999999993</v>
      </c>
      <c r="L622" s="11">
        <v>8.4499999999999993</v>
      </c>
      <c r="M622" s="11">
        <v>9.5</v>
      </c>
      <c r="N622" s="15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266</v>
      </c>
      <c r="C623" s="29"/>
      <c r="D623" s="24">
        <v>0.17151287609583898</v>
      </c>
      <c r="E623" s="24">
        <v>0.22509257354845524</v>
      </c>
      <c r="F623" s="24">
        <v>0.2047111786558489</v>
      </c>
      <c r="G623" s="24">
        <v>0.23010866998007704</v>
      </c>
      <c r="H623" s="24">
        <v>0.22803508501982755</v>
      </c>
      <c r="I623" s="24">
        <v>0.11645260171106352</v>
      </c>
      <c r="J623" s="24">
        <v>0.10488088481701478</v>
      </c>
      <c r="K623" s="24">
        <v>0.53197744313081574</v>
      </c>
      <c r="L623" s="24">
        <v>0.4546060565661954</v>
      </c>
      <c r="M623" s="24">
        <v>4.0824829046386159E-2</v>
      </c>
      <c r="N623" s="204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205"/>
      <c r="AT623" s="205"/>
      <c r="AU623" s="205"/>
      <c r="AV623" s="205"/>
      <c r="AW623" s="205"/>
      <c r="AX623" s="205"/>
      <c r="AY623" s="205"/>
      <c r="AZ623" s="205"/>
      <c r="BA623" s="205"/>
      <c r="BB623" s="205"/>
      <c r="BC623" s="205"/>
      <c r="BD623" s="205"/>
      <c r="BE623" s="205"/>
      <c r="BF623" s="205"/>
      <c r="BG623" s="205"/>
      <c r="BH623" s="205"/>
      <c r="BI623" s="205"/>
      <c r="BJ623" s="205"/>
      <c r="BK623" s="205"/>
      <c r="BL623" s="205"/>
      <c r="BM623" s="56"/>
    </row>
    <row r="624" spans="1:65">
      <c r="A624" s="30"/>
      <c r="B624" s="3" t="s">
        <v>86</v>
      </c>
      <c r="C624" s="29"/>
      <c r="D624" s="13">
        <v>1.8069837692274517E-2</v>
      </c>
      <c r="E624" s="13">
        <v>2.4378257063009594E-2</v>
      </c>
      <c r="F624" s="13">
        <v>2.2537010494221896E-2</v>
      </c>
      <c r="G624" s="13">
        <v>2.4363014291167502E-2</v>
      </c>
      <c r="H624" s="13">
        <v>2.5913077843162224E-2</v>
      </c>
      <c r="I624" s="13">
        <v>1.3078246895920319E-2</v>
      </c>
      <c r="J624" s="13">
        <v>1.1718534616426232E-2</v>
      </c>
      <c r="K624" s="13">
        <v>6.6084154426188299E-2</v>
      </c>
      <c r="L624" s="13">
        <v>5.4552726787943442E-2</v>
      </c>
      <c r="M624" s="13">
        <v>4.3049028871408957E-3</v>
      </c>
      <c r="N624" s="15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267</v>
      </c>
      <c r="C625" s="29"/>
      <c r="D625" s="13">
        <v>5.3233538806214176E-2</v>
      </c>
      <c r="E625" s="13">
        <v>2.4567832306659598E-2</v>
      </c>
      <c r="F625" s="13">
        <v>7.9232285327248686E-3</v>
      </c>
      <c r="G625" s="13">
        <v>4.8055217632100966E-2</v>
      </c>
      <c r="H625" s="13">
        <v>-2.3516578595819015E-2</v>
      </c>
      <c r="I625" s="13">
        <v>-1.194330333415472E-2</v>
      </c>
      <c r="J625" s="13">
        <v>-6.8719748218839527E-3</v>
      </c>
      <c r="K625" s="13">
        <v>-0.10673959746549355</v>
      </c>
      <c r="L625" s="13">
        <v>-7.5299790336949668E-2</v>
      </c>
      <c r="M625" s="13">
        <v>5.230883859655111E-2</v>
      </c>
      <c r="N625" s="15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268</v>
      </c>
      <c r="C626" s="47"/>
      <c r="D626" s="45">
        <v>0.99</v>
      </c>
      <c r="E626" s="45">
        <v>0.45</v>
      </c>
      <c r="F626" s="45">
        <v>0.14000000000000001</v>
      </c>
      <c r="G626" s="45">
        <v>0.9</v>
      </c>
      <c r="H626" s="45">
        <v>0.45</v>
      </c>
      <c r="I626" s="45">
        <v>0.23</v>
      </c>
      <c r="J626" s="45">
        <v>0.14000000000000001</v>
      </c>
      <c r="K626" s="45">
        <v>2.02</v>
      </c>
      <c r="L626" s="45">
        <v>1.43</v>
      </c>
      <c r="M626" s="45">
        <v>0.98</v>
      </c>
      <c r="N626" s="15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BM627" s="55"/>
    </row>
    <row r="628" spans="1:65" ht="15">
      <c r="B628" s="8" t="s">
        <v>501</v>
      </c>
      <c r="BM628" s="28" t="s">
        <v>66</v>
      </c>
    </row>
    <row r="629" spans="1:65" ht="15">
      <c r="A629" s="25" t="s">
        <v>34</v>
      </c>
      <c r="B629" s="18" t="s">
        <v>110</v>
      </c>
      <c r="C629" s="15" t="s">
        <v>111</v>
      </c>
      <c r="D629" s="16" t="s">
        <v>230</v>
      </c>
      <c r="E629" s="17" t="s">
        <v>230</v>
      </c>
      <c r="F629" s="17" t="s">
        <v>230</v>
      </c>
      <c r="G629" s="17" t="s">
        <v>230</v>
      </c>
      <c r="H629" s="17" t="s">
        <v>230</v>
      </c>
      <c r="I629" s="17" t="s">
        <v>230</v>
      </c>
      <c r="J629" s="17" t="s">
        <v>230</v>
      </c>
      <c r="K629" s="17" t="s">
        <v>230</v>
      </c>
      <c r="L629" s="17" t="s">
        <v>230</v>
      </c>
      <c r="M629" s="17" t="s">
        <v>230</v>
      </c>
      <c r="N629" s="17" t="s">
        <v>230</v>
      </c>
      <c r="O629" s="17" t="s">
        <v>230</v>
      </c>
      <c r="P629" s="17" t="s">
        <v>230</v>
      </c>
      <c r="Q629" s="17" t="s">
        <v>230</v>
      </c>
      <c r="R629" s="17" t="s">
        <v>230</v>
      </c>
      <c r="S629" s="17" t="s">
        <v>230</v>
      </c>
      <c r="T629" s="17" t="s">
        <v>230</v>
      </c>
      <c r="U629" s="17" t="s">
        <v>230</v>
      </c>
      <c r="V629" s="17" t="s">
        <v>230</v>
      </c>
      <c r="W629" s="17" t="s">
        <v>230</v>
      </c>
      <c r="X629" s="17" t="s">
        <v>230</v>
      </c>
      <c r="Y629" s="17" t="s">
        <v>230</v>
      </c>
      <c r="Z629" s="17" t="s">
        <v>230</v>
      </c>
      <c r="AA629" s="151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231</v>
      </c>
      <c r="C630" s="9" t="s">
        <v>231</v>
      </c>
      <c r="D630" s="149" t="s">
        <v>233</v>
      </c>
      <c r="E630" s="150" t="s">
        <v>234</v>
      </c>
      <c r="F630" s="150" t="s">
        <v>235</v>
      </c>
      <c r="G630" s="150" t="s">
        <v>236</v>
      </c>
      <c r="H630" s="150" t="s">
        <v>237</v>
      </c>
      <c r="I630" s="150" t="s">
        <v>239</v>
      </c>
      <c r="J630" s="150" t="s">
        <v>240</v>
      </c>
      <c r="K630" s="150" t="s">
        <v>242</v>
      </c>
      <c r="L630" s="150" t="s">
        <v>243</v>
      </c>
      <c r="M630" s="150" t="s">
        <v>244</v>
      </c>
      <c r="N630" s="150" t="s">
        <v>245</v>
      </c>
      <c r="O630" s="150" t="s">
        <v>246</v>
      </c>
      <c r="P630" s="150" t="s">
        <v>247</v>
      </c>
      <c r="Q630" s="150" t="s">
        <v>248</v>
      </c>
      <c r="R630" s="150" t="s">
        <v>249</v>
      </c>
      <c r="S630" s="150" t="s">
        <v>250</v>
      </c>
      <c r="T630" s="150" t="s">
        <v>251</v>
      </c>
      <c r="U630" s="150" t="s">
        <v>252</v>
      </c>
      <c r="V630" s="150" t="s">
        <v>254</v>
      </c>
      <c r="W630" s="150" t="s">
        <v>255</v>
      </c>
      <c r="X630" s="150" t="s">
        <v>256</v>
      </c>
      <c r="Y630" s="150" t="s">
        <v>257</v>
      </c>
      <c r="Z630" s="150" t="s">
        <v>258</v>
      </c>
      <c r="AA630" s="151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286</v>
      </c>
      <c r="E631" s="11" t="s">
        <v>114</v>
      </c>
      <c r="F631" s="11" t="s">
        <v>114</v>
      </c>
      <c r="G631" s="11" t="s">
        <v>286</v>
      </c>
      <c r="H631" s="11" t="s">
        <v>287</v>
      </c>
      <c r="I631" s="11" t="s">
        <v>286</v>
      </c>
      <c r="J631" s="11" t="s">
        <v>287</v>
      </c>
      <c r="K631" s="11" t="s">
        <v>287</v>
      </c>
      <c r="L631" s="11" t="s">
        <v>114</v>
      </c>
      <c r="M631" s="11" t="s">
        <v>114</v>
      </c>
      <c r="N631" s="11" t="s">
        <v>114</v>
      </c>
      <c r="O631" s="11" t="s">
        <v>286</v>
      </c>
      <c r="P631" s="11" t="s">
        <v>114</v>
      </c>
      <c r="Q631" s="11" t="s">
        <v>286</v>
      </c>
      <c r="R631" s="11" t="s">
        <v>287</v>
      </c>
      <c r="S631" s="11" t="s">
        <v>286</v>
      </c>
      <c r="T631" s="11" t="s">
        <v>114</v>
      </c>
      <c r="U631" s="11" t="s">
        <v>286</v>
      </c>
      <c r="V631" s="11" t="s">
        <v>114</v>
      </c>
      <c r="W631" s="11" t="s">
        <v>286</v>
      </c>
      <c r="X631" s="11" t="s">
        <v>286</v>
      </c>
      <c r="Y631" s="11" t="s">
        <v>286</v>
      </c>
      <c r="Z631" s="11" t="s">
        <v>286</v>
      </c>
      <c r="AA631" s="151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0</v>
      </c>
    </row>
    <row r="632" spans="1:65">
      <c r="A632" s="30"/>
      <c r="B632" s="19"/>
      <c r="C632" s="9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151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8">
        <v>1</v>
      </c>
      <c r="C633" s="14">
        <v>1</v>
      </c>
      <c r="D633" s="214">
        <v>72.2</v>
      </c>
      <c r="E633" s="212">
        <v>74</v>
      </c>
      <c r="F633" s="213">
        <v>48.364999999999995</v>
      </c>
      <c r="G633" s="212">
        <v>61.500000000000007</v>
      </c>
      <c r="H633" s="212">
        <v>65.8</v>
      </c>
      <c r="I633" s="212">
        <v>73.2</v>
      </c>
      <c r="J633" s="212">
        <v>69.8</v>
      </c>
      <c r="K633" s="212">
        <v>72.7</v>
      </c>
      <c r="L633" s="212">
        <v>76</v>
      </c>
      <c r="M633" s="212">
        <v>60.19</v>
      </c>
      <c r="N633" s="212">
        <v>66</v>
      </c>
      <c r="O633" s="212">
        <v>66</v>
      </c>
      <c r="P633" s="212">
        <v>68.409500000000008</v>
      </c>
      <c r="Q633" s="212">
        <v>62</v>
      </c>
      <c r="R633" s="212">
        <v>67.5</v>
      </c>
      <c r="S633" s="212">
        <v>69.7</v>
      </c>
      <c r="T633" s="212">
        <v>69</v>
      </c>
      <c r="U633" s="212">
        <v>66.599999999999994</v>
      </c>
      <c r="V633" s="212">
        <v>66</v>
      </c>
      <c r="W633" s="212">
        <v>68</v>
      </c>
      <c r="X633" s="212">
        <v>71.5</v>
      </c>
      <c r="Y633" s="212">
        <v>74</v>
      </c>
      <c r="Z633" s="212">
        <v>67.8</v>
      </c>
      <c r="AA633" s="215"/>
      <c r="AB633" s="216"/>
      <c r="AC633" s="216"/>
      <c r="AD633" s="216"/>
      <c r="AE633" s="216"/>
      <c r="AF633" s="216"/>
      <c r="AG633" s="216"/>
      <c r="AH633" s="216"/>
      <c r="AI633" s="216"/>
      <c r="AJ633" s="216"/>
      <c r="AK633" s="216"/>
      <c r="AL633" s="216"/>
      <c r="AM633" s="216"/>
      <c r="AN633" s="216"/>
      <c r="AO633" s="216"/>
      <c r="AP633" s="216"/>
      <c r="AQ633" s="216"/>
      <c r="AR633" s="216"/>
      <c r="AS633" s="216"/>
      <c r="AT633" s="216"/>
      <c r="AU633" s="216"/>
      <c r="AV633" s="216"/>
      <c r="AW633" s="216"/>
      <c r="AX633" s="216"/>
      <c r="AY633" s="216"/>
      <c r="AZ633" s="216"/>
      <c r="BA633" s="216"/>
      <c r="BB633" s="216"/>
      <c r="BC633" s="216"/>
      <c r="BD633" s="216"/>
      <c r="BE633" s="216"/>
      <c r="BF633" s="216"/>
      <c r="BG633" s="216"/>
      <c r="BH633" s="216"/>
      <c r="BI633" s="216"/>
      <c r="BJ633" s="216"/>
      <c r="BK633" s="216"/>
      <c r="BL633" s="216"/>
      <c r="BM633" s="217">
        <v>1</v>
      </c>
    </row>
    <row r="634" spans="1:65">
      <c r="A634" s="30"/>
      <c r="B634" s="19">
        <v>1</v>
      </c>
      <c r="C634" s="9">
        <v>2</v>
      </c>
      <c r="D634" s="218">
        <v>70</v>
      </c>
      <c r="E634" s="218">
        <v>70</v>
      </c>
      <c r="F634" s="219">
        <v>48.855833333333329</v>
      </c>
      <c r="G634" s="218">
        <v>62.9</v>
      </c>
      <c r="H634" s="218">
        <v>67.3</v>
      </c>
      <c r="I634" s="218">
        <v>74.3</v>
      </c>
      <c r="J634" s="218">
        <v>70.5</v>
      </c>
      <c r="K634" s="218">
        <v>73.7</v>
      </c>
      <c r="L634" s="218">
        <v>77</v>
      </c>
      <c r="M634" s="218">
        <v>58.93</v>
      </c>
      <c r="N634" s="218">
        <v>68</v>
      </c>
      <c r="O634" s="218">
        <v>64.2</v>
      </c>
      <c r="P634" s="218">
        <v>68.4285</v>
      </c>
      <c r="Q634" s="218">
        <v>62</v>
      </c>
      <c r="R634" s="220">
        <v>73.599999999999994</v>
      </c>
      <c r="S634" s="218">
        <v>70</v>
      </c>
      <c r="T634" s="218">
        <v>68</v>
      </c>
      <c r="U634" s="218">
        <v>66.3</v>
      </c>
      <c r="V634" s="218">
        <v>65</v>
      </c>
      <c r="W634" s="218">
        <v>64</v>
      </c>
      <c r="X634" s="218">
        <v>71.099999999999994</v>
      </c>
      <c r="Y634" s="218">
        <v>73.5</v>
      </c>
      <c r="Z634" s="218">
        <v>71.8</v>
      </c>
      <c r="AA634" s="215"/>
      <c r="AB634" s="216"/>
      <c r="AC634" s="216"/>
      <c r="AD634" s="216"/>
      <c r="AE634" s="216"/>
      <c r="AF634" s="216"/>
      <c r="AG634" s="216"/>
      <c r="AH634" s="216"/>
      <c r="AI634" s="216"/>
      <c r="AJ634" s="216"/>
      <c r="AK634" s="216"/>
      <c r="AL634" s="216"/>
      <c r="AM634" s="216"/>
      <c r="AN634" s="216"/>
      <c r="AO634" s="216"/>
      <c r="AP634" s="216"/>
      <c r="AQ634" s="216"/>
      <c r="AR634" s="216"/>
      <c r="AS634" s="216"/>
      <c r="AT634" s="216"/>
      <c r="AU634" s="216"/>
      <c r="AV634" s="216"/>
      <c r="AW634" s="216"/>
      <c r="AX634" s="216"/>
      <c r="AY634" s="216"/>
      <c r="AZ634" s="216"/>
      <c r="BA634" s="216"/>
      <c r="BB634" s="216"/>
      <c r="BC634" s="216"/>
      <c r="BD634" s="216"/>
      <c r="BE634" s="216"/>
      <c r="BF634" s="216"/>
      <c r="BG634" s="216"/>
      <c r="BH634" s="216"/>
      <c r="BI634" s="216"/>
      <c r="BJ634" s="216"/>
      <c r="BK634" s="216"/>
      <c r="BL634" s="216"/>
      <c r="BM634" s="217">
        <v>10</v>
      </c>
    </row>
    <row r="635" spans="1:65">
      <c r="A635" s="30"/>
      <c r="B635" s="19">
        <v>1</v>
      </c>
      <c r="C635" s="9">
        <v>3</v>
      </c>
      <c r="D635" s="218">
        <v>67.2</v>
      </c>
      <c r="E635" s="218">
        <v>76</v>
      </c>
      <c r="F635" s="219">
        <v>48.67</v>
      </c>
      <c r="G635" s="218">
        <v>65.099999999999994</v>
      </c>
      <c r="H635" s="218">
        <v>69.099999999999994</v>
      </c>
      <c r="I635" s="218">
        <v>76.2</v>
      </c>
      <c r="J635" s="218">
        <v>69.8</v>
      </c>
      <c r="K635" s="218">
        <v>71.599999999999994</v>
      </c>
      <c r="L635" s="218">
        <v>76</v>
      </c>
      <c r="M635" s="218">
        <v>59.66</v>
      </c>
      <c r="N635" s="218">
        <v>68</v>
      </c>
      <c r="O635" s="218">
        <v>65.3</v>
      </c>
      <c r="P635" s="218">
        <v>69.378500000000003</v>
      </c>
      <c r="Q635" s="218">
        <v>63</v>
      </c>
      <c r="R635" s="218">
        <v>66.599999999999994</v>
      </c>
      <c r="S635" s="218">
        <v>69.400000000000006</v>
      </c>
      <c r="T635" s="218">
        <v>69</v>
      </c>
      <c r="U635" s="218">
        <v>67.900000000000006</v>
      </c>
      <c r="V635" s="218">
        <v>64</v>
      </c>
      <c r="W635" s="218">
        <v>67</v>
      </c>
      <c r="X635" s="218">
        <v>73.8</v>
      </c>
      <c r="Y635" s="218">
        <v>72.3</v>
      </c>
      <c r="Z635" s="218">
        <v>73.099999999999994</v>
      </c>
      <c r="AA635" s="215"/>
      <c r="AB635" s="216"/>
      <c r="AC635" s="216"/>
      <c r="AD635" s="216"/>
      <c r="AE635" s="216"/>
      <c r="AF635" s="216"/>
      <c r="AG635" s="216"/>
      <c r="AH635" s="216"/>
      <c r="AI635" s="216"/>
      <c r="AJ635" s="216"/>
      <c r="AK635" s="216"/>
      <c r="AL635" s="216"/>
      <c r="AM635" s="216"/>
      <c r="AN635" s="216"/>
      <c r="AO635" s="216"/>
      <c r="AP635" s="216"/>
      <c r="AQ635" s="216"/>
      <c r="AR635" s="216"/>
      <c r="AS635" s="216"/>
      <c r="AT635" s="216"/>
      <c r="AU635" s="216"/>
      <c r="AV635" s="216"/>
      <c r="AW635" s="216"/>
      <c r="AX635" s="216"/>
      <c r="AY635" s="216"/>
      <c r="AZ635" s="216"/>
      <c r="BA635" s="216"/>
      <c r="BB635" s="216"/>
      <c r="BC635" s="216"/>
      <c r="BD635" s="216"/>
      <c r="BE635" s="216"/>
      <c r="BF635" s="216"/>
      <c r="BG635" s="216"/>
      <c r="BH635" s="216"/>
      <c r="BI635" s="216"/>
      <c r="BJ635" s="216"/>
      <c r="BK635" s="216"/>
      <c r="BL635" s="216"/>
      <c r="BM635" s="217">
        <v>16</v>
      </c>
    </row>
    <row r="636" spans="1:65">
      <c r="A636" s="30"/>
      <c r="B636" s="19">
        <v>1</v>
      </c>
      <c r="C636" s="9">
        <v>4</v>
      </c>
      <c r="D636" s="218">
        <v>68.5</v>
      </c>
      <c r="E636" s="218">
        <v>68</v>
      </c>
      <c r="F636" s="219">
        <v>48.480000000000004</v>
      </c>
      <c r="G636" s="218">
        <v>65.5</v>
      </c>
      <c r="H636" s="218">
        <v>65.599999999999994</v>
      </c>
      <c r="I636" s="218">
        <v>75.099999999999994</v>
      </c>
      <c r="J636" s="218">
        <v>69.2</v>
      </c>
      <c r="K636" s="218">
        <v>73.2</v>
      </c>
      <c r="L636" s="218">
        <v>75</v>
      </c>
      <c r="M636" s="218">
        <v>59.45</v>
      </c>
      <c r="N636" s="218">
        <v>68</v>
      </c>
      <c r="O636" s="218">
        <v>65</v>
      </c>
      <c r="P636" s="218">
        <v>70.024499999999989</v>
      </c>
      <c r="Q636" s="218">
        <v>63</v>
      </c>
      <c r="R636" s="218">
        <v>66.3</v>
      </c>
      <c r="S636" s="218">
        <v>69.900000000000006</v>
      </c>
      <c r="T636" s="218">
        <v>70</v>
      </c>
      <c r="U636" s="218">
        <v>64.599999999999994</v>
      </c>
      <c r="V636" s="218">
        <v>65</v>
      </c>
      <c r="W636" s="218">
        <v>67</v>
      </c>
      <c r="X636" s="218">
        <v>73.8</v>
      </c>
      <c r="Y636" s="218">
        <v>73.8</v>
      </c>
      <c r="Z636" s="218">
        <v>70.8</v>
      </c>
      <c r="AA636" s="215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  <c r="BI636" s="216"/>
      <c r="BJ636" s="216"/>
      <c r="BK636" s="216"/>
      <c r="BL636" s="216"/>
      <c r="BM636" s="217">
        <v>68.450928030303032</v>
      </c>
    </row>
    <row r="637" spans="1:65">
      <c r="A637" s="30"/>
      <c r="B637" s="19">
        <v>1</v>
      </c>
      <c r="C637" s="9">
        <v>5</v>
      </c>
      <c r="D637" s="218">
        <v>67.7</v>
      </c>
      <c r="E637" s="218">
        <v>70</v>
      </c>
      <c r="F637" s="219">
        <v>48.39</v>
      </c>
      <c r="G637" s="218">
        <v>65.2</v>
      </c>
      <c r="H637" s="218">
        <v>64.2</v>
      </c>
      <c r="I637" s="218">
        <v>76.7</v>
      </c>
      <c r="J637" s="218">
        <v>71.2</v>
      </c>
      <c r="K637" s="218">
        <v>70</v>
      </c>
      <c r="L637" s="218">
        <v>76</v>
      </c>
      <c r="M637" s="218">
        <v>60.11</v>
      </c>
      <c r="N637" s="218">
        <v>66</v>
      </c>
      <c r="O637" s="218">
        <v>68.8</v>
      </c>
      <c r="P637" s="218">
        <v>68.643000000000001</v>
      </c>
      <c r="Q637" s="218">
        <v>62</v>
      </c>
      <c r="R637" s="218">
        <v>66.099999999999994</v>
      </c>
      <c r="S637" s="218">
        <v>71.099999999999994</v>
      </c>
      <c r="T637" s="218">
        <v>69</v>
      </c>
      <c r="U637" s="218">
        <v>60.2</v>
      </c>
      <c r="V637" s="218">
        <v>65</v>
      </c>
      <c r="W637" s="218">
        <v>67</v>
      </c>
      <c r="X637" s="218">
        <v>73.2</v>
      </c>
      <c r="Y637" s="218">
        <v>73.3</v>
      </c>
      <c r="Z637" s="218">
        <v>72.8</v>
      </c>
      <c r="AA637" s="215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  <c r="BI637" s="216"/>
      <c r="BJ637" s="216"/>
      <c r="BK637" s="216"/>
      <c r="BL637" s="216"/>
      <c r="BM637" s="217">
        <v>47</v>
      </c>
    </row>
    <row r="638" spans="1:65">
      <c r="A638" s="30"/>
      <c r="B638" s="19">
        <v>1</v>
      </c>
      <c r="C638" s="9">
        <v>6</v>
      </c>
      <c r="D638" s="218">
        <v>68</v>
      </c>
      <c r="E638" s="218">
        <v>72</v>
      </c>
      <c r="F638" s="219">
        <v>48.61</v>
      </c>
      <c r="G638" s="218">
        <v>62.3</v>
      </c>
      <c r="H638" s="218">
        <v>68.8</v>
      </c>
      <c r="I638" s="218">
        <v>74.2</v>
      </c>
      <c r="J638" s="218">
        <v>70.900000000000006</v>
      </c>
      <c r="K638" s="218">
        <v>73.3</v>
      </c>
      <c r="L638" s="218">
        <v>75</v>
      </c>
      <c r="M638" s="218">
        <v>60.09</v>
      </c>
      <c r="N638" s="218">
        <v>67</v>
      </c>
      <c r="O638" s="220">
        <v>72.400000000000006</v>
      </c>
      <c r="P638" s="218">
        <v>67.668499999999995</v>
      </c>
      <c r="Q638" s="218">
        <v>61</v>
      </c>
      <c r="R638" s="218">
        <v>65.5</v>
      </c>
      <c r="S638" s="218">
        <v>71.099999999999994</v>
      </c>
      <c r="T638" s="218">
        <v>68</v>
      </c>
      <c r="U638" s="218">
        <v>64.7</v>
      </c>
      <c r="V638" s="218">
        <v>65</v>
      </c>
      <c r="W638" s="218">
        <v>64</v>
      </c>
      <c r="X638" s="218">
        <v>71.5</v>
      </c>
      <c r="Y638" s="218">
        <v>72.7</v>
      </c>
      <c r="Z638" s="218">
        <v>69.099999999999994</v>
      </c>
      <c r="AA638" s="215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  <c r="BI638" s="216"/>
      <c r="BJ638" s="216"/>
      <c r="BK638" s="216"/>
      <c r="BL638" s="216"/>
      <c r="BM638" s="221"/>
    </row>
    <row r="639" spans="1:65">
      <c r="A639" s="30"/>
      <c r="B639" s="20" t="s">
        <v>264</v>
      </c>
      <c r="C639" s="12"/>
      <c r="D639" s="222">
        <v>68.933333333333323</v>
      </c>
      <c r="E639" s="222">
        <v>71.666666666666671</v>
      </c>
      <c r="F639" s="222">
        <v>48.561805555555559</v>
      </c>
      <c r="G639" s="222">
        <v>63.75</v>
      </c>
      <c r="H639" s="222">
        <v>66.8</v>
      </c>
      <c r="I639" s="222">
        <v>74.949999999999989</v>
      </c>
      <c r="J639" s="222">
        <v>70.233333333333334</v>
      </c>
      <c r="K639" s="222">
        <v>72.416666666666671</v>
      </c>
      <c r="L639" s="222">
        <v>75.833333333333329</v>
      </c>
      <c r="M639" s="222">
        <v>59.738333333333344</v>
      </c>
      <c r="N639" s="222">
        <v>67.166666666666671</v>
      </c>
      <c r="O639" s="222">
        <v>66.95</v>
      </c>
      <c r="P639" s="222">
        <v>68.758750000000006</v>
      </c>
      <c r="Q639" s="222">
        <v>62.166666666666664</v>
      </c>
      <c r="R639" s="222">
        <v>67.600000000000009</v>
      </c>
      <c r="S639" s="222">
        <v>70.2</v>
      </c>
      <c r="T639" s="222">
        <v>68.833333333333329</v>
      </c>
      <c r="U639" s="222">
        <v>65.05</v>
      </c>
      <c r="V639" s="222">
        <v>65</v>
      </c>
      <c r="W639" s="222">
        <v>66.166666666666671</v>
      </c>
      <c r="X639" s="222">
        <v>72.483333333333334</v>
      </c>
      <c r="Y639" s="222">
        <v>73.266666666666666</v>
      </c>
      <c r="Z639" s="222">
        <v>70.899999999999991</v>
      </c>
      <c r="AA639" s="215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  <c r="BI639" s="216"/>
      <c r="BJ639" s="216"/>
      <c r="BK639" s="216"/>
      <c r="BL639" s="216"/>
      <c r="BM639" s="221"/>
    </row>
    <row r="640" spans="1:65">
      <c r="A640" s="30"/>
      <c r="B640" s="3" t="s">
        <v>265</v>
      </c>
      <c r="C640" s="29"/>
      <c r="D640" s="218">
        <v>68.25</v>
      </c>
      <c r="E640" s="218">
        <v>71</v>
      </c>
      <c r="F640" s="218">
        <v>48.545000000000002</v>
      </c>
      <c r="G640" s="218">
        <v>64</v>
      </c>
      <c r="H640" s="218">
        <v>66.55</v>
      </c>
      <c r="I640" s="218">
        <v>74.699999999999989</v>
      </c>
      <c r="J640" s="218">
        <v>70.150000000000006</v>
      </c>
      <c r="K640" s="218">
        <v>72.95</v>
      </c>
      <c r="L640" s="218">
        <v>76</v>
      </c>
      <c r="M640" s="218">
        <v>59.875</v>
      </c>
      <c r="N640" s="218">
        <v>67.5</v>
      </c>
      <c r="O640" s="218">
        <v>65.650000000000006</v>
      </c>
      <c r="P640" s="218">
        <v>68.535750000000007</v>
      </c>
      <c r="Q640" s="218">
        <v>62</v>
      </c>
      <c r="R640" s="218">
        <v>66.449999999999989</v>
      </c>
      <c r="S640" s="218">
        <v>69.95</v>
      </c>
      <c r="T640" s="218">
        <v>69</v>
      </c>
      <c r="U640" s="218">
        <v>65.5</v>
      </c>
      <c r="V640" s="218">
        <v>65</v>
      </c>
      <c r="W640" s="218">
        <v>67</v>
      </c>
      <c r="X640" s="218">
        <v>72.349999999999994</v>
      </c>
      <c r="Y640" s="218">
        <v>73.400000000000006</v>
      </c>
      <c r="Z640" s="218">
        <v>71.3</v>
      </c>
      <c r="AA640" s="215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  <c r="BI640" s="216"/>
      <c r="BJ640" s="216"/>
      <c r="BK640" s="216"/>
      <c r="BL640" s="216"/>
      <c r="BM640" s="221"/>
    </row>
    <row r="641" spans="1:65">
      <c r="A641" s="30"/>
      <c r="B641" s="3" t="s">
        <v>266</v>
      </c>
      <c r="C641" s="29"/>
      <c r="D641" s="223">
        <v>1.865118405535334</v>
      </c>
      <c r="E641" s="223">
        <v>2.9439202887759488</v>
      </c>
      <c r="F641" s="223">
        <v>0.1873087296021865</v>
      </c>
      <c r="G641" s="223">
        <v>1.7248188310660324</v>
      </c>
      <c r="H641" s="223">
        <v>1.935975206452808</v>
      </c>
      <c r="I641" s="223">
        <v>1.318711492328781</v>
      </c>
      <c r="J641" s="223">
        <v>0.7607014306984502</v>
      </c>
      <c r="K641" s="223">
        <v>1.3876839217439503</v>
      </c>
      <c r="L641" s="223">
        <v>0.75277265270908111</v>
      </c>
      <c r="M641" s="223">
        <v>0.49162655203585831</v>
      </c>
      <c r="N641" s="223">
        <v>0.98319208025017513</v>
      </c>
      <c r="O641" s="223">
        <v>3.1020960655659926</v>
      </c>
      <c r="P641" s="223">
        <v>0.82695790400720903</v>
      </c>
      <c r="Q641" s="223">
        <v>0.752772652709081</v>
      </c>
      <c r="R641" s="223">
        <v>3.0119760955226709</v>
      </c>
      <c r="S641" s="223">
        <v>0.72663608498339305</v>
      </c>
      <c r="T641" s="223">
        <v>0.752772652709081</v>
      </c>
      <c r="U641" s="223">
        <v>2.6808580715882733</v>
      </c>
      <c r="V641" s="223">
        <v>0.63245553203367588</v>
      </c>
      <c r="W641" s="223">
        <v>1.7224014243685084</v>
      </c>
      <c r="X641" s="223">
        <v>1.2512660255384016</v>
      </c>
      <c r="Y641" s="223">
        <v>0.65319726474218065</v>
      </c>
      <c r="Z641" s="223">
        <v>2.1033306920215851</v>
      </c>
      <c r="AA641" s="224"/>
      <c r="AB641" s="225"/>
      <c r="AC641" s="225"/>
      <c r="AD641" s="225"/>
      <c r="AE641" s="225"/>
      <c r="AF641" s="225"/>
      <c r="AG641" s="225"/>
      <c r="AH641" s="225"/>
      <c r="AI641" s="225"/>
      <c r="AJ641" s="225"/>
      <c r="AK641" s="225"/>
      <c r="AL641" s="225"/>
      <c r="AM641" s="225"/>
      <c r="AN641" s="225"/>
      <c r="AO641" s="225"/>
      <c r="AP641" s="225"/>
      <c r="AQ641" s="225"/>
      <c r="AR641" s="225"/>
      <c r="AS641" s="225"/>
      <c r="AT641" s="225"/>
      <c r="AU641" s="225"/>
      <c r="AV641" s="225"/>
      <c r="AW641" s="225"/>
      <c r="AX641" s="225"/>
      <c r="AY641" s="225"/>
      <c r="AZ641" s="225"/>
      <c r="BA641" s="225"/>
      <c r="BB641" s="225"/>
      <c r="BC641" s="225"/>
      <c r="BD641" s="225"/>
      <c r="BE641" s="225"/>
      <c r="BF641" s="225"/>
      <c r="BG641" s="225"/>
      <c r="BH641" s="225"/>
      <c r="BI641" s="225"/>
      <c r="BJ641" s="225"/>
      <c r="BK641" s="225"/>
      <c r="BL641" s="225"/>
      <c r="BM641" s="226"/>
    </row>
    <row r="642" spans="1:65">
      <c r="A642" s="30"/>
      <c r="B642" s="3" t="s">
        <v>86</v>
      </c>
      <c r="C642" s="29"/>
      <c r="D642" s="13">
        <v>2.7056843407185702E-2</v>
      </c>
      <c r="E642" s="13">
        <v>4.1077957517803937E-2</v>
      </c>
      <c r="F642" s="13">
        <v>3.857120373909945E-3</v>
      </c>
      <c r="G642" s="13">
        <v>2.7055981663780902E-2</v>
      </c>
      <c r="H642" s="13">
        <v>2.8981664767257605E-2</v>
      </c>
      <c r="I642" s="13">
        <v>1.7594549597448716E-2</v>
      </c>
      <c r="J642" s="13">
        <v>1.0831059763148318E-2</v>
      </c>
      <c r="K642" s="13">
        <v>1.9162493740998161E-2</v>
      </c>
      <c r="L642" s="13">
        <v>9.9266723434164542E-3</v>
      </c>
      <c r="M642" s="13">
        <v>8.2296663566530405E-3</v>
      </c>
      <c r="N642" s="13">
        <v>1.4638095487595659E-2</v>
      </c>
      <c r="O642" s="13">
        <v>4.6334519276564491E-2</v>
      </c>
      <c r="P642" s="13">
        <v>1.2026947901281058E-2</v>
      </c>
      <c r="Q642" s="13">
        <v>1.21089434752131E-2</v>
      </c>
      <c r="R642" s="13">
        <v>4.4555859401222933E-2</v>
      </c>
      <c r="S642" s="13">
        <v>1.0350941381529815E-2</v>
      </c>
      <c r="T642" s="13">
        <v>1.0936164446136772E-2</v>
      </c>
      <c r="U642" s="13">
        <v>4.1212268587060313E-2</v>
      </c>
      <c r="V642" s="13">
        <v>9.7300851082103984E-3</v>
      </c>
      <c r="W642" s="13">
        <v>2.6031255783906925E-2</v>
      </c>
      <c r="X642" s="13">
        <v>1.726281019367765E-2</v>
      </c>
      <c r="Y642" s="13">
        <v>8.9153402831052865E-3</v>
      </c>
      <c r="Z642" s="13">
        <v>2.9666159266877084E-2</v>
      </c>
      <c r="AA642" s="151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267</v>
      </c>
      <c r="C643" s="29"/>
      <c r="D643" s="13">
        <v>7.0474618374309905E-3</v>
      </c>
      <c r="E643" s="13">
        <v>4.6978744173344689E-2</v>
      </c>
      <c r="F643" s="13">
        <v>-0.29056030425099011</v>
      </c>
      <c r="G643" s="13">
        <v>-6.8675884543478283E-2</v>
      </c>
      <c r="H643" s="13">
        <v>-2.4118417058891839E-2</v>
      </c>
      <c r="I643" s="13">
        <v>9.4944979662216378E-2</v>
      </c>
      <c r="J643" s="13">
        <v>2.6039169289877817E-2</v>
      </c>
      <c r="K643" s="13">
        <v>5.7935498472833302E-2</v>
      </c>
      <c r="L643" s="13">
        <v>0.10784960139272504</v>
      </c>
      <c r="M643" s="13">
        <v>-0.12728234587429765</v>
      </c>
      <c r="N643" s="13">
        <v>-1.8761781623586216E-2</v>
      </c>
      <c r="O643" s="13">
        <v>-2.1927066198993983E-2</v>
      </c>
      <c r="P643" s="13">
        <v>4.4969729199391129E-3</v>
      </c>
      <c r="Q643" s="13">
        <v>-9.1806810286842899E-2</v>
      </c>
      <c r="R643" s="13">
        <v>-1.243121247277057E-2</v>
      </c>
      <c r="S643" s="13">
        <v>2.5552202432122861E-2</v>
      </c>
      <c r="T643" s="13">
        <v>5.5865612641659013E-3</v>
      </c>
      <c r="U643" s="13">
        <v>-4.9684177091031567E-2</v>
      </c>
      <c r="V643" s="13">
        <v>-5.0414627377664112E-2</v>
      </c>
      <c r="W643" s="13">
        <v>-3.3370787356237552E-2</v>
      </c>
      <c r="X643" s="13">
        <v>5.8909432188343214E-2</v>
      </c>
      <c r="Y643" s="13">
        <v>7.0353153345586783E-2</v>
      </c>
      <c r="Z643" s="13">
        <v>3.5778506444978486E-2</v>
      </c>
      <c r="AA643" s="151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268</v>
      </c>
      <c r="C644" s="47"/>
      <c r="D644" s="45">
        <v>0.04</v>
      </c>
      <c r="E644" s="45">
        <v>0.67</v>
      </c>
      <c r="F644" s="45">
        <v>4.68</v>
      </c>
      <c r="G644" s="45">
        <v>1.1599999999999999</v>
      </c>
      <c r="H644" s="45">
        <v>0.45</v>
      </c>
      <c r="I644" s="45">
        <v>1.44</v>
      </c>
      <c r="J644" s="45">
        <v>0.34</v>
      </c>
      <c r="K644" s="45">
        <v>0.85</v>
      </c>
      <c r="L644" s="45">
        <v>1.64</v>
      </c>
      <c r="M644" s="45">
        <v>2.09</v>
      </c>
      <c r="N644" s="45">
        <v>0.37</v>
      </c>
      <c r="O644" s="45">
        <v>0.42</v>
      </c>
      <c r="P644" s="45">
        <v>0</v>
      </c>
      <c r="Q644" s="45">
        <v>1.53</v>
      </c>
      <c r="R644" s="45">
        <v>0.27</v>
      </c>
      <c r="S644" s="45">
        <v>0.33</v>
      </c>
      <c r="T644" s="45">
        <v>0.02</v>
      </c>
      <c r="U644" s="45">
        <v>0.86</v>
      </c>
      <c r="V644" s="45">
        <v>0.87</v>
      </c>
      <c r="W644" s="45">
        <v>0.6</v>
      </c>
      <c r="X644" s="45">
        <v>0.86</v>
      </c>
      <c r="Y644" s="45">
        <v>1.05</v>
      </c>
      <c r="Z644" s="45">
        <v>0.5</v>
      </c>
      <c r="AA644" s="151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BM645" s="55"/>
    </row>
    <row r="646" spans="1:65" ht="15">
      <c r="B646" s="8" t="s">
        <v>502</v>
      </c>
      <c r="BM646" s="28" t="s">
        <v>66</v>
      </c>
    </row>
    <row r="647" spans="1:65" ht="15">
      <c r="A647" s="25" t="s">
        <v>58</v>
      </c>
      <c r="B647" s="18" t="s">
        <v>110</v>
      </c>
      <c r="C647" s="15" t="s">
        <v>111</v>
      </c>
      <c r="D647" s="16" t="s">
        <v>230</v>
      </c>
      <c r="E647" s="17" t="s">
        <v>230</v>
      </c>
      <c r="F647" s="17" t="s">
        <v>230</v>
      </c>
      <c r="G647" s="17" t="s">
        <v>230</v>
      </c>
      <c r="H647" s="17" t="s">
        <v>230</v>
      </c>
      <c r="I647" s="17" t="s">
        <v>230</v>
      </c>
      <c r="J647" s="17" t="s">
        <v>230</v>
      </c>
      <c r="K647" s="17" t="s">
        <v>230</v>
      </c>
      <c r="L647" s="17" t="s">
        <v>230</v>
      </c>
      <c r="M647" s="17" t="s">
        <v>230</v>
      </c>
      <c r="N647" s="17" t="s">
        <v>230</v>
      </c>
      <c r="O647" s="17" t="s">
        <v>230</v>
      </c>
      <c r="P647" s="17" t="s">
        <v>230</v>
      </c>
      <c r="Q647" s="17" t="s">
        <v>230</v>
      </c>
      <c r="R647" s="17" t="s">
        <v>230</v>
      </c>
      <c r="S647" s="17" t="s">
        <v>230</v>
      </c>
      <c r="T647" s="17" t="s">
        <v>230</v>
      </c>
      <c r="U647" s="17" t="s">
        <v>230</v>
      </c>
      <c r="V647" s="17" t="s">
        <v>230</v>
      </c>
      <c r="W647" s="17" t="s">
        <v>230</v>
      </c>
      <c r="X647" s="17" t="s">
        <v>230</v>
      </c>
      <c r="Y647" s="151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 t="s">
        <v>231</v>
      </c>
      <c r="C648" s="9" t="s">
        <v>231</v>
      </c>
      <c r="D648" s="149" t="s">
        <v>233</v>
      </c>
      <c r="E648" s="150" t="s">
        <v>234</v>
      </c>
      <c r="F648" s="150" t="s">
        <v>235</v>
      </c>
      <c r="G648" s="150" t="s">
        <v>236</v>
      </c>
      <c r="H648" s="150" t="s">
        <v>239</v>
      </c>
      <c r="I648" s="150" t="s">
        <v>240</v>
      </c>
      <c r="J648" s="150" t="s">
        <v>242</v>
      </c>
      <c r="K648" s="150" t="s">
        <v>243</v>
      </c>
      <c r="L648" s="150" t="s">
        <v>244</v>
      </c>
      <c r="M648" s="150" t="s">
        <v>245</v>
      </c>
      <c r="N648" s="150" t="s">
        <v>246</v>
      </c>
      <c r="O648" s="150" t="s">
        <v>247</v>
      </c>
      <c r="P648" s="150" t="s">
        <v>248</v>
      </c>
      <c r="Q648" s="150" t="s">
        <v>250</v>
      </c>
      <c r="R648" s="150" t="s">
        <v>251</v>
      </c>
      <c r="S648" s="150" t="s">
        <v>252</v>
      </c>
      <c r="T648" s="150" t="s">
        <v>254</v>
      </c>
      <c r="U648" s="150" t="s">
        <v>255</v>
      </c>
      <c r="V648" s="150" t="s">
        <v>256</v>
      </c>
      <c r="W648" s="150" t="s">
        <v>257</v>
      </c>
      <c r="X648" s="150" t="s">
        <v>258</v>
      </c>
      <c r="Y648" s="151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 t="s">
        <v>1</v>
      </c>
    </row>
    <row r="649" spans="1:65">
      <c r="A649" s="30"/>
      <c r="B649" s="19"/>
      <c r="C649" s="9"/>
      <c r="D649" s="10" t="s">
        <v>286</v>
      </c>
      <c r="E649" s="11" t="s">
        <v>114</v>
      </c>
      <c r="F649" s="11" t="s">
        <v>114</v>
      </c>
      <c r="G649" s="11" t="s">
        <v>286</v>
      </c>
      <c r="H649" s="11" t="s">
        <v>286</v>
      </c>
      <c r="I649" s="11" t="s">
        <v>287</v>
      </c>
      <c r="J649" s="11" t="s">
        <v>114</v>
      </c>
      <c r="K649" s="11" t="s">
        <v>114</v>
      </c>
      <c r="L649" s="11" t="s">
        <v>114</v>
      </c>
      <c r="M649" s="11" t="s">
        <v>114</v>
      </c>
      <c r="N649" s="11" t="s">
        <v>286</v>
      </c>
      <c r="O649" s="11" t="s">
        <v>114</v>
      </c>
      <c r="P649" s="11" t="s">
        <v>286</v>
      </c>
      <c r="Q649" s="11" t="s">
        <v>286</v>
      </c>
      <c r="R649" s="11" t="s">
        <v>114</v>
      </c>
      <c r="S649" s="11" t="s">
        <v>286</v>
      </c>
      <c r="T649" s="11" t="s">
        <v>114</v>
      </c>
      <c r="U649" s="11" t="s">
        <v>286</v>
      </c>
      <c r="V649" s="11" t="s">
        <v>286</v>
      </c>
      <c r="W649" s="11" t="s">
        <v>286</v>
      </c>
      <c r="X649" s="11" t="s">
        <v>286</v>
      </c>
      <c r="Y649" s="151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3</v>
      </c>
    </row>
    <row r="650" spans="1:65">
      <c r="A650" s="30"/>
      <c r="B650" s="19"/>
      <c r="C650" s="9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151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3</v>
      </c>
    </row>
    <row r="651" spans="1:65">
      <c r="A651" s="30"/>
      <c r="B651" s="18">
        <v>1</v>
      </c>
      <c r="C651" s="14">
        <v>1</v>
      </c>
      <c r="D651" s="206">
        <v>4.5999999999999999E-2</v>
      </c>
      <c r="E651" s="206">
        <v>0.05</v>
      </c>
      <c r="F651" s="206">
        <v>4.3695999999999999E-2</v>
      </c>
      <c r="G651" s="206">
        <v>3.9599999999999996E-2</v>
      </c>
      <c r="H651" s="207">
        <v>5.3999999999999999E-2</v>
      </c>
      <c r="I651" s="206">
        <v>4.1599999999999998E-2</v>
      </c>
      <c r="J651" s="206">
        <v>4.6300000000000001E-2</v>
      </c>
      <c r="K651" s="206">
        <v>4.5999999999999999E-2</v>
      </c>
      <c r="L651" s="206">
        <v>4.24E-2</v>
      </c>
      <c r="M651" s="206">
        <v>4.4200000000000003E-2</v>
      </c>
      <c r="N651" s="206">
        <v>4.2000000000000003E-2</v>
      </c>
      <c r="O651" s="206">
        <v>4.821168E-2</v>
      </c>
      <c r="P651" s="206">
        <v>0.05</v>
      </c>
      <c r="Q651" s="206">
        <v>4.7E-2</v>
      </c>
      <c r="R651" s="206">
        <v>4.4000000000000004E-2</v>
      </c>
      <c r="S651" s="206">
        <v>4.2999999999999997E-2</v>
      </c>
      <c r="T651" s="206">
        <v>4.5699999999999998E-2</v>
      </c>
      <c r="U651" s="206">
        <v>4.7E-2</v>
      </c>
      <c r="V651" s="206">
        <v>4.5999999999999999E-2</v>
      </c>
      <c r="W651" s="206">
        <v>4.58E-2</v>
      </c>
      <c r="X651" s="206">
        <v>4.4000000000000004E-2</v>
      </c>
      <c r="Y651" s="204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205"/>
      <c r="AK651" s="205"/>
      <c r="AL651" s="205"/>
      <c r="AM651" s="205"/>
      <c r="AN651" s="205"/>
      <c r="AO651" s="205"/>
      <c r="AP651" s="205"/>
      <c r="AQ651" s="205"/>
      <c r="AR651" s="205"/>
      <c r="AS651" s="205"/>
      <c r="AT651" s="205"/>
      <c r="AU651" s="205"/>
      <c r="AV651" s="205"/>
      <c r="AW651" s="205"/>
      <c r="AX651" s="205"/>
      <c r="AY651" s="205"/>
      <c r="AZ651" s="205"/>
      <c r="BA651" s="205"/>
      <c r="BB651" s="205"/>
      <c r="BC651" s="205"/>
      <c r="BD651" s="205"/>
      <c r="BE651" s="205"/>
      <c r="BF651" s="205"/>
      <c r="BG651" s="205"/>
      <c r="BH651" s="205"/>
      <c r="BI651" s="205"/>
      <c r="BJ651" s="205"/>
      <c r="BK651" s="205"/>
      <c r="BL651" s="205"/>
      <c r="BM651" s="208">
        <v>1</v>
      </c>
    </row>
    <row r="652" spans="1:65">
      <c r="A652" s="30"/>
      <c r="B652" s="19">
        <v>1</v>
      </c>
      <c r="C652" s="9">
        <v>2</v>
      </c>
      <c r="D652" s="24">
        <v>4.4999999999999998E-2</v>
      </c>
      <c r="E652" s="24">
        <v>0.05</v>
      </c>
      <c r="F652" s="24">
        <v>4.3723000000000005E-2</v>
      </c>
      <c r="G652" s="24">
        <v>3.95E-2</v>
      </c>
      <c r="H652" s="209">
        <v>5.5E-2</v>
      </c>
      <c r="I652" s="24">
        <v>4.2000000000000003E-2</v>
      </c>
      <c r="J652" s="24">
        <v>4.5699999999999998E-2</v>
      </c>
      <c r="K652" s="24">
        <v>4.5999999999999999E-2</v>
      </c>
      <c r="L652" s="24">
        <v>4.2099999999999999E-2</v>
      </c>
      <c r="M652" s="24">
        <v>4.53E-2</v>
      </c>
      <c r="N652" s="24">
        <v>4.2000000000000003E-2</v>
      </c>
      <c r="O652" s="24">
        <v>4.9238400000000009E-2</v>
      </c>
      <c r="P652" s="24">
        <v>0.05</v>
      </c>
      <c r="Q652" s="24">
        <v>4.7E-2</v>
      </c>
      <c r="R652" s="24">
        <v>4.2999999999999997E-2</v>
      </c>
      <c r="S652" s="24">
        <v>4.2999999999999997E-2</v>
      </c>
      <c r="T652" s="24">
        <v>4.65E-2</v>
      </c>
      <c r="U652" s="24">
        <v>4.6199999999999998E-2</v>
      </c>
      <c r="V652" s="24">
        <v>4.5999999999999999E-2</v>
      </c>
      <c r="W652" s="24">
        <v>4.7E-2</v>
      </c>
      <c r="X652" s="24">
        <v>4.7E-2</v>
      </c>
      <c r="Y652" s="204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205"/>
      <c r="AK652" s="205"/>
      <c r="AL652" s="205"/>
      <c r="AM652" s="205"/>
      <c r="AN652" s="205"/>
      <c r="AO652" s="205"/>
      <c r="AP652" s="205"/>
      <c r="AQ652" s="205"/>
      <c r="AR652" s="205"/>
      <c r="AS652" s="205"/>
      <c r="AT652" s="205"/>
      <c r="AU652" s="205"/>
      <c r="AV652" s="205"/>
      <c r="AW652" s="205"/>
      <c r="AX652" s="205"/>
      <c r="AY652" s="205"/>
      <c r="AZ652" s="205"/>
      <c r="BA652" s="205"/>
      <c r="BB652" s="205"/>
      <c r="BC652" s="205"/>
      <c r="BD652" s="205"/>
      <c r="BE652" s="205"/>
      <c r="BF652" s="205"/>
      <c r="BG652" s="205"/>
      <c r="BH652" s="205"/>
      <c r="BI652" s="205"/>
      <c r="BJ652" s="205"/>
      <c r="BK652" s="205"/>
      <c r="BL652" s="205"/>
      <c r="BM652" s="208" t="e">
        <v>#N/A</v>
      </c>
    </row>
    <row r="653" spans="1:65">
      <c r="A653" s="30"/>
      <c r="B653" s="19">
        <v>1</v>
      </c>
      <c r="C653" s="9">
        <v>3</v>
      </c>
      <c r="D653" s="24">
        <v>4.4000000000000004E-2</v>
      </c>
      <c r="E653" s="210">
        <v>5.5E-2</v>
      </c>
      <c r="F653" s="24">
        <v>4.4352999999999997E-2</v>
      </c>
      <c r="G653" s="24">
        <v>3.9899999999999998E-2</v>
      </c>
      <c r="H653" s="209">
        <v>5.6000000000000008E-2</v>
      </c>
      <c r="I653" s="24">
        <v>4.1700000000000001E-2</v>
      </c>
      <c r="J653" s="24">
        <v>4.5999999999999999E-2</v>
      </c>
      <c r="K653" s="24">
        <v>4.7E-2</v>
      </c>
      <c r="L653" s="24">
        <v>4.2099999999999999E-2</v>
      </c>
      <c r="M653" s="24">
        <v>4.5399999999999996E-2</v>
      </c>
      <c r="N653" s="24">
        <v>4.2999999999999997E-2</v>
      </c>
      <c r="O653" s="24">
        <v>4.831104E-2</v>
      </c>
      <c r="P653" s="24">
        <v>0.05</v>
      </c>
      <c r="Q653" s="24">
        <v>4.5999999999999999E-2</v>
      </c>
      <c r="R653" s="24">
        <v>4.4000000000000004E-2</v>
      </c>
      <c r="S653" s="24">
        <v>4.3999999999999997E-2</v>
      </c>
      <c r="T653" s="24">
        <v>4.5600000000000002E-2</v>
      </c>
      <c r="U653" s="24">
        <v>4.7E-2</v>
      </c>
      <c r="V653" s="24">
        <v>4.8000000000000001E-2</v>
      </c>
      <c r="W653" s="24">
        <v>4.53E-2</v>
      </c>
      <c r="X653" s="24">
        <v>4.7E-2</v>
      </c>
      <c r="Y653" s="204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205"/>
      <c r="AK653" s="205"/>
      <c r="AL653" s="205"/>
      <c r="AM653" s="205"/>
      <c r="AN653" s="205"/>
      <c r="AO653" s="205"/>
      <c r="AP653" s="205"/>
      <c r="AQ653" s="205"/>
      <c r="AR653" s="205"/>
      <c r="AS653" s="205"/>
      <c r="AT653" s="205"/>
      <c r="AU653" s="205"/>
      <c r="AV653" s="205"/>
      <c r="AW653" s="205"/>
      <c r="AX653" s="205"/>
      <c r="AY653" s="205"/>
      <c r="AZ653" s="205"/>
      <c r="BA653" s="205"/>
      <c r="BB653" s="205"/>
      <c r="BC653" s="205"/>
      <c r="BD653" s="205"/>
      <c r="BE653" s="205"/>
      <c r="BF653" s="205"/>
      <c r="BG653" s="205"/>
      <c r="BH653" s="205"/>
      <c r="BI653" s="205"/>
      <c r="BJ653" s="205"/>
      <c r="BK653" s="205"/>
      <c r="BL653" s="205"/>
      <c r="BM653" s="208">
        <v>16</v>
      </c>
    </row>
    <row r="654" spans="1:65">
      <c r="A654" s="30"/>
      <c r="B654" s="19">
        <v>1</v>
      </c>
      <c r="C654" s="9">
        <v>4</v>
      </c>
      <c r="D654" s="24">
        <v>4.4999999999999998E-2</v>
      </c>
      <c r="E654" s="24">
        <v>0.05</v>
      </c>
      <c r="F654" s="24">
        <v>4.4124000000000003E-2</v>
      </c>
      <c r="G654" s="24">
        <v>4.1399999999999999E-2</v>
      </c>
      <c r="H654" s="209">
        <v>5.6999999999999995E-2</v>
      </c>
      <c r="I654" s="24">
        <v>4.1599999999999998E-2</v>
      </c>
      <c r="J654" s="24">
        <v>4.7E-2</v>
      </c>
      <c r="K654" s="24">
        <v>4.5999999999999999E-2</v>
      </c>
      <c r="L654" s="24">
        <v>4.2599999999999999E-2</v>
      </c>
      <c r="M654" s="24">
        <v>4.5100000000000001E-2</v>
      </c>
      <c r="N654" s="24">
        <v>4.2999999999999997E-2</v>
      </c>
      <c r="O654" s="24">
        <v>4.8110480000000004E-2</v>
      </c>
      <c r="P654" s="24">
        <v>0.05</v>
      </c>
      <c r="Q654" s="24">
        <v>4.8000000000000001E-2</v>
      </c>
      <c r="R654" s="24">
        <v>4.4000000000000004E-2</v>
      </c>
      <c r="S654" s="24">
        <v>4.1000000000000002E-2</v>
      </c>
      <c r="T654" s="24">
        <v>4.5600000000000002E-2</v>
      </c>
      <c r="U654" s="24">
        <v>4.6199999999999998E-2</v>
      </c>
      <c r="V654" s="24">
        <v>4.8000000000000001E-2</v>
      </c>
      <c r="W654" s="24">
        <v>4.6300000000000001E-2</v>
      </c>
      <c r="X654" s="24">
        <v>4.5999999999999999E-2</v>
      </c>
      <c r="Y654" s="204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5"/>
      <c r="AT654" s="205"/>
      <c r="AU654" s="205"/>
      <c r="AV654" s="205"/>
      <c r="AW654" s="205"/>
      <c r="AX654" s="205"/>
      <c r="AY654" s="205"/>
      <c r="AZ654" s="205"/>
      <c r="BA654" s="205"/>
      <c r="BB654" s="205"/>
      <c r="BC654" s="205"/>
      <c r="BD654" s="205"/>
      <c r="BE654" s="205"/>
      <c r="BF654" s="205"/>
      <c r="BG654" s="205"/>
      <c r="BH654" s="205"/>
      <c r="BI654" s="205"/>
      <c r="BJ654" s="205"/>
      <c r="BK654" s="205"/>
      <c r="BL654" s="205"/>
      <c r="BM654" s="208">
        <v>4.533595005555556E-2</v>
      </c>
    </row>
    <row r="655" spans="1:65">
      <c r="A655" s="30"/>
      <c r="B655" s="19">
        <v>1</v>
      </c>
      <c r="C655" s="9">
        <v>5</v>
      </c>
      <c r="D655" s="24">
        <v>4.4000000000000004E-2</v>
      </c>
      <c r="E655" s="24">
        <v>0.05</v>
      </c>
      <c r="F655" s="24">
        <v>4.4151999999999997E-2</v>
      </c>
      <c r="G655" s="24">
        <v>4.2999999999999997E-2</v>
      </c>
      <c r="H655" s="209">
        <v>5.5E-2</v>
      </c>
      <c r="I655" s="24">
        <v>4.2099999999999999E-2</v>
      </c>
      <c r="J655" s="24">
        <v>4.5999999999999999E-2</v>
      </c>
      <c r="K655" s="24">
        <v>4.7E-2</v>
      </c>
      <c r="L655" s="24">
        <v>4.2299999999999997E-2</v>
      </c>
      <c r="M655" s="24">
        <v>4.4000000000000004E-2</v>
      </c>
      <c r="N655" s="24">
        <v>4.3999999999999997E-2</v>
      </c>
      <c r="O655" s="24">
        <v>4.819404E-2</v>
      </c>
      <c r="P655" s="24">
        <v>0.05</v>
      </c>
      <c r="Q655" s="24">
        <v>4.7E-2</v>
      </c>
      <c r="R655" s="24">
        <v>4.4000000000000004E-2</v>
      </c>
      <c r="S655" s="24">
        <v>3.9E-2</v>
      </c>
      <c r="T655" s="24">
        <v>4.6600000000000003E-2</v>
      </c>
      <c r="U655" s="24">
        <v>4.53E-2</v>
      </c>
      <c r="V655" s="24">
        <v>4.8000000000000001E-2</v>
      </c>
      <c r="W655" s="24">
        <v>4.6399999999999997E-2</v>
      </c>
      <c r="X655" s="24">
        <v>4.4999999999999998E-2</v>
      </c>
      <c r="Y655" s="204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208">
        <v>48</v>
      </c>
    </row>
    <row r="656" spans="1:65">
      <c r="A656" s="30"/>
      <c r="B656" s="19">
        <v>1</v>
      </c>
      <c r="C656" s="9">
        <v>6</v>
      </c>
      <c r="D656" s="24">
        <v>4.4000000000000004E-2</v>
      </c>
      <c r="E656" s="24">
        <v>0.05</v>
      </c>
      <c r="F656" s="24">
        <v>4.4203166666666668E-2</v>
      </c>
      <c r="G656" s="24">
        <v>4.2200000000000001E-2</v>
      </c>
      <c r="H656" s="209">
        <v>5.5E-2</v>
      </c>
      <c r="I656" s="24">
        <v>4.2900000000000001E-2</v>
      </c>
      <c r="J656" s="24">
        <v>4.5899999999999996E-2</v>
      </c>
      <c r="K656" s="24">
        <v>4.4999999999999998E-2</v>
      </c>
      <c r="L656" s="24">
        <v>4.2499999999999996E-2</v>
      </c>
      <c r="M656" s="24">
        <v>4.4900000000000002E-2</v>
      </c>
      <c r="N656" s="24">
        <v>4.5999999999999999E-2</v>
      </c>
      <c r="O656" s="24">
        <v>4.7997200000000004E-2</v>
      </c>
      <c r="P656" s="24">
        <v>0.05</v>
      </c>
      <c r="Q656" s="24">
        <v>4.7E-2</v>
      </c>
      <c r="R656" s="24">
        <v>4.4000000000000004E-2</v>
      </c>
      <c r="S656" s="24">
        <v>4.1000000000000002E-2</v>
      </c>
      <c r="T656" s="24">
        <v>4.5699999999999998E-2</v>
      </c>
      <c r="U656" s="24">
        <v>4.6700000000000005E-2</v>
      </c>
      <c r="V656" s="24">
        <v>4.5999999999999999E-2</v>
      </c>
      <c r="W656" s="24">
        <v>4.6800000000000001E-2</v>
      </c>
      <c r="X656" s="24">
        <v>4.4999999999999998E-2</v>
      </c>
      <c r="Y656" s="204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56"/>
    </row>
    <row r="657" spans="1:65">
      <c r="A657" s="30"/>
      <c r="B657" s="20" t="s">
        <v>264</v>
      </c>
      <c r="C657" s="12"/>
      <c r="D657" s="211">
        <v>4.4666666666666667E-2</v>
      </c>
      <c r="E657" s="211">
        <v>5.0833333333333335E-2</v>
      </c>
      <c r="F657" s="211">
        <v>4.4041861111111108E-2</v>
      </c>
      <c r="G657" s="211">
        <v>4.0933333333333329E-2</v>
      </c>
      <c r="H657" s="211">
        <v>5.5333333333333339E-2</v>
      </c>
      <c r="I657" s="211">
        <v>4.1983333333333338E-2</v>
      </c>
      <c r="J657" s="211">
        <v>4.6149999999999997E-2</v>
      </c>
      <c r="K657" s="211">
        <v>4.6166666666666661E-2</v>
      </c>
      <c r="L657" s="211">
        <v>4.2333333333333334E-2</v>
      </c>
      <c r="M657" s="211">
        <v>4.4816666666666671E-2</v>
      </c>
      <c r="N657" s="211">
        <v>4.3333333333333328E-2</v>
      </c>
      <c r="O657" s="211">
        <v>4.8343806666666676E-2</v>
      </c>
      <c r="P657" s="211">
        <v>4.9999999999999996E-2</v>
      </c>
      <c r="Q657" s="211">
        <v>4.6999999999999993E-2</v>
      </c>
      <c r="R657" s="211">
        <v>4.3833333333333335E-2</v>
      </c>
      <c r="S657" s="211">
        <v>4.1833333333333333E-2</v>
      </c>
      <c r="T657" s="211">
        <v>4.5949999999999998E-2</v>
      </c>
      <c r="U657" s="211">
        <v>4.6399999999999997E-2</v>
      </c>
      <c r="V657" s="211">
        <v>4.6999999999999993E-2</v>
      </c>
      <c r="W657" s="211">
        <v>4.6266666666666671E-2</v>
      </c>
      <c r="X657" s="211">
        <v>4.5666666666666661E-2</v>
      </c>
      <c r="Y657" s="204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5"/>
      <c r="AT657" s="205"/>
      <c r="AU657" s="205"/>
      <c r="AV657" s="205"/>
      <c r="AW657" s="205"/>
      <c r="AX657" s="205"/>
      <c r="AY657" s="205"/>
      <c r="AZ657" s="205"/>
      <c r="BA657" s="205"/>
      <c r="BB657" s="205"/>
      <c r="BC657" s="205"/>
      <c r="BD657" s="205"/>
      <c r="BE657" s="205"/>
      <c r="BF657" s="205"/>
      <c r="BG657" s="205"/>
      <c r="BH657" s="205"/>
      <c r="BI657" s="205"/>
      <c r="BJ657" s="205"/>
      <c r="BK657" s="205"/>
      <c r="BL657" s="205"/>
      <c r="BM657" s="56"/>
    </row>
    <row r="658" spans="1:65">
      <c r="A658" s="30"/>
      <c r="B658" s="3" t="s">
        <v>265</v>
      </c>
      <c r="C658" s="29"/>
      <c r="D658" s="24">
        <v>4.4499999999999998E-2</v>
      </c>
      <c r="E658" s="24">
        <v>0.05</v>
      </c>
      <c r="F658" s="24">
        <v>4.4137999999999997E-2</v>
      </c>
      <c r="G658" s="24">
        <v>4.0649999999999999E-2</v>
      </c>
      <c r="H658" s="24">
        <v>5.5E-2</v>
      </c>
      <c r="I658" s="24">
        <v>4.1849999999999998E-2</v>
      </c>
      <c r="J658" s="24">
        <v>4.5999999999999999E-2</v>
      </c>
      <c r="K658" s="24">
        <v>4.5999999999999999E-2</v>
      </c>
      <c r="L658" s="24">
        <v>4.2349999999999999E-2</v>
      </c>
      <c r="M658" s="24">
        <v>4.4999999999999998E-2</v>
      </c>
      <c r="N658" s="24">
        <v>4.2999999999999997E-2</v>
      </c>
      <c r="O658" s="24">
        <v>4.820286E-2</v>
      </c>
      <c r="P658" s="24">
        <v>0.05</v>
      </c>
      <c r="Q658" s="24">
        <v>4.7E-2</v>
      </c>
      <c r="R658" s="24">
        <v>4.4000000000000004E-2</v>
      </c>
      <c r="S658" s="24">
        <v>4.1999999999999996E-2</v>
      </c>
      <c r="T658" s="24">
        <v>4.5699999999999998E-2</v>
      </c>
      <c r="U658" s="24">
        <v>4.6450000000000005E-2</v>
      </c>
      <c r="V658" s="24">
        <v>4.7E-2</v>
      </c>
      <c r="W658" s="24">
        <v>4.6350000000000002E-2</v>
      </c>
      <c r="X658" s="24">
        <v>4.5499999999999999E-2</v>
      </c>
      <c r="Y658" s="204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5"/>
      <c r="AT658" s="205"/>
      <c r="AU658" s="205"/>
      <c r="AV658" s="205"/>
      <c r="AW658" s="205"/>
      <c r="AX658" s="205"/>
      <c r="AY658" s="205"/>
      <c r="AZ658" s="205"/>
      <c r="BA658" s="205"/>
      <c r="BB658" s="205"/>
      <c r="BC658" s="205"/>
      <c r="BD658" s="205"/>
      <c r="BE658" s="205"/>
      <c r="BF658" s="205"/>
      <c r="BG658" s="205"/>
      <c r="BH658" s="205"/>
      <c r="BI658" s="205"/>
      <c r="BJ658" s="205"/>
      <c r="BK658" s="205"/>
      <c r="BL658" s="205"/>
      <c r="BM658" s="56"/>
    </row>
    <row r="659" spans="1:65">
      <c r="A659" s="30"/>
      <c r="B659" s="3" t="s">
        <v>266</v>
      </c>
      <c r="C659" s="29"/>
      <c r="D659" s="24">
        <v>8.1649658092772346E-4</v>
      </c>
      <c r="E659" s="24">
        <v>2.041241452319314E-3</v>
      </c>
      <c r="F659" s="24">
        <v>2.6944260194100697E-4</v>
      </c>
      <c r="G659" s="24">
        <v>1.4827901627225166E-3</v>
      </c>
      <c r="H659" s="24">
        <v>1.032795558988644E-3</v>
      </c>
      <c r="I659" s="24">
        <v>4.9564772436345083E-4</v>
      </c>
      <c r="J659" s="24">
        <v>4.5934736311423511E-4</v>
      </c>
      <c r="K659" s="24">
        <v>7.5277265270908163E-4</v>
      </c>
      <c r="L659" s="24">
        <v>2.0655911179772877E-4</v>
      </c>
      <c r="M659" s="24">
        <v>5.8452259722500358E-4</v>
      </c>
      <c r="N659" s="24">
        <v>1.5055453054181609E-3</v>
      </c>
      <c r="O659" s="24">
        <v>4.5074070411564652E-4</v>
      </c>
      <c r="P659" s="24">
        <v>7.6011774306101464E-18</v>
      </c>
      <c r="Q659" s="24">
        <v>6.3245553203367642E-4</v>
      </c>
      <c r="R659" s="24">
        <v>4.0824829046386623E-4</v>
      </c>
      <c r="S659" s="24">
        <v>1.8348478592697161E-3</v>
      </c>
      <c r="T659" s="24">
        <v>4.6797435827190429E-4</v>
      </c>
      <c r="U659" s="24">
        <v>6.480740698407868E-4</v>
      </c>
      <c r="V659" s="24">
        <v>1.0954451150103333E-3</v>
      </c>
      <c r="W659" s="24">
        <v>6.314005596027507E-4</v>
      </c>
      <c r="X659" s="24">
        <v>1.2110601416389958E-3</v>
      </c>
      <c r="Y659" s="204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205"/>
      <c r="AT659" s="205"/>
      <c r="AU659" s="205"/>
      <c r="AV659" s="205"/>
      <c r="AW659" s="205"/>
      <c r="AX659" s="205"/>
      <c r="AY659" s="205"/>
      <c r="AZ659" s="205"/>
      <c r="BA659" s="205"/>
      <c r="BB659" s="205"/>
      <c r="BC659" s="205"/>
      <c r="BD659" s="205"/>
      <c r="BE659" s="205"/>
      <c r="BF659" s="205"/>
      <c r="BG659" s="205"/>
      <c r="BH659" s="205"/>
      <c r="BI659" s="205"/>
      <c r="BJ659" s="205"/>
      <c r="BK659" s="205"/>
      <c r="BL659" s="205"/>
      <c r="BM659" s="56"/>
    </row>
    <row r="660" spans="1:65">
      <c r="A660" s="30"/>
      <c r="B660" s="3" t="s">
        <v>86</v>
      </c>
      <c r="C660" s="29"/>
      <c r="D660" s="13">
        <v>1.8279774199874407E-2</v>
      </c>
      <c r="E660" s="13">
        <v>4.0155569553822573E-2</v>
      </c>
      <c r="F660" s="13">
        <v>6.117875020341286E-3</v>
      </c>
      <c r="G660" s="13">
        <v>3.622451537595725E-2</v>
      </c>
      <c r="H660" s="13">
        <v>1.8664979981722479E-2</v>
      </c>
      <c r="I660" s="13">
        <v>1.1805821144028204E-2</v>
      </c>
      <c r="J660" s="13">
        <v>9.9533556471123538E-3</v>
      </c>
      <c r="K660" s="13">
        <v>1.6305544824023431E-2</v>
      </c>
      <c r="L660" s="13">
        <v>4.8793490975841446E-3</v>
      </c>
      <c r="M660" s="13">
        <v>1.3042527271662406E-2</v>
      </c>
      <c r="N660" s="13">
        <v>3.4743353201957566E-2</v>
      </c>
      <c r="O660" s="13">
        <v>9.3236494019498621E-3</v>
      </c>
      <c r="P660" s="13">
        <v>1.5202354861220294E-16</v>
      </c>
      <c r="Q660" s="13">
        <v>1.3456500681567585E-2</v>
      </c>
      <c r="R660" s="13">
        <v>9.3136492121034115E-3</v>
      </c>
      <c r="S660" s="13">
        <v>4.3860905002463334E-2</v>
      </c>
      <c r="T660" s="13">
        <v>1.0184425642478874E-2</v>
      </c>
      <c r="U660" s="13">
        <v>1.3967113574154888E-2</v>
      </c>
      <c r="V660" s="13">
        <v>2.3307342872560286E-2</v>
      </c>
      <c r="W660" s="13">
        <v>1.3646986158560893E-2</v>
      </c>
      <c r="X660" s="13">
        <v>2.6519565145379474E-2</v>
      </c>
      <c r="Y660" s="151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267</v>
      </c>
      <c r="C661" s="29"/>
      <c r="D661" s="13">
        <v>-1.4762752033843807E-2</v>
      </c>
      <c r="E661" s="13">
        <v>0.12125880831969282</v>
      </c>
      <c r="F661" s="13">
        <v>-2.8544432020474964E-2</v>
      </c>
      <c r="G661" s="13">
        <v>-9.7110939923552464E-2</v>
      </c>
      <c r="H661" s="13">
        <v>0.22051778479389506</v>
      </c>
      <c r="I661" s="13">
        <v>-7.3950512079571706E-2</v>
      </c>
      <c r="J661" s="13">
        <v>1.7955947618763624E-2</v>
      </c>
      <c r="K661" s="13">
        <v>1.8323573457556863E-2</v>
      </c>
      <c r="L661" s="13">
        <v>-6.6230369464911676E-2</v>
      </c>
      <c r="M661" s="13">
        <v>-1.1454119484703651E-2</v>
      </c>
      <c r="N661" s="13">
        <v>-4.4172819137311303E-2</v>
      </c>
      <c r="O661" s="13">
        <v>6.6345948577789304E-2</v>
      </c>
      <c r="P661" s="13">
        <v>0.10287751638002551</v>
      </c>
      <c r="Q661" s="13">
        <v>3.6704865397223951E-2</v>
      </c>
      <c r="R661" s="13">
        <v>-3.3144043973510895E-2</v>
      </c>
      <c r="S661" s="13">
        <v>-7.7259144628711862E-2</v>
      </c>
      <c r="T661" s="13">
        <v>1.3544437553243416E-2</v>
      </c>
      <c r="U661" s="13">
        <v>2.3470335200663772E-2</v>
      </c>
      <c r="V661" s="13">
        <v>3.6704865397223951E-2</v>
      </c>
      <c r="W661" s="13">
        <v>2.0529328490317189E-2</v>
      </c>
      <c r="X661" s="13">
        <v>7.2947982937565659E-3</v>
      </c>
      <c r="Y661" s="151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46" t="s">
        <v>268</v>
      </c>
      <c r="C662" s="47"/>
      <c r="D662" s="45">
        <v>0.45</v>
      </c>
      <c r="E662" s="45">
        <v>1.73</v>
      </c>
      <c r="F662" s="45">
        <v>0.67</v>
      </c>
      <c r="G662" s="45">
        <v>1.77</v>
      </c>
      <c r="H662" s="45">
        <v>3.32</v>
      </c>
      <c r="I662" s="45">
        <v>1.4</v>
      </c>
      <c r="J662" s="45">
        <v>7.0000000000000007E-2</v>
      </c>
      <c r="K662" s="45">
        <v>0.08</v>
      </c>
      <c r="L662" s="45">
        <v>1.28</v>
      </c>
      <c r="M662" s="45">
        <v>0.4</v>
      </c>
      <c r="N662" s="45">
        <v>0.92</v>
      </c>
      <c r="O662" s="45">
        <v>0.85</v>
      </c>
      <c r="P662" s="45">
        <v>1.43</v>
      </c>
      <c r="Q662" s="45">
        <v>0.37</v>
      </c>
      <c r="R662" s="45">
        <v>0.75</v>
      </c>
      <c r="S662" s="45">
        <v>1.45</v>
      </c>
      <c r="T662" s="45">
        <v>0</v>
      </c>
      <c r="U662" s="45">
        <v>0.16</v>
      </c>
      <c r="V662" s="45">
        <v>0.37</v>
      </c>
      <c r="W662" s="45">
        <v>0.11</v>
      </c>
      <c r="X662" s="45">
        <v>0.1</v>
      </c>
      <c r="Y662" s="151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BM663" s="55"/>
    </row>
    <row r="664" spans="1:65" ht="15">
      <c r="B664" s="8" t="s">
        <v>503</v>
      </c>
      <c r="BM664" s="28" t="s">
        <v>66</v>
      </c>
    </row>
    <row r="665" spans="1:65" ht="15">
      <c r="A665" s="25" t="s">
        <v>37</v>
      </c>
      <c r="B665" s="18" t="s">
        <v>110</v>
      </c>
      <c r="C665" s="15" t="s">
        <v>111</v>
      </c>
      <c r="D665" s="16" t="s">
        <v>230</v>
      </c>
      <c r="E665" s="17" t="s">
        <v>230</v>
      </c>
      <c r="F665" s="17" t="s">
        <v>230</v>
      </c>
      <c r="G665" s="17" t="s">
        <v>230</v>
      </c>
      <c r="H665" s="17" t="s">
        <v>230</v>
      </c>
      <c r="I665" s="17" t="s">
        <v>230</v>
      </c>
      <c r="J665" s="17" t="s">
        <v>230</v>
      </c>
      <c r="K665" s="17" t="s">
        <v>230</v>
      </c>
      <c r="L665" s="17" t="s">
        <v>230</v>
      </c>
      <c r="M665" s="17" t="s">
        <v>230</v>
      </c>
      <c r="N665" s="17" t="s">
        <v>230</v>
      </c>
      <c r="O665" s="17" t="s">
        <v>230</v>
      </c>
      <c r="P665" s="17" t="s">
        <v>230</v>
      </c>
      <c r="Q665" s="17" t="s">
        <v>230</v>
      </c>
      <c r="R665" s="17" t="s">
        <v>230</v>
      </c>
      <c r="S665" s="17" t="s">
        <v>230</v>
      </c>
      <c r="T665" s="17" t="s">
        <v>230</v>
      </c>
      <c r="U665" s="17" t="s">
        <v>230</v>
      </c>
      <c r="V665" s="17" t="s">
        <v>230</v>
      </c>
      <c r="W665" s="17" t="s">
        <v>230</v>
      </c>
      <c r="X665" s="17" t="s">
        <v>230</v>
      </c>
      <c r="Y665" s="151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9" t="s">
        <v>231</v>
      </c>
      <c r="C666" s="9" t="s">
        <v>231</v>
      </c>
      <c r="D666" s="149" t="s">
        <v>233</v>
      </c>
      <c r="E666" s="150" t="s">
        <v>234</v>
      </c>
      <c r="F666" s="150" t="s">
        <v>235</v>
      </c>
      <c r="G666" s="150" t="s">
        <v>236</v>
      </c>
      <c r="H666" s="150" t="s">
        <v>237</v>
      </c>
      <c r="I666" s="150" t="s">
        <v>239</v>
      </c>
      <c r="J666" s="150" t="s">
        <v>240</v>
      </c>
      <c r="K666" s="150" t="s">
        <v>242</v>
      </c>
      <c r="L666" s="150" t="s">
        <v>243</v>
      </c>
      <c r="M666" s="150" t="s">
        <v>245</v>
      </c>
      <c r="N666" s="150" t="s">
        <v>246</v>
      </c>
      <c r="O666" s="150" t="s">
        <v>248</v>
      </c>
      <c r="P666" s="150" t="s">
        <v>249</v>
      </c>
      <c r="Q666" s="150" t="s">
        <v>250</v>
      </c>
      <c r="R666" s="150" t="s">
        <v>251</v>
      </c>
      <c r="S666" s="150" t="s">
        <v>252</v>
      </c>
      <c r="T666" s="150" t="s">
        <v>254</v>
      </c>
      <c r="U666" s="150" t="s">
        <v>255</v>
      </c>
      <c r="V666" s="150" t="s">
        <v>256</v>
      </c>
      <c r="W666" s="150" t="s">
        <v>257</v>
      </c>
      <c r="X666" s="150" t="s">
        <v>258</v>
      </c>
      <c r="Y666" s="151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 t="s">
        <v>3</v>
      </c>
    </row>
    <row r="667" spans="1:65">
      <c r="A667" s="30"/>
      <c r="B667" s="19"/>
      <c r="C667" s="9"/>
      <c r="D667" s="10" t="s">
        <v>286</v>
      </c>
      <c r="E667" s="11" t="s">
        <v>287</v>
      </c>
      <c r="F667" s="11" t="s">
        <v>114</v>
      </c>
      <c r="G667" s="11" t="s">
        <v>286</v>
      </c>
      <c r="H667" s="11" t="s">
        <v>287</v>
      </c>
      <c r="I667" s="11" t="s">
        <v>286</v>
      </c>
      <c r="J667" s="11" t="s">
        <v>287</v>
      </c>
      <c r="K667" s="11" t="s">
        <v>287</v>
      </c>
      <c r="L667" s="11" t="s">
        <v>114</v>
      </c>
      <c r="M667" s="11" t="s">
        <v>287</v>
      </c>
      <c r="N667" s="11" t="s">
        <v>286</v>
      </c>
      <c r="O667" s="11" t="s">
        <v>287</v>
      </c>
      <c r="P667" s="11" t="s">
        <v>287</v>
      </c>
      <c r="Q667" s="11" t="s">
        <v>286</v>
      </c>
      <c r="R667" s="11" t="s">
        <v>287</v>
      </c>
      <c r="S667" s="11" t="s">
        <v>286</v>
      </c>
      <c r="T667" s="11" t="s">
        <v>114</v>
      </c>
      <c r="U667" s="11" t="s">
        <v>287</v>
      </c>
      <c r="V667" s="11" t="s">
        <v>286</v>
      </c>
      <c r="W667" s="11" t="s">
        <v>286</v>
      </c>
      <c r="X667" s="11" t="s">
        <v>286</v>
      </c>
      <c r="Y667" s="151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</v>
      </c>
    </row>
    <row r="668" spans="1:65">
      <c r="A668" s="30"/>
      <c r="B668" s="19"/>
      <c r="C668" s="9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151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2</v>
      </c>
    </row>
    <row r="669" spans="1:65">
      <c r="A669" s="30"/>
      <c r="B669" s="18">
        <v>1</v>
      </c>
      <c r="C669" s="14">
        <v>1</v>
      </c>
      <c r="D669" s="227">
        <v>30.9</v>
      </c>
      <c r="E669" s="227">
        <v>30</v>
      </c>
      <c r="F669" s="227">
        <v>27.65</v>
      </c>
      <c r="G669" s="227">
        <v>31.5</v>
      </c>
      <c r="H669" s="227">
        <v>30.1</v>
      </c>
      <c r="I669" s="227">
        <v>32.700000000000003</v>
      </c>
      <c r="J669" s="227">
        <v>31.8</v>
      </c>
      <c r="K669" s="227">
        <v>32</v>
      </c>
      <c r="L669" s="227">
        <v>29</v>
      </c>
      <c r="M669" s="227">
        <v>28</v>
      </c>
      <c r="N669" s="227">
        <v>32.1</v>
      </c>
      <c r="O669" s="227">
        <v>26.7</v>
      </c>
      <c r="P669" s="227">
        <v>36.200000000000003</v>
      </c>
      <c r="Q669" s="227">
        <v>27.8</v>
      </c>
      <c r="R669" s="227">
        <v>35</v>
      </c>
      <c r="S669" s="227">
        <v>29.95</v>
      </c>
      <c r="T669" s="227">
        <v>31</v>
      </c>
      <c r="U669" s="227">
        <v>28.6</v>
      </c>
      <c r="V669" s="227">
        <v>31.4</v>
      </c>
      <c r="W669" s="227">
        <v>30.4</v>
      </c>
      <c r="X669" s="227">
        <v>29.3</v>
      </c>
      <c r="Y669" s="224"/>
      <c r="Z669" s="225"/>
      <c r="AA669" s="225"/>
      <c r="AB669" s="225"/>
      <c r="AC669" s="225"/>
      <c r="AD669" s="225"/>
      <c r="AE669" s="225"/>
      <c r="AF669" s="225"/>
      <c r="AG669" s="225"/>
      <c r="AH669" s="225"/>
      <c r="AI669" s="225"/>
      <c r="AJ669" s="225"/>
      <c r="AK669" s="225"/>
      <c r="AL669" s="225"/>
      <c r="AM669" s="225"/>
      <c r="AN669" s="225"/>
      <c r="AO669" s="225"/>
      <c r="AP669" s="225"/>
      <c r="AQ669" s="225"/>
      <c r="AR669" s="225"/>
      <c r="AS669" s="225"/>
      <c r="AT669" s="225"/>
      <c r="AU669" s="225"/>
      <c r="AV669" s="225"/>
      <c r="AW669" s="225"/>
      <c r="AX669" s="225"/>
      <c r="AY669" s="225"/>
      <c r="AZ669" s="225"/>
      <c r="BA669" s="225"/>
      <c r="BB669" s="225"/>
      <c r="BC669" s="225"/>
      <c r="BD669" s="225"/>
      <c r="BE669" s="225"/>
      <c r="BF669" s="225"/>
      <c r="BG669" s="225"/>
      <c r="BH669" s="225"/>
      <c r="BI669" s="225"/>
      <c r="BJ669" s="225"/>
      <c r="BK669" s="225"/>
      <c r="BL669" s="225"/>
      <c r="BM669" s="229">
        <v>1</v>
      </c>
    </row>
    <row r="670" spans="1:65">
      <c r="A670" s="30"/>
      <c r="B670" s="19">
        <v>1</v>
      </c>
      <c r="C670" s="9">
        <v>2</v>
      </c>
      <c r="D670" s="223">
        <v>30.2</v>
      </c>
      <c r="E670" s="223">
        <v>30</v>
      </c>
      <c r="F670" s="223">
        <v>27.954583333333332</v>
      </c>
      <c r="G670" s="223">
        <v>31.899999999999995</v>
      </c>
      <c r="H670" s="223">
        <v>30.800000000000004</v>
      </c>
      <c r="I670" s="223">
        <v>32.4</v>
      </c>
      <c r="J670" s="223">
        <v>31.899999999999995</v>
      </c>
      <c r="K670" s="223">
        <v>31.899999999999995</v>
      </c>
      <c r="L670" s="223">
        <v>31</v>
      </c>
      <c r="M670" s="223">
        <v>28</v>
      </c>
      <c r="N670" s="223">
        <v>32</v>
      </c>
      <c r="O670" s="223">
        <v>27.7</v>
      </c>
      <c r="P670" s="231">
        <v>37.5</v>
      </c>
      <c r="Q670" s="223">
        <v>27.7</v>
      </c>
      <c r="R670" s="223">
        <v>33</v>
      </c>
      <c r="S670" s="223">
        <v>29.52</v>
      </c>
      <c r="T670" s="223">
        <v>30</v>
      </c>
      <c r="U670" s="223">
        <v>29.6</v>
      </c>
      <c r="V670" s="223">
        <v>32.1</v>
      </c>
      <c r="W670" s="223">
        <v>30.2</v>
      </c>
      <c r="X670" s="223">
        <v>30.3</v>
      </c>
      <c r="Y670" s="224"/>
      <c r="Z670" s="225"/>
      <c r="AA670" s="225"/>
      <c r="AB670" s="225"/>
      <c r="AC670" s="225"/>
      <c r="AD670" s="225"/>
      <c r="AE670" s="225"/>
      <c r="AF670" s="225"/>
      <c r="AG670" s="225"/>
      <c r="AH670" s="225"/>
      <c r="AI670" s="225"/>
      <c r="AJ670" s="225"/>
      <c r="AK670" s="225"/>
      <c r="AL670" s="225"/>
      <c r="AM670" s="225"/>
      <c r="AN670" s="225"/>
      <c r="AO670" s="225"/>
      <c r="AP670" s="225"/>
      <c r="AQ670" s="225"/>
      <c r="AR670" s="225"/>
      <c r="AS670" s="225"/>
      <c r="AT670" s="225"/>
      <c r="AU670" s="225"/>
      <c r="AV670" s="225"/>
      <c r="AW670" s="225"/>
      <c r="AX670" s="225"/>
      <c r="AY670" s="225"/>
      <c r="AZ670" s="225"/>
      <c r="BA670" s="225"/>
      <c r="BB670" s="225"/>
      <c r="BC670" s="225"/>
      <c r="BD670" s="225"/>
      <c r="BE670" s="225"/>
      <c r="BF670" s="225"/>
      <c r="BG670" s="225"/>
      <c r="BH670" s="225"/>
      <c r="BI670" s="225"/>
      <c r="BJ670" s="225"/>
      <c r="BK670" s="225"/>
      <c r="BL670" s="225"/>
      <c r="BM670" s="229">
        <v>12</v>
      </c>
    </row>
    <row r="671" spans="1:65">
      <c r="A671" s="30"/>
      <c r="B671" s="19">
        <v>1</v>
      </c>
      <c r="C671" s="9">
        <v>3</v>
      </c>
      <c r="D671" s="223">
        <v>28.7</v>
      </c>
      <c r="E671" s="231">
        <v>38</v>
      </c>
      <c r="F671" s="223">
        <v>28.078500000000002</v>
      </c>
      <c r="G671" s="223">
        <v>32.9</v>
      </c>
      <c r="H671" s="223">
        <v>31</v>
      </c>
      <c r="I671" s="223">
        <v>32.1</v>
      </c>
      <c r="J671" s="223">
        <v>31.8</v>
      </c>
      <c r="K671" s="223">
        <v>32.1</v>
      </c>
      <c r="L671" s="223">
        <v>30</v>
      </c>
      <c r="M671" s="223">
        <v>28</v>
      </c>
      <c r="N671" s="223">
        <v>32.200000000000003</v>
      </c>
      <c r="O671" s="223">
        <v>26.8</v>
      </c>
      <c r="P671" s="223">
        <v>33.4</v>
      </c>
      <c r="Q671" s="231">
        <v>25.8</v>
      </c>
      <c r="R671" s="223">
        <v>32</v>
      </c>
      <c r="S671" s="223">
        <v>30.72</v>
      </c>
      <c r="T671" s="223">
        <v>29</v>
      </c>
      <c r="U671" s="223">
        <v>29.7</v>
      </c>
      <c r="V671" s="223">
        <v>31.7</v>
      </c>
      <c r="W671" s="223">
        <v>29.9</v>
      </c>
      <c r="X671" s="223">
        <v>31.100000000000005</v>
      </c>
      <c r="Y671" s="224"/>
      <c r="Z671" s="225"/>
      <c r="AA671" s="225"/>
      <c r="AB671" s="225"/>
      <c r="AC671" s="225"/>
      <c r="AD671" s="225"/>
      <c r="AE671" s="225"/>
      <c r="AF671" s="225"/>
      <c r="AG671" s="225"/>
      <c r="AH671" s="225"/>
      <c r="AI671" s="225"/>
      <c r="AJ671" s="225"/>
      <c r="AK671" s="225"/>
      <c r="AL671" s="225"/>
      <c r="AM671" s="225"/>
      <c r="AN671" s="225"/>
      <c r="AO671" s="225"/>
      <c r="AP671" s="225"/>
      <c r="AQ671" s="225"/>
      <c r="AR671" s="225"/>
      <c r="AS671" s="225"/>
      <c r="AT671" s="225"/>
      <c r="AU671" s="225"/>
      <c r="AV671" s="225"/>
      <c r="AW671" s="225"/>
      <c r="AX671" s="225"/>
      <c r="AY671" s="225"/>
      <c r="AZ671" s="225"/>
      <c r="BA671" s="225"/>
      <c r="BB671" s="225"/>
      <c r="BC671" s="225"/>
      <c r="BD671" s="225"/>
      <c r="BE671" s="225"/>
      <c r="BF671" s="225"/>
      <c r="BG671" s="225"/>
      <c r="BH671" s="225"/>
      <c r="BI671" s="225"/>
      <c r="BJ671" s="225"/>
      <c r="BK671" s="225"/>
      <c r="BL671" s="225"/>
      <c r="BM671" s="229">
        <v>16</v>
      </c>
    </row>
    <row r="672" spans="1:65">
      <c r="A672" s="30"/>
      <c r="B672" s="19">
        <v>1</v>
      </c>
      <c r="C672" s="9">
        <v>4</v>
      </c>
      <c r="D672" s="223">
        <v>28.9</v>
      </c>
      <c r="E672" s="223">
        <v>30</v>
      </c>
      <c r="F672" s="223">
        <v>27.62425</v>
      </c>
      <c r="G672" s="223">
        <v>33.1</v>
      </c>
      <c r="H672" s="223">
        <v>32.1</v>
      </c>
      <c r="I672" s="223">
        <v>33.299999999999997</v>
      </c>
      <c r="J672" s="223">
        <v>31.6</v>
      </c>
      <c r="K672" s="223">
        <v>31.5</v>
      </c>
      <c r="L672" s="223">
        <v>30</v>
      </c>
      <c r="M672" s="223">
        <v>29</v>
      </c>
      <c r="N672" s="223">
        <v>32</v>
      </c>
      <c r="O672" s="223">
        <v>27.2</v>
      </c>
      <c r="P672" s="231">
        <v>37.6</v>
      </c>
      <c r="Q672" s="223">
        <v>27.4</v>
      </c>
      <c r="R672" s="223">
        <v>33</v>
      </c>
      <c r="S672" s="223">
        <v>27.62</v>
      </c>
      <c r="T672" s="223">
        <v>30</v>
      </c>
      <c r="U672" s="223">
        <v>29</v>
      </c>
      <c r="V672" s="223">
        <v>32.799999999999997</v>
      </c>
      <c r="W672" s="223">
        <v>30.3</v>
      </c>
      <c r="X672" s="223">
        <v>28.9</v>
      </c>
      <c r="Y672" s="224"/>
      <c r="Z672" s="225"/>
      <c r="AA672" s="225"/>
      <c r="AB672" s="225"/>
      <c r="AC672" s="225"/>
      <c r="AD672" s="225"/>
      <c r="AE672" s="225"/>
      <c r="AF672" s="225"/>
      <c r="AG672" s="225"/>
      <c r="AH672" s="225"/>
      <c r="AI672" s="225"/>
      <c r="AJ672" s="225"/>
      <c r="AK672" s="225"/>
      <c r="AL672" s="225"/>
      <c r="AM672" s="225"/>
      <c r="AN672" s="225"/>
      <c r="AO672" s="225"/>
      <c r="AP672" s="225"/>
      <c r="AQ672" s="225"/>
      <c r="AR672" s="225"/>
      <c r="AS672" s="225"/>
      <c r="AT672" s="225"/>
      <c r="AU672" s="225"/>
      <c r="AV672" s="225"/>
      <c r="AW672" s="225"/>
      <c r="AX672" s="225"/>
      <c r="AY672" s="225"/>
      <c r="AZ672" s="225"/>
      <c r="BA672" s="225"/>
      <c r="BB672" s="225"/>
      <c r="BC672" s="225"/>
      <c r="BD672" s="225"/>
      <c r="BE672" s="225"/>
      <c r="BF672" s="225"/>
      <c r="BG672" s="225"/>
      <c r="BH672" s="225"/>
      <c r="BI672" s="225"/>
      <c r="BJ672" s="225"/>
      <c r="BK672" s="225"/>
      <c r="BL672" s="225"/>
      <c r="BM672" s="229">
        <v>30.486117724867718</v>
      </c>
    </row>
    <row r="673" spans="1:65">
      <c r="A673" s="30"/>
      <c r="B673" s="19">
        <v>1</v>
      </c>
      <c r="C673" s="9">
        <v>5</v>
      </c>
      <c r="D673" s="223">
        <v>28.6</v>
      </c>
      <c r="E673" s="223">
        <v>30</v>
      </c>
      <c r="F673" s="223">
        <v>27.95</v>
      </c>
      <c r="G673" s="223">
        <v>32.700000000000003</v>
      </c>
      <c r="H673" s="223">
        <v>32.4</v>
      </c>
      <c r="I673" s="223">
        <v>34.6</v>
      </c>
      <c r="J673" s="223">
        <v>32</v>
      </c>
      <c r="K673" s="223">
        <v>30.800000000000004</v>
      </c>
      <c r="L673" s="223">
        <v>30</v>
      </c>
      <c r="M673" s="223">
        <v>28</v>
      </c>
      <c r="N673" s="223">
        <v>32.700000000000003</v>
      </c>
      <c r="O673" s="231">
        <v>28.8</v>
      </c>
      <c r="P673" s="223">
        <v>33.299999999999997</v>
      </c>
      <c r="Q673" s="223">
        <v>28.3</v>
      </c>
      <c r="R673" s="223">
        <v>33</v>
      </c>
      <c r="S673" s="223">
        <v>25.79</v>
      </c>
      <c r="T673" s="223">
        <v>28</v>
      </c>
      <c r="U673" s="223">
        <v>29.9</v>
      </c>
      <c r="V673" s="223">
        <v>32.799999999999997</v>
      </c>
      <c r="W673" s="223">
        <v>31.3</v>
      </c>
      <c r="X673" s="223">
        <v>29.5</v>
      </c>
      <c r="Y673" s="224"/>
      <c r="Z673" s="225"/>
      <c r="AA673" s="225"/>
      <c r="AB673" s="225"/>
      <c r="AC673" s="225"/>
      <c r="AD673" s="225"/>
      <c r="AE673" s="225"/>
      <c r="AF673" s="225"/>
      <c r="AG673" s="225"/>
      <c r="AH673" s="225"/>
      <c r="AI673" s="225"/>
      <c r="AJ673" s="225"/>
      <c r="AK673" s="225"/>
      <c r="AL673" s="225"/>
      <c r="AM673" s="225"/>
      <c r="AN673" s="225"/>
      <c r="AO673" s="225"/>
      <c r="AP673" s="225"/>
      <c r="AQ673" s="225"/>
      <c r="AR673" s="225"/>
      <c r="AS673" s="225"/>
      <c r="AT673" s="225"/>
      <c r="AU673" s="225"/>
      <c r="AV673" s="225"/>
      <c r="AW673" s="225"/>
      <c r="AX673" s="225"/>
      <c r="AY673" s="225"/>
      <c r="AZ673" s="225"/>
      <c r="BA673" s="225"/>
      <c r="BB673" s="225"/>
      <c r="BC673" s="225"/>
      <c r="BD673" s="225"/>
      <c r="BE673" s="225"/>
      <c r="BF673" s="225"/>
      <c r="BG673" s="225"/>
      <c r="BH673" s="225"/>
      <c r="BI673" s="225"/>
      <c r="BJ673" s="225"/>
      <c r="BK673" s="225"/>
      <c r="BL673" s="225"/>
      <c r="BM673" s="229">
        <v>49</v>
      </c>
    </row>
    <row r="674" spans="1:65">
      <c r="A674" s="30"/>
      <c r="B674" s="19">
        <v>1</v>
      </c>
      <c r="C674" s="9">
        <v>6</v>
      </c>
      <c r="D674" s="223">
        <v>29.7</v>
      </c>
      <c r="E674" s="223">
        <v>30</v>
      </c>
      <c r="F674" s="223">
        <v>27.883499999999998</v>
      </c>
      <c r="G674" s="223">
        <v>32.4</v>
      </c>
      <c r="H674" s="223">
        <v>31.4</v>
      </c>
      <c r="I674" s="231">
        <v>40.299999999999997</v>
      </c>
      <c r="J674" s="223">
        <v>31.899999999999995</v>
      </c>
      <c r="K674" s="223">
        <v>31.6</v>
      </c>
      <c r="L674" s="223">
        <v>29</v>
      </c>
      <c r="M674" s="223">
        <v>28</v>
      </c>
      <c r="N674" s="231">
        <v>34.200000000000003</v>
      </c>
      <c r="O674" s="223">
        <v>27.1</v>
      </c>
      <c r="P674" s="223">
        <v>32.5</v>
      </c>
      <c r="Q674" s="223">
        <v>28.5</v>
      </c>
      <c r="R674" s="223">
        <v>34</v>
      </c>
      <c r="S674" s="223">
        <v>29.05</v>
      </c>
      <c r="T674" s="223">
        <v>30</v>
      </c>
      <c r="U674" s="223">
        <v>29.7</v>
      </c>
      <c r="V674" s="223">
        <v>31.7</v>
      </c>
      <c r="W674" s="223">
        <v>30.3</v>
      </c>
      <c r="X674" s="223">
        <v>30.1</v>
      </c>
      <c r="Y674" s="224"/>
      <c r="Z674" s="225"/>
      <c r="AA674" s="225"/>
      <c r="AB674" s="225"/>
      <c r="AC674" s="225"/>
      <c r="AD674" s="225"/>
      <c r="AE674" s="225"/>
      <c r="AF674" s="225"/>
      <c r="AG674" s="225"/>
      <c r="AH674" s="225"/>
      <c r="AI674" s="225"/>
      <c r="AJ674" s="225"/>
      <c r="AK674" s="225"/>
      <c r="AL674" s="225"/>
      <c r="AM674" s="225"/>
      <c r="AN674" s="225"/>
      <c r="AO674" s="225"/>
      <c r="AP674" s="225"/>
      <c r="AQ674" s="225"/>
      <c r="AR674" s="225"/>
      <c r="AS674" s="225"/>
      <c r="AT674" s="225"/>
      <c r="AU674" s="225"/>
      <c r="AV674" s="225"/>
      <c r="AW674" s="225"/>
      <c r="AX674" s="225"/>
      <c r="AY674" s="225"/>
      <c r="AZ674" s="225"/>
      <c r="BA674" s="225"/>
      <c r="BB674" s="225"/>
      <c r="BC674" s="225"/>
      <c r="BD674" s="225"/>
      <c r="BE674" s="225"/>
      <c r="BF674" s="225"/>
      <c r="BG674" s="225"/>
      <c r="BH674" s="225"/>
      <c r="BI674" s="225"/>
      <c r="BJ674" s="225"/>
      <c r="BK674" s="225"/>
      <c r="BL674" s="225"/>
      <c r="BM674" s="226"/>
    </row>
    <row r="675" spans="1:65">
      <c r="A675" s="30"/>
      <c r="B675" s="20" t="s">
        <v>264</v>
      </c>
      <c r="C675" s="12"/>
      <c r="D675" s="232">
        <v>29.499999999999996</v>
      </c>
      <c r="E675" s="232">
        <v>31.333333333333332</v>
      </c>
      <c r="F675" s="232">
        <v>27.856805555555553</v>
      </c>
      <c r="G675" s="232">
        <v>32.416666666666664</v>
      </c>
      <c r="H675" s="232">
        <v>31.3</v>
      </c>
      <c r="I675" s="232">
        <v>34.233333333333327</v>
      </c>
      <c r="J675" s="232">
        <v>31.833333333333332</v>
      </c>
      <c r="K675" s="232">
        <v>31.650000000000002</v>
      </c>
      <c r="L675" s="232">
        <v>29.833333333333332</v>
      </c>
      <c r="M675" s="232">
        <v>28.166666666666668</v>
      </c>
      <c r="N675" s="232">
        <v>32.533333333333331</v>
      </c>
      <c r="O675" s="232">
        <v>27.383333333333336</v>
      </c>
      <c r="P675" s="232">
        <v>35.083333333333336</v>
      </c>
      <c r="Q675" s="232">
        <v>27.583333333333332</v>
      </c>
      <c r="R675" s="232">
        <v>33.333333333333336</v>
      </c>
      <c r="S675" s="232">
        <v>28.775000000000002</v>
      </c>
      <c r="T675" s="232">
        <v>29.666666666666668</v>
      </c>
      <c r="U675" s="232">
        <v>29.416666666666668</v>
      </c>
      <c r="V675" s="232">
        <v>32.083333333333336</v>
      </c>
      <c r="W675" s="232">
        <v>30.400000000000002</v>
      </c>
      <c r="X675" s="232">
        <v>29.866666666666664</v>
      </c>
      <c r="Y675" s="224"/>
      <c r="Z675" s="225"/>
      <c r="AA675" s="225"/>
      <c r="AB675" s="225"/>
      <c r="AC675" s="225"/>
      <c r="AD675" s="225"/>
      <c r="AE675" s="225"/>
      <c r="AF675" s="225"/>
      <c r="AG675" s="225"/>
      <c r="AH675" s="225"/>
      <c r="AI675" s="225"/>
      <c r="AJ675" s="225"/>
      <c r="AK675" s="225"/>
      <c r="AL675" s="225"/>
      <c r="AM675" s="225"/>
      <c r="AN675" s="225"/>
      <c r="AO675" s="225"/>
      <c r="AP675" s="225"/>
      <c r="AQ675" s="225"/>
      <c r="AR675" s="225"/>
      <c r="AS675" s="225"/>
      <c r="AT675" s="225"/>
      <c r="AU675" s="225"/>
      <c r="AV675" s="225"/>
      <c r="AW675" s="225"/>
      <c r="AX675" s="225"/>
      <c r="AY675" s="225"/>
      <c r="AZ675" s="225"/>
      <c r="BA675" s="225"/>
      <c r="BB675" s="225"/>
      <c r="BC675" s="225"/>
      <c r="BD675" s="225"/>
      <c r="BE675" s="225"/>
      <c r="BF675" s="225"/>
      <c r="BG675" s="225"/>
      <c r="BH675" s="225"/>
      <c r="BI675" s="225"/>
      <c r="BJ675" s="225"/>
      <c r="BK675" s="225"/>
      <c r="BL675" s="225"/>
      <c r="BM675" s="226"/>
    </row>
    <row r="676" spans="1:65">
      <c r="A676" s="30"/>
      <c r="B676" s="3" t="s">
        <v>265</v>
      </c>
      <c r="C676" s="29"/>
      <c r="D676" s="223">
        <v>29.299999999999997</v>
      </c>
      <c r="E676" s="223">
        <v>30</v>
      </c>
      <c r="F676" s="223">
        <v>27.91675</v>
      </c>
      <c r="G676" s="223">
        <v>32.549999999999997</v>
      </c>
      <c r="H676" s="223">
        <v>31.2</v>
      </c>
      <c r="I676" s="223">
        <v>33</v>
      </c>
      <c r="J676" s="223">
        <v>31.849999999999998</v>
      </c>
      <c r="K676" s="223">
        <v>31.75</v>
      </c>
      <c r="L676" s="223">
        <v>30</v>
      </c>
      <c r="M676" s="223">
        <v>28</v>
      </c>
      <c r="N676" s="223">
        <v>32.150000000000006</v>
      </c>
      <c r="O676" s="223">
        <v>27.15</v>
      </c>
      <c r="P676" s="223">
        <v>34.799999999999997</v>
      </c>
      <c r="Q676" s="223">
        <v>27.75</v>
      </c>
      <c r="R676" s="223">
        <v>33</v>
      </c>
      <c r="S676" s="223">
        <v>29.285</v>
      </c>
      <c r="T676" s="223">
        <v>30</v>
      </c>
      <c r="U676" s="223">
        <v>29.65</v>
      </c>
      <c r="V676" s="223">
        <v>31.9</v>
      </c>
      <c r="W676" s="223">
        <v>30.3</v>
      </c>
      <c r="X676" s="223">
        <v>29.8</v>
      </c>
      <c r="Y676" s="224"/>
      <c r="Z676" s="225"/>
      <c r="AA676" s="225"/>
      <c r="AB676" s="225"/>
      <c r="AC676" s="225"/>
      <c r="AD676" s="225"/>
      <c r="AE676" s="225"/>
      <c r="AF676" s="225"/>
      <c r="AG676" s="225"/>
      <c r="AH676" s="225"/>
      <c r="AI676" s="225"/>
      <c r="AJ676" s="225"/>
      <c r="AK676" s="225"/>
      <c r="AL676" s="225"/>
      <c r="AM676" s="225"/>
      <c r="AN676" s="225"/>
      <c r="AO676" s="225"/>
      <c r="AP676" s="225"/>
      <c r="AQ676" s="225"/>
      <c r="AR676" s="225"/>
      <c r="AS676" s="225"/>
      <c r="AT676" s="225"/>
      <c r="AU676" s="225"/>
      <c r="AV676" s="225"/>
      <c r="AW676" s="225"/>
      <c r="AX676" s="225"/>
      <c r="AY676" s="225"/>
      <c r="AZ676" s="225"/>
      <c r="BA676" s="225"/>
      <c r="BB676" s="225"/>
      <c r="BC676" s="225"/>
      <c r="BD676" s="225"/>
      <c r="BE676" s="225"/>
      <c r="BF676" s="225"/>
      <c r="BG676" s="225"/>
      <c r="BH676" s="225"/>
      <c r="BI676" s="225"/>
      <c r="BJ676" s="225"/>
      <c r="BK676" s="225"/>
      <c r="BL676" s="225"/>
      <c r="BM676" s="226"/>
    </row>
    <row r="677" spans="1:65">
      <c r="A677" s="30"/>
      <c r="B677" s="3" t="s">
        <v>266</v>
      </c>
      <c r="C677" s="29"/>
      <c r="D677" s="24">
        <v>0.92736184954956979</v>
      </c>
      <c r="E677" s="24">
        <v>3.2659863237109037</v>
      </c>
      <c r="F677" s="24">
        <v>0.18163553759801163</v>
      </c>
      <c r="G677" s="24">
        <v>0.61454590281497135</v>
      </c>
      <c r="H677" s="24">
        <v>0.85322916030806073</v>
      </c>
      <c r="I677" s="24">
        <v>3.1007525968168856</v>
      </c>
      <c r="J677" s="24">
        <v>0.13662601021279311</v>
      </c>
      <c r="K677" s="24">
        <v>0.47644516998286207</v>
      </c>
      <c r="L677" s="24">
        <v>0.752772652709081</v>
      </c>
      <c r="M677" s="24">
        <v>0.40824829046386296</v>
      </c>
      <c r="N677" s="24">
        <v>0.85712698398000986</v>
      </c>
      <c r="O677" s="24">
        <v>0.77824589087682738</v>
      </c>
      <c r="P677" s="24">
        <v>2.2850966427411059</v>
      </c>
      <c r="Q677" s="24">
        <v>0.96211572415519042</v>
      </c>
      <c r="R677" s="24">
        <v>1.0327955589886444</v>
      </c>
      <c r="S677" s="24">
        <v>1.7910080960174355</v>
      </c>
      <c r="T677" s="24">
        <v>1.0327955589886446</v>
      </c>
      <c r="U677" s="24">
        <v>0.50365331992022633</v>
      </c>
      <c r="V677" s="24">
        <v>0.59805239458317161</v>
      </c>
      <c r="W677" s="24">
        <v>0.47328638264796979</v>
      </c>
      <c r="X677" s="24">
        <v>0.79414524280302146</v>
      </c>
      <c r="Y677" s="151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3" t="s">
        <v>86</v>
      </c>
      <c r="C678" s="29"/>
      <c r="D678" s="13">
        <v>3.1435994899985421E-2</v>
      </c>
      <c r="E678" s="13">
        <v>0.10423360607587991</v>
      </c>
      <c r="F678" s="13">
        <v>6.5203290174737066E-3</v>
      </c>
      <c r="G678" s="13">
        <v>1.8957714225654645E-2</v>
      </c>
      <c r="H678" s="13">
        <v>2.725971758172718E-2</v>
      </c>
      <c r="I678" s="13">
        <v>9.0576998933307284E-2</v>
      </c>
      <c r="J678" s="13">
        <v>4.291916551187218E-3</v>
      </c>
      <c r="K678" s="13">
        <v>1.505355987307621E-2</v>
      </c>
      <c r="L678" s="13">
        <v>2.5232602884103277E-2</v>
      </c>
      <c r="M678" s="13">
        <v>1.4494022146646022E-2</v>
      </c>
      <c r="N678" s="13">
        <v>2.6346116310860961E-2</v>
      </c>
      <c r="O678" s="13">
        <v>2.842042206488718E-2</v>
      </c>
      <c r="P678" s="13">
        <v>6.5133395992620594E-2</v>
      </c>
      <c r="Q678" s="13">
        <v>3.4880328368164001E-2</v>
      </c>
      <c r="R678" s="13">
        <v>3.0983866769659328E-2</v>
      </c>
      <c r="S678" s="13">
        <v>6.2241810461075076E-2</v>
      </c>
      <c r="T678" s="13">
        <v>3.4813333449055434E-2</v>
      </c>
      <c r="U678" s="13">
        <v>1.7121359317401462E-2</v>
      </c>
      <c r="V678" s="13">
        <v>1.8640594116878073E-2</v>
      </c>
      <c r="W678" s="13">
        <v>1.55686310081569E-2</v>
      </c>
      <c r="X678" s="13">
        <v>2.6589684468851169E-2</v>
      </c>
      <c r="Y678" s="151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267</v>
      </c>
      <c r="C679" s="29"/>
      <c r="D679" s="13">
        <v>-3.2346451383783115E-2</v>
      </c>
      <c r="E679" s="13">
        <v>2.77902098296543E-2</v>
      </c>
      <c r="F679" s="13">
        <v>-8.6246211900160019E-2</v>
      </c>
      <c r="G679" s="13">
        <v>6.3325509637594424E-2</v>
      </c>
      <c r="H679" s="13">
        <v>2.6696815989409872E-2</v>
      </c>
      <c r="I679" s="13">
        <v>0.12291547393090929</v>
      </c>
      <c r="J679" s="13">
        <v>4.4191117433318938E-2</v>
      </c>
      <c r="K679" s="13">
        <v>3.8177451311975252E-2</v>
      </c>
      <c r="L679" s="13">
        <v>-2.1412512981339837E-2</v>
      </c>
      <c r="M679" s="13">
        <v>-7.6082204993555447E-2</v>
      </c>
      <c r="N679" s="13">
        <v>6.7152388078449476E-2</v>
      </c>
      <c r="O679" s="13">
        <v>-0.10177696023929672</v>
      </c>
      <c r="P679" s="13">
        <v>0.15079701685713953</v>
      </c>
      <c r="Q679" s="13">
        <v>-9.5216597197831043E-2</v>
      </c>
      <c r="R679" s="13">
        <v>9.3393840244313076E-2</v>
      </c>
      <c r="S679" s="13">
        <v>-5.6127767409096752E-2</v>
      </c>
      <c r="T679" s="13">
        <v>-2.6879482182561421E-2</v>
      </c>
      <c r="U679" s="13">
        <v>-3.507993598439374E-2</v>
      </c>
      <c r="V679" s="13">
        <v>5.2391571235151257E-2</v>
      </c>
      <c r="W679" s="13">
        <v>-2.8248176971864547E-3</v>
      </c>
      <c r="X679" s="13">
        <v>-2.0319119141095632E-2</v>
      </c>
      <c r="Y679" s="151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46" t="s">
        <v>268</v>
      </c>
      <c r="C680" s="47"/>
      <c r="D680" s="45">
        <v>0.37</v>
      </c>
      <c r="E680" s="45">
        <v>0.39</v>
      </c>
      <c r="F680" s="45">
        <v>1.06</v>
      </c>
      <c r="G680" s="45">
        <v>0.84</v>
      </c>
      <c r="H680" s="45">
        <v>0.37</v>
      </c>
      <c r="I680" s="45">
        <v>1.59</v>
      </c>
      <c r="J680" s="45">
        <v>0.59</v>
      </c>
      <c r="K680" s="45">
        <v>0.52</v>
      </c>
      <c r="L680" s="45">
        <v>0.24</v>
      </c>
      <c r="M680" s="45">
        <v>0.93</v>
      </c>
      <c r="N680" s="45">
        <v>0.89</v>
      </c>
      <c r="O680" s="45">
        <v>1.25</v>
      </c>
      <c r="P680" s="45">
        <v>1.94</v>
      </c>
      <c r="Q680" s="45">
        <v>1.17</v>
      </c>
      <c r="R680" s="45">
        <v>1.22</v>
      </c>
      <c r="S680" s="45">
        <v>0.67</v>
      </c>
      <c r="T680" s="45">
        <v>0.3</v>
      </c>
      <c r="U680" s="45">
        <v>0.41</v>
      </c>
      <c r="V680" s="45">
        <v>0.7</v>
      </c>
      <c r="W680" s="45">
        <v>0</v>
      </c>
      <c r="X680" s="45">
        <v>0.22</v>
      </c>
      <c r="Y680" s="151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BM681" s="55"/>
    </row>
    <row r="682" spans="1:65" ht="15">
      <c r="B682" s="8" t="s">
        <v>504</v>
      </c>
      <c r="BM682" s="28" t="s">
        <v>66</v>
      </c>
    </row>
    <row r="683" spans="1:65" ht="15">
      <c r="A683" s="25" t="s">
        <v>40</v>
      </c>
      <c r="B683" s="18" t="s">
        <v>110</v>
      </c>
      <c r="C683" s="15" t="s">
        <v>111</v>
      </c>
      <c r="D683" s="16" t="s">
        <v>230</v>
      </c>
      <c r="E683" s="17" t="s">
        <v>230</v>
      </c>
      <c r="F683" s="17" t="s">
        <v>230</v>
      </c>
      <c r="G683" s="17" t="s">
        <v>230</v>
      </c>
      <c r="H683" s="17" t="s">
        <v>230</v>
      </c>
      <c r="I683" s="17" t="s">
        <v>230</v>
      </c>
      <c r="J683" s="17" t="s">
        <v>230</v>
      </c>
      <c r="K683" s="17" t="s">
        <v>230</v>
      </c>
      <c r="L683" s="17" t="s">
        <v>230</v>
      </c>
      <c r="M683" s="17" t="s">
        <v>230</v>
      </c>
      <c r="N683" s="15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 t="s">
        <v>231</v>
      </c>
      <c r="C684" s="9" t="s">
        <v>231</v>
      </c>
      <c r="D684" s="149" t="s">
        <v>234</v>
      </c>
      <c r="E684" s="150" t="s">
        <v>237</v>
      </c>
      <c r="F684" s="150" t="s">
        <v>240</v>
      </c>
      <c r="G684" s="150" t="s">
        <v>242</v>
      </c>
      <c r="H684" s="150" t="s">
        <v>246</v>
      </c>
      <c r="I684" s="150" t="s">
        <v>247</v>
      </c>
      <c r="J684" s="150" t="s">
        <v>248</v>
      </c>
      <c r="K684" s="150" t="s">
        <v>249</v>
      </c>
      <c r="L684" s="150" t="s">
        <v>252</v>
      </c>
      <c r="M684" s="150" t="s">
        <v>255</v>
      </c>
      <c r="N684" s="15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 t="s">
        <v>3</v>
      </c>
    </row>
    <row r="685" spans="1:65">
      <c r="A685" s="30"/>
      <c r="B685" s="19"/>
      <c r="C685" s="9"/>
      <c r="D685" s="10" t="s">
        <v>287</v>
      </c>
      <c r="E685" s="11" t="s">
        <v>287</v>
      </c>
      <c r="F685" s="11" t="s">
        <v>287</v>
      </c>
      <c r="G685" s="11" t="s">
        <v>287</v>
      </c>
      <c r="H685" s="11" t="s">
        <v>286</v>
      </c>
      <c r="I685" s="11" t="s">
        <v>287</v>
      </c>
      <c r="J685" s="11" t="s">
        <v>287</v>
      </c>
      <c r="K685" s="11" t="s">
        <v>287</v>
      </c>
      <c r="L685" s="11" t="s">
        <v>286</v>
      </c>
      <c r="M685" s="11" t="s">
        <v>287</v>
      </c>
      <c r="N685" s="151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2</v>
      </c>
    </row>
    <row r="686" spans="1:65">
      <c r="A686" s="30"/>
      <c r="B686" s="19"/>
      <c r="C686" s="9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151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3</v>
      </c>
    </row>
    <row r="687" spans="1:65">
      <c r="A687" s="30"/>
      <c r="B687" s="18">
        <v>1</v>
      </c>
      <c r="C687" s="14">
        <v>1</v>
      </c>
      <c r="D687" s="22">
        <v>1.88</v>
      </c>
      <c r="E687" s="22">
        <v>1.91</v>
      </c>
      <c r="F687" s="22">
        <v>1.9299999999999997</v>
      </c>
      <c r="G687" s="22">
        <v>2.06</v>
      </c>
      <c r="H687" s="22">
        <v>1.9</v>
      </c>
      <c r="I687" s="152">
        <v>2.2807279407156389</v>
      </c>
      <c r="J687" s="22">
        <v>1.89</v>
      </c>
      <c r="K687" s="152">
        <v>1.1000000000000001</v>
      </c>
      <c r="L687" s="22">
        <v>1.8</v>
      </c>
      <c r="M687" s="22">
        <v>2.06</v>
      </c>
      <c r="N687" s="151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1</v>
      </c>
    </row>
    <row r="688" spans="1:65">
      <c r="A688" s="30"/>
      <c r="B688" s="19">
        <v>1</v>
      </c>
      <c r="C688" s="9">
        <v>2</v>
      </c>
      <c r="D688" s="11">
        <v>1.96</v>
      </c>
      <c r="E688" s="11">
        <v>2.0299999999999998</v>
      </c>
      <c r="F688" s="11">
        <v>1.91</v>
      </c>
      <c r="G688" s="11">
        <v>1.9</v>
      </c>
      <c r="H688" s="11">
        <v>2</v>
      </c>
      <c r="I688" s="153">
        <v>2.2381032293956982</v>
      </c>
      <c r="J688" s="11">
        <v>1.87</v>
      </c>
      <c r="K688" s="153">
        <v>1.1000000000000001</v>
      </c>
      <c r="L688" s="11">
        <v>1.8</v>
      </c>
      <c r="M688" s="11">
        <v>2.11</v>
      </c>
      <c r="N688" s="151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29</v>
      </c>
    </row>
    <row r="689" spans="1:65">
      <c r="A689" s="30"/>
      <c r="B689" s="19">
        <v>1</v>
      </c>
      <c r="C689" s="9">
        <v>3</v>
      </c>
      <c r="D689" s="11">
        <v>1.92</v>
      </c>
      <c r="E689" s="11">
        <v>1.99</v>
      </c>
      <c r="F689" s="11">
        <v>1.9400000000000002</v>
      </c>
      <c r="G689" s="11">
        <v>2.06</v>
      </c>
      <c r="H689" s="11">
        <v>1.9</v>
      </c>
      <c r="I689" s="153">
        <v>2.2399594762593691</v>
      </c>
      <c r="J689" s="11">
        <v>1.89</v>
      </c>
      <c r="K689" s="153">
        <v>1.2</v>
      </c>
      <c r="L689" s="11">
        <v>1.8</v>
      </c>
      <c r="M689" s="11">
        <v>2.11</v>
      </c>
      <c r="N689" s="151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16</v>
      </c>
    </row>
    <row r="690" spans="1:65">
      <c r="A690" s="30"/>
      <c r="B690" s="19">
        <v>1</v>
      </c>
      <c r="C690" s="9">
        <v>4</v>
      </c>
      <c r="D690" s="11">
        <v>1.88</v>
      </c>
      <c r="E690" s="11">
        <v>1.9400000000000002</v>
      </c>
      <c r="F690" s="11">
        <v>1.96</v>
      </c>
      <c r="G690" s="11">
        <v>2</v>
      </c>
      <c r="H690" s="11">
        <v>1.8</v>
      </c>
      <c r="I690" s="153">
        <v>2.2100061359663732</v>
      </c>
      <c r="J690" s="11">
        <v>1.9</v>
      </c>
      <c r="K690" s="153">
        <v>1.1000000000000001</v>
      </c>
      <c r="L690" s="11">
        <v>1.7</v>
      </c>
      <c r="M690" s="11">
        <v>2.09</v>
      </c>
      <c r="N690" s="151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1.9404166666666665</v>
      </c>
    </row>
    <row r="691" spans="1:65">
      <c r="A691" s="30"/>
      <c r="B691" s="19">
        <v>1</v>
      </c>
      <c r="C691" s="9">
        <v>5</v>
      </c>
      <c r="D691" s="11">
        <v>1.92</v>
      </c>
      <c r="E691" s="11">
        <v>1.91</v>
      </c>
      <c r="F691" s="11">
        <v>1.96</v>
      </c>
      <c r="G691" s="11">
        <v>1.96</v>
      </c>
      <c r="H691" s="11">
        <v>1.9</v>
      </c>
      <c r="I691" s="153">
        <v>2.15198161444322</v>
      </c>
      <c r="J691" s="11">
        <v>1.91</v>
      </c>
      <c r="K691" s="153">
        <v>1.3</v>
      </c>
      <c r="L691" s="147">
        <v>1.5</v>
      </c>
      <c r="M691" s="11">
        <v>2.1</v>
      </c>
      <c r="N691" s="151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50</v>
      </c>
    </row>
    <row r="692" spans="1:65">
      <c r="A692" s="30"/>
      <c r="B692" s="19">
        <v>1</v>
      </c>
      <c r="C692" s="9">
        <v>6</v>
      </c>
      <c r="D692" s="11">
        <v>1.9800000000000002</v>
      </c>
      <c r="E692" s="11">
        <v>1.9699999999999998</v>
      </c>
      <c r="F692" s="11">
        <v>1.99</v>
      </c>
      <c r="G692" s="11">
        <v>2.11</v>
      </c>
      <c r="H692" s="11">
        <v>2.1</v>
      </c>
      <c r="I692" s="153">
        <v>2.1550613519560953</v>
      </c>
      <c r="J692" s="11">
        <v>1.9</v>
      </c>
      <c r="K692" s="153">
        <v>1.4</v>
      </c>
      <c r="L692" s="11">
        <v>1.7</v>
      </c>
      <c r="M692" s="11">
        <v>2.08</v>
      </c>
      <c r="N692" s="151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20" t="s">
        <v>264</v>
      </c>
      <c r="C693" s="12"/>
      <c r="D693" s="23">
        <v>1.9233333333333331</v>
      </c>
      <c r="E693" s="23">
        <v>1.9583333333333333</v>
      </c>
      <c r="F693" s="23">
        <v>1.9483333333333333</v>
      </c>
      <c r="G693" s="23">
        <v>2.0150000000000001</v>
      </c>
      <c r="H693" s="23">
        <v>1.9333333333333333</v>
      </c>
      <c r="I693" s="23">
        <v>2.2126399581227325</v>
      </c>
      <c r="J693" s="23">
        <v>1.8933333333333333</v>
      </c>
      <c r="K693" s="23">
        <v>1.2</v>
      </c>
      <c r="L693" s="23">
        <v>1.7166666666666668</v>
      </c>
      <c r="M693" s="23">
        <v>2.0916666666666663</v>
      </c>
      <c r="N693" s="15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265</v>
      </c>
      <c r="C694" s="29"/>
      <c r="D694" s="11">
        <v>1.92</v>
      </c>
      <c r="E694" s="11">
        <v>1.9550000000000001</v>
      </c>
      <c r="F694" s="11">
        <v>1.9500000000000002</v>
      </c>
      <c r="G694" s="11">
        <v>2.0300000000000002</v>
      </c>
      <c r="H694" s="11">
        <v>1.9</v>
      </c>
      <c r="I694" s="11">
        <v>2.2240546826810359</v>
      </c>
      <c r="J694" s="11">
        <v>1.895</v>
      </c>
      <c r="K694" s="11">
        <v>1.1499999999999999</v>
      </c>
      <c r="L694" s="11">
        <v>1.75</v>
      </c>
      <c r="M694" s="11">
        <v>2.0949999999999998</v>
      </c>
      <c r="N694" s="15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266</v>
      </c>
      <c r="C695" s="29"/>
      <c r="D695" s="24">
        <v>4.0824829046386402E-2</v>
      </c>
      <c r="E695" s="24">
        <v>4.7504385762439469E-2</v>
      </c>
      <c r="F695" s="24">
        <v>2.7868739954771349E-2</v>
      </c>
      <c r="G695" s="24">
        <v>7.687652437513029E-2</v>
      </c>
      <c r="H695" s="24">
        <v>0.10327955589886449</v>
      </c>
      <c r="I695" s="24">
        <v>5.1053648633366991E-2</v>
      </c>
      <c r="J695" s="24">
        <v>1.36626010212794E-2</v>
      </c>
      <c r="K695" s="24">
        <v>0.12649110640673511</v>
      </c>
      <c r="L695" s="24">
        <v>0.11690451944500123</v>
      </c>
      <c r="M695" s="24">
        <v>1.9407902170679451E-2</v>
      </c>
      <c r="N695" s="204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  <c r="AA695" s="205"/>
      <c r="AB695" s="205"/>
      <c r="AC695" s="205"/>
      <c r="AD695" s="205"/>
      <c r="AE695" s="205"/>
      <c r="AF695" s="205"/>
      <c r="AG695" s="205"/>
      <c r="AH695" s="205"/>
      <c r="AI695" s="205"/>
      <c r="AJ695" s="205"/>
      <c r="AK695" s="205"/>
      <c r="AL695" s="205"/>
      <c r="AM695" s="205"/>
      <c r="AN695" s="205"/>
      <c r="AO695" s="205"/>
      <c r="AP695" s="205"/>
      <c r="AQ695" s="205"/>
      <c r="AR695" s="205"/>
      <c r="AS695" s="205"/>
      <c r="AT695" s="205"/>
      <c r="AU695" s="205"/>
      <c r="AV695" s="205"/>
      <c r="AW695" s="205"/>
      <c r="AX695" s="205"/>
      <c r="AY695" s="205"/>
      <c r="AZ695" s="205"/>
      <c r="BA695" s="205"/>
      <c r="BB695" s="205"/>
      <c r="BC695" s="205"/>
      <c r="BD695" s="205"/>
      <c r="BE695" s="205"/>
      <c r="BF695" s="205"/>
      <c r="BG695" s="205"/>
      <c r="BH695" s="205"/>
      <c r="BI695" s="205"/>
      <c r="BJ695" s="205"/>
      <c r="BK695" s="205"/>
      <c r="BL695" s="205"/>
      <c r="BM695" s="56"/>
    </row>
    <row r="696" spans="1:65">
      <c r="A696" s="30"/>
      <c r="B696" s="3" t="s">
        <v>86</v>
      </c>
      <c r="C696" s="29"/>
      <c r="D696" s="13">
        <v>2.1226080959992934E-2</v>
      </c>
      <c r="E696" s="13">
        <v>2.4257558687203133E-2</v>
      </c>
      <c r="F696" s="13">
        <v>1.4303887059762883E-2</v>
      </c>
      <c r="G696" s="13">
        <v>3.8152121277980289E-2</v>
      </c>
      <c r="H696" s="13">
        <v>5.3420459947688528E-2</v>
      </c>
      <c r="I696" s="13">
        <v>2.307363583756409E-2</v>
      </c>
      <c r="J696" s="13">
        <v>7.2161625112391195E-3</v>
      </c>
      <c r="K696" s="13">
        <v>0.10540925533894593</v>
      </c>
      <c r="L696" s="13">
        <v>6.809972006504926E-2</v>
      </c>
      <c r="M696" s="13">
        <v>9.278678328611692E-3</v>
      </c>
      <c r="N696" s="15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267</v>
      </c>
      <c r="C697" s="29"/>
      <c r="D697" s="13">
        <v>-8.8039510414430477E-3</v>
      </c>
      <c r="E697" s="13">
        <v>9.2334120678549958E-3</v>
      </c>
      <c r="F697" s="13">
        <v>4.0798797509127294E-3</v>
      </c>
      <c r="G697" s="13">
        <v>3.8436761863861024E-2</v>
      </c>
      <c r="H697" s="13">
        <v>-3.6504187245006703E-3</v>
      </c>
      <c r="I697" s="13">
        <v>0.14029115299432227</v>
      </c>
      <c r="J697" s="13">
        <v>-2.4264547992269625E-2</v>
      </c>
      <c r="K697" s="13">
        <v>-0.38157612196693147</v>
      </c>
      <c r="L697" s="13">
        <v>-0.11531028559158241</v>
      </c>
      <c r="M697" s="13">
        <v>7.7947176293751363E-2</v>
      </c>
      <c r="N697" s="15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46" t="s">
        <v>268</v>
      </c>
      <c r="C698" s="47"/>
      <c r="D698" s="45">
        <v>0.19</v>
      </c>
      <c r="E698" s="45">
        <v>0.19</v>
      </c>
      <c r="F698" s="45">
        <v>0.08</v>
      </c>
      <c r="G698" s="45">
        <v>0.82</v>
      </c>
      <c r="H698" s="45">
        <v>0.08</v>
      </c>
      <c r="I698" s="45">
        <v>3.01</v>
      </c>
      <c r="J698" s="45">
        <v>0.53</v>
      </c>
      <c r="K698" s="45">
        <v>8.2100000000000009</v>
      </c>
      <c r="L698" s="45">
        <v>2.48</v>
      </c>
      <c r="M698" s="45">
        <v>1.67</v>
      </c>
      <c r="N698" s="15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BM699" s="55"/>
    </row>
    <row r="700" spans="1:65" ht="15">
      <c r="B700" s="8" t="s">
        <v>505</v>
      </c>
      <c r="BM700" s="28" t="s">
        <v>66</v>
      </c>
    </row>
    <row r="701" spans="1:65" ht="15">
      <c r="A701" s="25" t="s">
        <v>43</v>
      </c>
      <c r="B701" s="18" t="s">
        <v>110</v>
      </c>
      <c r="C701" s="15" t="s">
        <v>111</v>
      </c>
      <c r="D701" s="16" t="s">
        <v>230</v>
      </c>
      <c r="E701" s="17" t="s">
        <v>230</v>
      </c>
      <c r="F701" s="17" t="s">
        <v>230</v>
      </c>
      <c r="G701" s="17" t="s">
        <v>230</v>
      </c>
      <c r="H701" s="17" t="s">
        <v>230</v>
      </c>
      <c r="I701" s="17" t="s">
        <v>230</v>
      </c>
      <c r="J701" s="17" t="s">
        <v>230</v>
      </c>
      <c r="K701" s="17" t="s">
        <v>230</v>
      </c>
      <c r="L701" s="17" t="s">
        <v>230</v>
      </c>
      <c r="M701" s="17" t="s">
        <v>230</v>
      </c>
      <c r="N701" s="17" t="s">
        <v>230</v>
      </c>
      <c r="O701" s="17" t="s">
        <v>230</v>
      </c>
      <c r="P701" s="17" t="s">
        <v>230</v>
      </c>
      <c r="Q701" s="17" t="s">
        <v>230</v>
      </c>
      <c r="R701" s="17" t="s">
        <v>230</v>
      </c>
      <c r="S701" s="17" t="s">
        <v>230</v>
      </c>
      <c r="T701" s="17" t="s">
        <v>230</v>
      </c>
      <c r="U701" s="17" t="s">
        <v>230</v>
      </c>
      <c r="V701" s="17" t="s">
        <v>230</v>
      </c>
      <c r="W701" s="151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 t="s">
        <v>231</v>
      </c>
      <c r="C702" s="9" t="s">
        <v>231</v>
      </c>
      <c r="D702" s="149" t="s">
        <v>233</v>
      </c>
      <c r="E702" s="150" t="s">
        <v>234</v>
      </c>
      <c r="F702" s="150" t="s">
        <v>236</v>
      </c>
      <c r="G702" s="150" t="s">
        <v>237</v>
      </c>
      <c r="H702" s="150" t="s">
        <v>239</v>
      </c>
      <c r="I702" s="150" t="s">
        <v>240</v>
      </c>
      <c r="J702" s="150" t="s">
        <v>242</v>
      </c>
      <c r="K702" s="150" t="s">
        <v>243</v>
      </c>
      <c r="L702" s="150" t="s">
        <v>245</v>
      </c>
      <c r="M702" s="150" t="s">
        <v>246</v>
      </c>
      <c r="N702" s="150" t="s">
        <v>247</v>
      </c>
      <c r="O702" s="150" t="s">
        <v>248</v>
      </c>
      <c r="P702" s="150" t="s">
        <v>250</v>
      </c>
      <c r="Q702" s="150" t="s">
        <v>251</v>
      </c>
      <c r="R702" s="150" t="s">
        <v>252</v>
      </c>
      <c r="S702" s="150" t="s">
        <v>255</v>
      </c>
      <c r="T702" s="150" t="s">
        <v>256</v>
      </c>
      <c r="U702" s="150" t="s">
        <v>257</v>
      </c>
      <c r="V702" s="150" t="s">
        <v>258</v>
      </c>
      <c r="W702" s="151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 t="s">
        <v>3</v>
      </c>
    </row>
    <row r="703" spans="1:65">
      <c r="A703" s="30"/>
      <c r="B703" s="19"/>
      <c r="C703" s="9"/>
      <c r="D703" s="10" t="s">
        <v>286</v>
      </c>
      <c r="E703" s="11" t="s">
        <v>287</v>
      </c>
      <c r="F703" s="11" t="s">
        <v>286</v>
      </c>
      <c r="G703" s="11" t="s">
        <v>287</v>
      </c>
      <c r="H703" s="11" t="s">
        <v>286</v>
      </c>
      <c r="I703" s="11" t="s">
        <v>287</v>
      </c>
      <c r="J703" s="11" t="s">
        <v>287</v>
      </c>
      <c r="K703" s="11" t="s">
        <v>114</v>
      </c>
      <c r="L703" s="11" t="s">
        <v>287</v>
      </c>
      <c r="M703" s="11" t="s">
        <v>286</v>
      </c>
      <c r="N703" s="11" t="s">
        <v>287</v>
      </c>
      <c r="O703" s="11" t="s">
        <v>287</v>
      </c>
      <c r="P703" s="11" t="s">
        <v>286</v>
      </c>
      <c r="Q703" s="11" t="s">
        <v>287</v>
      </c>
      <c r="R703" s="11" t="s">
        <v>286</v>
      </c>
      <c r="S703" s="11" t="s">
        <v>287</v>
      </c>
      <c r="T703" s="11" t="s">
        <v>286</v>
      </c>
      <c r="U703" s="11" t="s">
        <v>286</v>
      </c>
      <c r="V703" s="11" t="s">
        <v>286</v>
      </c>
      <c r="W703" s="151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/>
      <c r="C704" s="9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151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</v>
      </c>
    </row>
    <row r="705" spans="1:65">
      <c r="A705" s="30"/>
      <c r="B705" s="18">
        <v>1</v>
      </c>
      <c r="C705" s="14">
        <v>1</v>
      </c>
      <c r="D705" s="227">
        <v>15</v>
      </c>
      <c r="E705" s="227">
        <v>14.2</v>
      </c>
      <c r="F705" s="227">
        <v>13.9</v>
      </c>
      <c r="G705" s="228">
        <v>16.100000000000001</v>
      </c>
      <c r="H705" s="227">
        <v>14.8</v>
      </c>
      <c r="I705" s="227">
        <v>14.13</v>
      </c>
      <c r="J705" s="227">
        <v>14.68</v>
      </c>
      <c r="K705" s="227">
        <v>14.2</v>
      </c>
      <c r="L705" s="227">
        <v>13.3</v>
      </c>
      <c r="M705" s="227">
        <v>14</v>
      </c>
      <c r="N705" s="227">
        <v>14.141368148216715</v>
      </c>
      <c r="O705" s="227">
        <v>12.9</v>
      </c>
      <c r="P705" s="227">
        <v>13.6</v>
      </c>
      <c r="Q705" s="227">
        <v>12.8</v>
      </c>
      <c r="R705" s="227">
        <v>13.4</v>
      </c>
      <c r="S705" s="227">
        <v>14.3</v>
      </c>
      <c r="T705" s="227">
        <v>14.4</v>
      </c>
      <c r="U705" s="227">
        <v>15.6</v>
      </c>
      <c r="V705" s="227">
        <v>13.1</v>
      </c>
      <c r="W705" s="224"/>
      <c r="X705" s="225"/>
      <c r="Y705" s="225"/>
      <c r="Z705" s="225"/>
      <c r="AA705" s="225"/>
      <c r="AB705" s="225"/>
      <c r="AC705" s="225"/>
      <c r="AD705" s="225"/>
      <c r="AE705" s="225"/>
      <c r="AF705" s="225"/>
      <c r="AG705" s="225"/>
      <c r="AH705" s="225"/>
      <c r="AI705" s="225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29">
        <v>1</v>
      </c>
    </row>
    <row r="706" spans="1:65">
      <c r="A706" s="30"/>
      <c r="B706" s="19">
        <v>1</v>
      </c>
      <c r="C706" s="9">
        <v>2</v>
      </c>
      <c r="D706" s="223">
        <v>14.8</v>
      </c>
      <c r="E706" s="231">
        <v>14.8</v>
      </c>
      <c r="F706" s="223">
        <v>14.2</v>
      </c>
      <c r="G706" s="231">
        <v>16.8</v>
      </c>
      <c r="H706" s="223">
        <v>15</v>
      </c>
      <c r="I706" s="223">
        <v>13.85</v>
      </c>
      <c r="J706" s="223">
        <v>13.7</v>
      </c>
      <c r="K706" s="223">
        <v>14.4</v>
      </c>
      <c r="L706" s="223">
        <v>13.4</v>
      </c>
      <c r="M706" s="223">
        <v>13.5</v>
      </c>
      <c r="N706" s="223">
        <v>13.957247840457182</v>
      </c>
      <c r="O706" s="223">
        <v>13.3</v>
      </c>
      <c r="P706" s="223">
        <v>13.7</v>
      </c>
      <c r="Q706" s="223">
        <v>12.3</v>
      </c>
      <c r="R706" s="223">
        <v>13.4</v>
      </c>
      <c r="S706" s="223">
        <v>14.7</v>
      </c>
      <c r="T706" s="223">
        <v>14.4</v>
      </c>
      <c r="U706" s="223">
        <v>15.7</v>
      </c>
      <c r="V706" s="223">
        <v>13.4</v>
      </c>
      <c r="W706" s="224"/>
      <c r="X706" s="225"/>
      <c r="Y706" s="225"/>
      <c r="Z706" s="225"/>
      <c r="AA706" s="225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29">
        <v>30</v>
      </c>
    </row>
    <row r="707" spans="1:65">
      <c r="A707" s="30"/>
      <c r="B707" s="19">
        <v>1</v>
      </c>
      <c r="C707" s="9">
        <v>3</v>
      </c>
      <c r="D707" s="223">
        <v>14.1</v>
      </c>
      <c r="E707" s="223">
        <v>14.2</v>
      </c>
      <c r="F707" s="223">
        <v>14.5</v>
      </c>
      <c r="G707" s="230">
        <v>16.3</v>
      </c>
      <c r="H707" s="223">
        <v>15.6</v>
      </c>
      <c r="I707" s="223">
        <v>13.46</v>
      </c>
      <c r="J707" s="223">
        <v>15.299999999999999</v>
      </c>
      <c r="K707" s="223">
        <v>14.3</v>
      </c>
      <c r="L707" s="223">
        <v>13.8</v>
      </c>
      <c r="M707" s="223">
        <v>13.8</v>
      </c>
      <c r="N707" s="223">
        <v>13.989239620933709</v>
      </c>
      <c r="O707" s="223">
        <v>12.8</v>
      </c>
      <c r="P707" s="223">
        <v>13.1</v>
      </c>
      <c r="Q707" s="223">
        <v>12.1</v>
      </c>
      <c r="R707" s="223">
        <v>14</v>
      </c>
      <c r="S707" s="223">
        <v>14.5</v>
      </c>
      <c r="T707" s="223">
        <v>14.9</v>
      </c>
      <c r="U707" s="223">
        <v>15.2</v>
      </c>
      <c r="V707" s="223">
        <v>13.9</v>
      </c>
      <c r="W707" s="224"/>
      <c r="X707" s="225"/>
      <c r="Y707" s="225"/>
      <c r="Z707" s="225"/>
      <c r="AA707" s="225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29">
        <v>16</v>
      </c>
    </row>
    <row r="708" spans="1:65">
      <c r="A708" s="30"/>
      <c r="B708" s="19">
        <v>1</v>
      </c>
      <c r="C708" s="9">
        <v>4</v>
      </c>
      <c r="D708" s="223">
        <v>14.5</v>
      </c>
      <c r="E708" s="223">
        <v>14</v>
      </c>
      <c r="F708" s="223">
        <v>14.7</v>
      </c>
      <c r="G708" s="230">
        <v>16.3</v>
      </c>
      <c r="H708" s="223">
        <v>14.8</v>
      </c>
      <c r="I708" s="223">
        <v>13.65</v>
      </c>
      <c r="J708" s="223">
        <v>14.98</v>
      </c>
      <c r="K708" s="223">
        <v>14.2</v>
      </c>
      <c r="L708" s="223">
        <v>14</v>
      </c>
      <c r="M708" s="223">
        <v>13.8</v>
      </c>
      <c r="N708" s="223">
        <v>13.768186287329252</v>
      </c>
      <c r="O708" s="223">
        <v>12.8</v>
      </c>
      <c r="P708" s="223">
        <v>14.1</v>
      </c>
      <c r="Q708" s="223">
        <v>12.6</v>
      </c>
      <c r="R708" s="223">
        <v>13.1</v>
      </c>
      <c r="S708" s="223">
        <v>14.4</v>
      </c>
      <c r="T708" s="223">
        <v>14.4</v>
      </c>
      <c r="U708" s="223">
        <v>15.9</v>
      </c>
      <c r="V708" s="223">
        <v>13.4</v>
      </c>
      <c r="W708" s="224"/>
      <c r="X708" s="225"/>
      <c r="Y708" s="225"/>
      <c r="Z708" s="225"/>
      <c r="AA708" s="225"/>
      <c r="AB708" s="225"/>
      <c r="AC708" s="225"/>
      <c r="AD708" s="225"/>
      <c r="AE708" s="225"/>
      <c r="AF708" s="225"/>
      <c r="AG708" s="225"/>
      <c r="AH708" s="225"/>
      <c r="AI708" s="225"/>
      <c r="AJ708" s="225"/>
      <c r="AK708" s="225"/>
      <c r="AL708" s="225"/>
      <c r="AM708" s="225"/>
      <c r="AN708" s="225"/>
      <c r="AO708" s="225"/>
      <c r="AP708" s="225"/>
      <c r="AQ708" s="225"/>
      <c r="AR708" s="225"/>
      <c r="AS708" s="225"/>
      <c r="AT708" s="225"/>
      <c r="AU708" s="225"/>
      <c r="AV708" s="225"/>
      <c r="AW708" s="225"/>
      <c r="AX708" s="225"/>
      <c r="AY708" s="225"/>
      <c r="AZ708" s="225"/>
      <c r="BA708" s="225"/>
      <c r="BB708" s="225"/>
      <c r="BC708" s="225"/>
      <c r="BD708" s="225"/>
      <c r="BE708" s="225"/>
      <c r="BF708" s="225"/>
      <c r="BG708" s="225"/>
      <c r="BH708" s="225"/>
      <c r="BI708" s="225"/>
      <c r="BJ708" s="225"/>
      <c r="BK708" s="225"/>
      <c r="BL708" s="225"/>
      <c r="BM708" s="229">
        <v>14.076165953558629</v>
      </c>
    </row>
    <row r="709" spans="1:65">
      <c r="A709" s="30"/>
      <c r="B709" s="19">
        <v>1</v>
      </c>
      <c r="C709" s="9">
        <v>5</v>
      </c>
      <c r="D709" s="223">
        <v>14.3</v>
      </c>
      <c r="E709" s="223">
        <v>14.2</v>
      </c>
      <c r="F709" s="223">
        <v>14.4</v>
      </c>
      <c r="G709" s="230">
        <v>16.3</v>
      </c>
      <c r="H709" s="223">
        <v>15.5</v>
      </c>
      <c r="I709" s="223">
        <v>13.96</v>
      </c>
      <c r="J709" s="223">
        <v>15.11</v>
      </c>
      <c r="K709" s="223">
        <v>14.4</v>
      </c>
      <c r="L709" s="223">
        <v>13.3</v>
      </c>
      <c r="M709" s="223">
        <v>14.1</v>
      </c>
      <c r="N709" s="223">
        <v>14.469711607391099</v>
      </c>
      <c r="O709" s="223">
        <v>13.4</v>
      </c>
      <c r="P709" s="223">
        <v>14</v>
      </c>
      <c r="Q709" s="223">
        <v>12.8</v>
      </c>
      <c r="R709" s="223">
        <v>12</v>
      </c>
      <c r="S709" s="223">
        <v>15.2</v>
      </c>
      <c r="T709" s="223">
        <v>14.9</v>
      </c>
      <c r="U709" s="223">
        <v>16.399999999999999</v>
      </c>
      <c r="V709" s="223">
        <v>13.3</v>
      </c>
      <c r="W709" s="224"/>
      <c r="X709" s="225"/>
      <c r="Y709" s="225"/>
      <c r="Z709" s="225"/>
      <c r="AA709" s="225"/>
      <c r="AB709" s="225"/>
      <c r="AC709" s="225"/>
      <c r="AD709" s="225"/>
      <c r="AE709" s="225"/>
      <c r="AF709" s="225"/>
      <c r="AG709" s="225"/>
      <c r="AH709" s="225"/>
      <c r="AI709" s="225"/>
      <c r="AJ709" s="225"/>
      <c r="AK709" s="225"/>
      <c r="AL709" s="225"/>
      <c r="AM709" s="225"/>
      <c r="AN709" s="225"/>
      <c r="AO709" s="225"/>
      <c r="AP709" s="225"/>
      <c r="AQ709" s="225"/>
      <c r="AR709" s="225"/>
      <c r="AS709" s="225"/>
      <c r="AT709" s="225"/>
      <c r="AU709" s="225"/>
      <c r="AV709" s="225"/>
      <c r="AW709" s="225"/>
      <c r="AX709" s="225"/>
      <c r="AY709" s="225"/>
      <c r="AZ709" s="225"/>
      <c r="BA709" s="225"/>
      <c r="BB709" s="225"/>
      <c r="BC709" s="225"/>
      <c r="BD709" s="225"/>
      <c r="BE709" s="225"/>
      <c r="BF709" s="225"/>
      <c r="BG709" s="225"/>
      <c r="BH709" s="225"/>
      <c r="BI709" s="225"/>
      <c r="BJ709" s="225"/>
      <c r="BK709" s="225"/>
      <c r="BL709" s="225"/>
      <c r="BM709" s="229">
        <v>51</v>
      </c>
    </row>
    <row r="710" spans="1:65">
      <c r="A710" s="30"/>
      <c r="B710" s="19">
        <v>1</v>
      </c>
      <c r="C710" s="9">
        <v>6</v>
      </c>
      <c r="D710" s="223">
        <v>14.3</v>
      </c>
      <c r="E710" s="223">
        <v>14.2</v>
      </c>
      <c r="F710" s="223">
        <v>14.5</v>
      </c>
      <c r="G710" s="230">
        <v>16.399999999999999</v>
      </c>
      <c r="H710" s="223">
        <v>15.400000000000002</v>
      </c>
      <c r="I710" s="223">
        <v>14.25</v>
      </c>
      <c r="J710" s="223">
        <v>14.47</v>
      </c>
      <c r="K710" s="223">
        <v>14.3</v>
      </c>
      <c r="L710" s="223">
        <v>13.5</v>
      </c>
      <c r="M710" s="231">
        <v>15.7</v>
      </c>
      <c r="N710" s="223">
        <v>14.060169480004097</v>
      </c>
      <c r="O710" s="223">
        <v>12.7</v>
      </c>
      <c r="P710" s="223">
        <v>14.2</v>
      </c>
      <c r="Q710" s="223">
        <v>12.8</v>
      </c>
      <c r="R710" s="223">
        <v>13.1</v>
      </c>
      <c r="S710" s="223">
        <v>14.6</v>
      </c>
      <c r="T710" s="223">
        <v>14.1</v>
      </c>
      <c r="U710" s="223">
        <v>15.6</v>
      </c>
      <c r="V710" s="223">
        <v>13.6</v>
      </c>
      <c r="W710" s="224"/>
      <c r="X710" s="225"/>
      <c r="Y710" s="225"/>
      <c r="Z710" s="225"/>
      <c r="AA710" s="225"/>
      <c r="AB710" s="225"/>
      <c r="AC710" s="225"/>
      <c r="AD710" s="225"/>
      <c r="AE710" s="225"/>
      <c r="AF710" s="225"/>
      <c r="AG710" s="225"/>
      <c r="AH710" s="225"/>
      <c r="AI710" s="225"/>
      <c r="AJ710" s="225"/>
      <c r="AK710" s="225"/>
      <c r="AL710" s="225"/>
      <c r="AM710" s="225"/>
      <c r="AN710" s="225"/>
      <c r="AO710" s="225"/>
      <c r="AP710" s="225"/>
      <c r="AQ710" s="225"/>
      <c r="AR710" s="225"/>
      <c r="AS710" s="225"/>
      <c r="AT710" s="225"/>
      <c r="AU710" s="225"/>
      <c r="AV710" s="225"/>
      <c r="AW710" s="225"/>
      <c r="AX710" s="225"/>
      <c r="AY710" s="225"/>
      <c r="AZ710" s="225"/>
      <c r="BA710" s="225"/>
      <c r="BB710" s="225"/>
      <c r="BC710" s="225"/>
      <c r="BD710" s="225"/>
      <c r="BE710" s="225"/>
      <c r="BF710" s="225"/>
      <c r="BG710" s="225"/>
      <c r="BH710" s="225"/>
      <c r="BI710" s="225"/>
      <c r="BJ710" s="225"/>
      <c r="BK710" s="225"/>
      <c r="BL710" s="225"/>
      <c r="BM710" s="226"/>
    </row>
    <row r="711" spans="1:65">
      <c r="A711" s="30"/>
      <c r="B711" s="20" t="s">
        <v>264</v>
      </c>
      <c r="C711" s="12"/>
      <c r="D711" s="232">
        <v>14.5</v>
      </c>
      <c r="E711" s="232">
        <v>14.266666666666667</v>
      </c>
      <c r="F711" s="232">
        <v>14.366666666666667</v>
      </c>
      <c r="G711" s="232">
        <v>16.366666666666664</v>
      </c>
      <c r="H711" s="232">
        <v>15.183333333333335</v>
      </c>
      <c r="I711" s="232">
        <v>13.883333333333333</v>
      </c>
      <c r="J711" s="232">
        <v>14.706666666666665</v>
      </c>
      <c r="K711" s="232">
        <v>14.300000000000002</v>
      </c>
      <c r="L711" s="232">
        <v>13.549999999999999</v>
      </c>
      <c r="M711" s="232">
        <v>14.149999999999999</v>
      </c>
      <c r="N711" s="232">
        <v>14.064320497388676</v>
      </c>
      <c r="O711" s="232">
        <v>12.983333333333334</v>
      </c>
      <c r="P711" s="232">
        <v>13.783333333333333</v>
      </c>
      <c r="Q711" s="232">
        <v>12.566666666666668</v>
      </c>
      <c r="R711" s="232">
        <v>13.166666666666666</v>
      </c>
      <c r="S711" s="232">
        <v>14.616666666666665</v>
      </c>
      <c r="T711" s="232">
        <v>14.516666666666666</v>
      </c>
      <c r="U711" s="232">
        <v>15.733333333333333</v>
      </c>
      <c r="V711" s="232">
        <v>13.449999999999998</v>
      </c>
      <c r="W711" s="224"/>
      <c r="X711" s="225"/>
      <c r="Y711" s="225"/>
      <c r="Z711" s="225"/>
      <c r="AA711" s="225"/>
      <c r="AB711" s="225"/>
      <c r="AC711" s="225"/>
      <c r="AD711" s="225"/>
      <c r="AE711" s="225"/>
      <c r="AF711" s="225"/>
      <c r="AG711" s="225"/>
      <c r="AH711" s="225"/>
      <c r="AI711" s="225"/>
      <c r="AJ711" s="225"/>
      <c r="AK711" s="225"/>
      <c r="AL711" s="225"/>
      <c r="AM711" s="225"/>
      <c r="AN711" s="225"/>
      <c r="AO711" s="225"/>
      <c r="AP711" s="225"/>
      <c r="AQ711" s="225"/>
      <c r="AR711" s="225"/>
      <c r="AS711" s="225"/>
      <c r="AT711" s="225"/>
      <c r="AU711" s="225"/>
      <c r="AV711" s="225"/>
      <c r="AW711" s="225"/>
      <c r="AX711" s="225"/>
      <c r="AY711" s="225"/>
      <c r="AZ711" s="225"/>
      <c r="BA711" s="225"/>
      <c r="BB711" s="225"/>
      <c r="BC711" s="225"/>
      <c r="BD711" s="225"/>
      <c r="BE711" s="225"/>
      <c r="BF711" s="225"/>
      <c r="BG711" s="225"/>
      <c r="BH711" s="225"/>
      <c r="BI711" s="225"/>
      <c r="BJ711" s="225"/>
      <c r="BK711" s="225"/>
      <c r="BL711" s="225"/>
      <c r="BM711" s="226"/>
    </row>
    <row r="712" spans="1:65">
      <c r="A712" s="30"/>
      <c r="B712" s="3" t="s">
        <v>265</v>
      </c>
      <c r="C712" s="29"/>
      <c r="D712" s="223">
        <v>14.4</v>
      </c>
      <c r="E712" s="223">
        <v>14.2</v>
      </c>
      <c r="F712" s="223">
        <v>14.45</v>
      </c>
      <c r="G712" s="223">
        <v>16.3</v>
      </c>
      <c r="H712" s="223">
        <v>15.200000000000001</v>
      </c>
      <c r="I712" s="223">
        <v>13.905000000000001</v>
      </c>
      <c r="J712" s="223">
        <v>14.83</v>
      </c>
      <c r="K712" s="223">
        <v>14.3</v>
      </c>
      <c r="L712" s="223">
        <v>13.45</v>
      </c>
      <c r="M712" s="223">
        <v>13.9</v>
      </c>
      <c r="N712" s="223">
        <v>14.024704550468904</v>
      </c>
      <c r="O712" s="223">
        <v>12.850000000000001</v>
      </c>
      <c r="P712" s="223">
        <v>13.85</v>
      </c>
      <c r="Q712" s="223">
        <v>12.7</v>
      </c>
      <c r="R712" s="223">
        <v>13.25</v>
      </c>
      <c r="S712" s="223">
        <v>14.55</v>
      </c>
      <c r="T712" s="223">
        <v>14.4</v>
      </c>
      <c r="U712" s="223">
        <v>15.649999999999999</v>
      </c>
      <c r="V712" s="223">
        <v>13.4</v>
      </c>
      <c r="W712" s="224"/>
      <c r="X712" s="225"/>
      <c r="Y712" s="225"/>
      <c r="Z712" s="225"/>
      <c r="AA712" s="225"/>
      <c r="AB712" s="225"/>
      <c r="AC712" s="225"/>
      <c r="AD712" s="225"/>
      <c r="AE712" s="225"/>
      <c r="AF712" s="225"/>
      <c r="AG712" s="225"/>
      <c r="AH712" s="225"/>
      <c r="AI712" s="225"/>
      <c r="AJ712" s="225"/>
      <c r="AK712" s="225"/>
      <c r="AL712" s="225"/>
      <c r="AM712" s="225"/>
      <c r="AN712" s="225"/>
      <c r="AO712" s="225"/>
      <c r="AP712" s="225"/>
      <c r="AQ712" s="225"/>
      <c r="AR712" s="225"/>
      <c r="AS712" s="225"/>
      <c r="AT712" s="225"/>
      <c r="AU712" s="225"/>
      <c r="AV712" s="225"/>
      <c r="AW712" s="225"/>
      <c r="AX712" s="225"/>
      <c r="AY712" s="225"/>
      <c r="AZ712" s="225"/>
      <c r="BA712" s="225"/>
      <c r="BB712" s="225"/>
      <c r="BC712" s="225"/>
      <c r="BD712" s="225"/>
      <c r="BE712" s="225"/>
      <c r="BF712" s="225"/>
      <c r="BG712" s="225"/>
      <c r="BH712" s="225"/>
      <c r="BI712" s="225"/>
      <c r="BJ712" s="225"/>
      <c r="BK712" s="225"/>
      <c r="BL712" s="225"/>
      <c r="BM712" s="226"/>
    </row>
    <row r="713" spans="1:65">
      <c r="A713" s="30"/>
      <c r="B713" s="3" t="s">
        <v>266</v>
      </c>
      <c r="C713" s="29"/>
      <c r="D713" s="24">
        <v>0.34058772731852804</v>
      </c>
      <c r="E713" s="24">
        <v>0.27325202042558971</v>
      </c>
      <c r="F713" s="24">
        <v>0.28047578623950153</v>
      </c>
      <c r="G713" s="24">
        <v>0.23380903889000218</v>
      </c>
      <c r="H713" s="24">
        <v>0.36009258068817046</v>
      </c>
      <c r="I713" s="24">
        <v>0.29527388415954869</v>
      </c>
      <c r="J713" s="24">
        <v>0.57611341476020728</v>
      </c>
      <c r="K713" s="24">
        <v>8.944271909999206E-2</v>
      </c>
      <c r="L713" s="24">
        <v>0.28809720581775849</v>
      </c>
      <c r="M713" s="24">
        <v>0.78676553051083731</v>
      </c>
      <c r="N713" s="24">
        <v>0.23456030599893835</v>
      </c>
      <c r="O713" s="24">
        <v>0.29268868558020272</v>
      </c>
      <c r="P713" s="24">
        <v>0.40702170294305762</v>
      </c>
      <c r="Q713" s="24">
        <v>0.30110906108363272</v>
      </c>
      <c r="R713" s="24">
        <v>0.65929255013739296</v>
      </c>
      <c r="S713" s="24">
        <v>0.31885210782848267</v>
      </c>
      <c r="T713" s="24">
        <v>0.31885210782848333</v>
      </c>
      <c r="U713" s="24">
        <v>0.39832984656772397</v>
      </c>
      <c r="V713" s="24">
        <v>0.27386127875258315</v>
      </c>
      <c r="W713" s="151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86</v>
      </c>
      <c r="C714" s="29"/>
      <c r="D714" s="13">
        <v>2.3488808780588143E-2</v>
      </c>
      <c r="E714" s="13">
        <v>1.9153179001793672E-2</v>
      </c>
      <c r="F714" s="13">
        <v>1.9522676536392218E-2</v>
      </c>
      <c r="G714" s="13">
        <v>1.4285684657230279E-2</v>
      </c>
      <c r="H714" s="13">
        <v>2.3716306082645692E-2</v>
      </c>
      <c r="I714" s="13">
        <v>2.1268226950267612E-2</v>
      </c>
      <c r="J714" s="13">
        <v>3.9173622943803763E-2</v>
      </c>
      <c r="K714" s="13">
        <v>6.2547356013980451E-3</v>
      </c>
      <c r="L714" s="13">
        <v>2.1261786407214652E-2</v>
      </c>
      <c r="M714" s="13">
        <v>5.5601804276384267E-2</v>
      </c>
      <c r="N714" s="13">
        <v>1.6677684929214259E-2</v>
      </c>
      <c r="O714" s="13">
        <v>2.2543416090901363E-2</v>
      </c>
      <c r="P714" s="13">
        <v>2.9529990540004179E-2</v>
      </c>
      <c r="Q714" s="13">
        <v>2.3960933242729392E-2</v>
      </c>
      <c r="R714" s="13">
        <v>5.0072851909169089E-2</v>
      </c>
      <c r="S714" s="13">
        <v>2.1814283317798132E-2</v>
      </c>
      <c r="T714" s="13">
        <v>2.1964553926187142E-2</v>
      </c>
      <c r="U714" s="13">
        <v>2.5317574993711272E-2</v>
      </c>
      <c r="V714" s="13">
        <v>2.0361433364504328E-2</v>
      </c>
      <c r="W714" s="151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267</v>
      </c>
      <c r="C715" s="29"/>
      <c r="D715" s="13">
        <v>3.0110048989172356E-2</v>
      </c>
      <c r="E715" s="13">
        <v>1.3533565442220175E-2</v>
      </c>
      <c r="F715" s="13">
        <v>2.0637772676628252E-2</v>
      </c>
      <c r="G715" s="13">
        <v>0.1627219173647898</v>
      </c>
      <c r="H715" s="13">
        <v>7.8655465090961219E-2</v>
      </c>
      <c r="I715" s="13">
        <v>-1.3699228956344123E-2</v>
      </c>
      <c r="J715" s="13">
        <v>4.4792077273615671E-2</v>
      </c>
      <c r="K715" s="13">
        <v>1.5901634520356422E-2</v>
      </c>
      <c r="L715" s="13">
        <v>-3.7379919737704492E-2</v>
      </c>
      <c r="M715" s="13">
        <v>5.245323668743973E-3</v>
      </c>
      <c r="N715" s="13">
        <v>-8.4152575417439923E-4</v>
      </c>
      <c r="O715" s="13">
        <v>-7.7637094066016821E-2</v>
      </c>
      <c r="P715" s="13">
        <v>-2.08034361907522E-2</v>
      </c>
      <c r="Q715" s="13">
        <v>-0.10723795754271714</v>
      </c>
      <c r="R715" s="13">
        <v>-6.461271413626879E-2</v>
      </c>
      <c r="S715" s="13">
        <v>3.8398290762648335E-2</v>
      </c>
      <c r="T715" s="13">
        <v>3.1294083528240257E-2</v>
      </c>
      <c r="U715" s="13">
        <v>0.11772860488020531</v>
      </c>
      <c r="V715" s="13">
        <v>-4.4484126972112681E-2</v>
      </c>
      <c r="W715" s="151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46" t="s">
        <v>268</v>
      </c>
      <c r="C716" s="47"/>
      <c r="D716" s="45">
        <v>0.36</v>
      </c>
      <c r="E716" s="45">
        <v>0</v>
      </c>
      <c r="F716" s="45">
        <v>0.15</v>
      </c>
      <c r="G716" s="45">
        <v>3.22</v>
      </c>
      <c r="H716" s="45">
        <v>1.4</v>
      </c>
      <c r="I716" s="45">
        <v>0.59</v>
      </c>
      <c r="J716" s="45">
        <v>0.67</v>
      </c>
      <c r="K716" s="45">
        <v>0.05</v>
      </c>
      <c r="L716" s="45">
        <v>1.1000000000000001</v>
      </c>
      <c r="M716" s="45">
        <v>0.18</v>
      </c>
      <c r="N716" s="45">
        <v>0.31</v>
      </c>
      <c r="O716" s="45">
        <v>1.97</v>
      </c>
      <c r="P716" s="45">
        <v>0.74</v>
      </c>
      <c r="Q716" s="45">
        <v>2.61</v>
      </c>
      <c r="R716" s="45">
        <v>1.69</v>
      </c>
      <c r="S716" s="45">
        <v>0.54</v>
      </c>
      <c r="T716" s="45">
        <v>0.38</v>
      </c>
      <c r="U716" s="45">
        <v>2.25</v>
      </c>
      <c r="V716" s="45">
        <v>1.25</v>
      </c>
      <c r="W716" s="151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BM717" s="55"/>
    </row>
    <row r="718" spans="1:65" ht="15">
      <c r="B718" s="8" t="s">
        <v>506</v>
      </c>
      <c r="BM718" s="28" t="s">
        <v>66</v>
      </c>
    </row>
    <row r="719" spans="1:65" ht="15">
      <c r="A719" s="25" t="s">
        <v>59</v>
      </c>
      <c r="B719" s="18" t="s">
        <v>110</v>
      </c>
      <c r="C719" s="15" t="s">
        <v>111</v>
      </c>
      <c r="D719" s="16" t="s">
        <v>230</v>
      </c>
      <c r="E719" s="17" t="s">
        <v>230</v>
      </c>
      <c r="F719" s="17" t="s">
        <v>230</v>
      </c>
      <c r="G719" s="17" t="s">
        <v>230</v>
      </c>
      <c r="H719" s="17" t="s">
        <v>230</v>
      </c>
      <c r="I719" s="17" t="s">
        <v>230</v>
      </c>
      <c r="J719" s="17" t="s">
        <v>230</v>
      </c>
      <c r="K719" s="17" t="s">
        <v>230</v>
      </c>
      <c r="L719" s="17" t="s">
        <v>230</v>
      </c>
      <c r="M719" s="17" t="s">
        <v>230</v>
      </c>
      <c r="N719" s="17" t="s">
        <v>230</v>
      </c>
      <c r="O719" s="17" t="s">
        <v>230</v>
      </c>
      <c r="P719" s="17" t="s">
        <v>230</v>
      </c>
      <c r="Q719" s="17" t="s">
        <v>230</v>
      </c>
      <c r="R719" s="17" t="s">
        <v>230</v>
      </c>
      <c r="S719" s="17" t="s">
        <v>230</v>
      </c>
      <c r="T719" s="151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 t="s">
        <v>231</v>
      </c>
      <c r="C720" s="9" t="s">
        <v>231</v>
      </c>
      <c r="D720" s="149" t="s">
        <v>233</v>
      </c>
      <c r="E720" s="150" t="s">
        <v>234</v>
      </c>
      <c r="F720" s="150" t="s">
        <v>239</v>
      </c>
      <c r="G720" s="150" t="s">
        <v>240</v>
      </c>
      <c r="H720" s="150" t="s">
        <v>242</v>
      </c>
      <c r="I720" s="150" t="s">
        <v>243</v>
      </c>
      <c r="J720" s="150" t="s">
        <v>245</v>
      </c>
      <c r="K720" s="150" t="s">
        <v>246</v>
      </c>
      <c r="L720" s="150" t="s">
        <v>250</v>
      </c>
      <c r="M720" s="150" t="s">
        <v>251</v>
      </c>
      <c r="N720" s="150" t="s">
        <v>252</v>
      </c>
      <c r="O720" s="150" t="s">
        <v>254</v>
      </c>
      <c r="P720" s="150" t="s">
        <v>255</v>
      </c>
      <c r="Q720" s="150" t="s">
        <v>256</v>
      </c>
      <c r="R720" s="150" t="s">
        <v>257</v>
      </c>
      <c r="S720" s="150" t="s">
        <v>258</v>
      </c>
      <c r="T720" s="151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 t="s">
        <v>3</v>
      </c>
    </row>
    <row r="721" spans="1:65">
      <c r="A721" s="30"/>
      <c r="B721" s="19"/>
      <c r="C721" s="9"/>
      <c r="D721" s="10" t="s">
        <v>286</v>
      </c>
      <c r="E721" s="11" t="s">
        <v>287</v>
      </c>
      <c r="F721" s="11" t="s">
        <v>286</v>
      </c>
      <c r="G721" s="11" t="s">
        <v>287</v>
      </c>
      <c r="H721" s="11" t="s">
        <v>287</v>
      </c>
      <c r="I721" s="11" t="s">
        <v>114</v>
      </c>
      <c r="J721" s="11" t="s">
        <v>287</v>
      </c>
      <c r="K721" s="11" t="s">
        <v>286</v>
      </c>
      <c r="L721" s="11" t="s">
        <v>286</v>
      </c>
      <c r="M721" s="11" t="s">
        <v>287</v>
      </c>
      <c r="N721" s="11" t="s">
        <v>286</v>
      </c>
      <c r="O721" s="11" t="s">
        <v>114</v>
      </c>
      <c r="P721" s="11" t="s">
        <v>287</v>
      </c>
      <c r="Q721" s="11" t="s">
        <v>286</v>
      </c>
      <c r="R721" s="11" t="s">
        <v>286</v>
      </c>
      <c r="S721" s="11" t="s">
        <v>286</v>
      </c>
      <c r="T721" s="151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3</v>
      </c>
    </row>
    <row r="722" spans="1:65">
      <c r="A722" s="30"/>
      <c r="B722" s="19"/>
      <c r="C722" s="9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151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3</v>
      </c>
    </row>
    <row r="723" spans="1:65">
      <c r="A723" s="30"/>
      <c r="B723" s="18">
        <v>1</v>
      </c>
      <c r="C723" s="14">
        <v>1</v>
      </c>
      <c r="D723" s="206">
        <v>2E-3</v>
      </c>
      <c r="E723" s="207" t="s">
        <v>104</v>
      </c>
      <c r="F723" s="207">
        <v>5.0000000000000001E-3</v>
      </c>
      <c r="G723" s="206">
        <v>2E-3</v>
      </c>
      <c r="H723" s="207">
        <v>6.0000000000000001E-3</v>
      </c>
      <c r="I723" s="207" t="s">
        <v>297</v>
      </c>
      <c r="J723" s="207" t="s">
        <v>297</v>
      </c>
      <c r="K723" s="207" t="s">
        <v>300</v>
      </c>
      <c r="L723" s="206">
        <v>2E-3</v>
      </c>
      <c r="M723" s="207" t="s">
        <v>297</v>
      </c>
      <c r="N723" s="207" t="s">
        <v>301</v>
      </c>
      <c r="O723" s="207" t="s">
        <v>103</v>
      </c>
      <c r="P723" s="207" t="s">
        <v>301</v>
      </c>
      <c r="Q723" s="206">
        <v>3.0000000000000001E-3</v>
      </c>
      <c r="R723" s="206">
        <v>3.0000000000000001E-3</v>
      </c>
      <c r="S723" s="206">
        <v>2E-3</v>
      </c>
      <c r="T723" s="204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208">
        <v>1</v>
      </c>
    </row>
    <row r="724" spans="1:65">
      <c r="A724" s="30"/>
      <c r="B724" s="19">
        <v>1</v>
      </c>
      <c r="C724" s="9">
        <v>2</v>
      </c>
      <c r="D724" s="24">
        <v>2E-3</v>
      </c>
      <c r="E724" s="209" t="s">
        <v>104</v>
      </c>
      <c r="F724" s="209">
        <v>8.0000000000000002E-3</v>
      </c>
      <c r="G724" s="209" t="s">
        <v>301</v>
      </c>
      <c r="H724" s="209">
        <v>5.0000000000000001E-3</v>
      </c>
      <c r="I724" s="209" t="s">
        <v>297</v>
      </c>
      <c r="J724" s="209" t="s">
        <v>297</v>
      </c>
      <c r="K724" s="209" t="s">
        <v>300</v>
      </c>
      <c r="L724" s="24">
        <v>2E-3</v>
      </c>
      <c r="M724" s="209" t="s">
        <v>297</v>
      </c>
      <c r="N724" s="209" t="s">
        <v>301</v>
      </c>
      <c r="O724" s="209" t="s">
        <v>103</v>
      </c>
      <c r="P724" s="209">
        <v>8.9999999999999993E-3</v>
      </c>
      <c r="Q724" s="24">
        <v>4.0000000000000001E-3</v>
      </c>
      <c r="R724" s="24">
        <v>3.0000000000000001E-3</v>
      </c>
      <c r="S724" s="24">
        <v>2E-3</v>
      </c>
      <c r="T724" s="204"/>
      <c r="U724" s="205"/>
      <c r="V724" s="205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5"/>
      <c r="AT724" s="205"/>
      <c r="AU724" s="205"/>
      <c r="AV724" s="205"/>
      <c r="AW724" s="205"/>
      <c r="AX724" s="205"/>
      <c r="AY724" s="205"/>
      <c r="AZ724" s="205"/>
      <c r="BA724" s="205"/>
      <c r="BB724" s="205"/>
      <c r="BC724" s="205"/>
      <c r="BD724" s="205"/>
      <c r="BE724" s="205"/>
      <c r="BF724" s="205"/>
      <c r="BG724" s="205"/>
      <c r="BH724" s="205"/>
      <c r="BI724" s="205"/>
      <c r="BJ724" s="205"/>
      <c r="BK724" s="205"/>
      <c r="BL724" s="205"/>
      <c r="BM724" s="208">
        <v>31</v>
      </c>
    </row>
    <row r="725" spans="1:65">
      <c r="A725" s="30"/>
      <c r="B725" s="19">
        <v>1</v>
      </c>
      <c r="C725" s="9">
        <v>3</v>
      </c>
      <c r="D725" s="24">
        <v>3.0000000000000001E-3</v>
      </c>
      <c r="E725" s="209" t="s">
        <v>104</v>
      </c>
      <c r="F725" s="209">
        <v>5.0000000000000001E-3</v>
      </c>
      <c r="G725" s="24">
        <v>2E-3</v>
      </c>
      <c r="H725" s="210">
        <v>1.4999999999999999E-2</v>
      </c>
      <c r="I725" s="209" t="s">
        <v>297</v>
      </c>
      <c r="J725" s="209" t="s">
        <v>297</v>
      </c>
      <c r="K725" s="209" t="s">
        <v>300</v>
      </c>
      <c r="L725" s="24">
        <v>2E-3</v>
      </c>
      <c r="M725" s="209" t="s">
        <v>297</v>
      </c>
      <c r="N725" s="24">
        <v>2E-3</v>
      </c>
      <c r="O725" s="209" t="s">
        <v>103</v>
      </c>
      <c r="P725" s="209" t="s">
        <v>301</v>
      </c>
      <c r="Q725" s="24">
        <v>4.0000000000000001E-3</v>
      </c>
      <c r="R725" s="24">
        <v>3.0000000000000001E-3</v>
      </c>
      <c r="S725" s="24">
        <v>3.0000000000000001E-3</v>
      </c>
      <c r="T725" s="204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5"/>
      <c r="AT725" s="205"/>
      <c r="AU725" s="205"/>
      <c r="AV725" s="205"/>
      <c r="AW725" s="205"/>
      <c r="AX725" s="205"/>
      <c r="AY725" s="205"/>
      <c r="AZ725" s="205"/>
      <c r="BA725" s="205"/>
      <c r="BB725" s="205"/>
      <c r="BC725" s="205"/>
      <c r="BD725" s="205"/>
      <c r="BE725" s="205"/>
      <c r="BF725" s="205"/>
      <c r="BG725" s="205"/>
      <c r="BH725" s="205"/>
      <c r="BI725" s="205"/>
      <c r="BJ725" s="205"/>
      <c r="BK725" s="205"/>
      <c r="BL725" s="205"/>
      <c r="BM725" s="208">
        <v>16</v>
      </c>
    </row>
    <row r="726" spans="1:65">
      <c r="A726" s="30"/>
      <c r="B726" s="19">
        <v>1</v>
      </c>
      <c r="C726" s="9">
        <v>4</v>
      </c>
      <c r="D726" s="24">
        <v>2E-3</v>
      </c>
      <c r="E726" s="209" t="s">
        <v>104</v>
      </c>
      <c r="F726" s="209">
        <v>6.0000000000000001E-3</v>
      </c>
      <c r="G726" s="209" t="s">
        <v>301</v>
      </c>
      <c r="H726" s="209">
        <v>3.0000000000000001E-3</v>
      </c>
      <c r="I726" s="209" t="s">
        <v>297</v>
      </c>
      <c r="J726" s="209" t="s">
        <v>297</v>
      </c>
      <c r="K726" s="209" t="s">
        <v>300</v>
      </c>
      <c r="L726" s="24">
        <v>3.0000000000000001E-3</v>
      </c>
      <c r="M726" s="209" t="s">
        <v>297</v>
      </c>
      <c r="N726" s="209" t="s">
        <v>301</v>
      </c>
      <c r="O726" s="209" t="s">
        <v>103</v>
      </c>
      <c r="P726" s="209">
        <v>3.0000000000000001E-3</v>
      </c>
      <c r="Q726" s="24">
        <v>3.0000000000000001E-3</v>
      </c>
      <c r="R726" s="24">
        <v>3.0000000000000001E-3</v>
      </c>
      <c r="S726" s="24">
        <v>2E-3</v>
      </c>
      <c r="T726" s="204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08">
        <v>2.6666666666666666E-3</v>
      </c>
    </row>
    <row r="727" spans="1:65">
      <c r="A727" s="30"/>
      <c r="B727" s="19">
        <v>1</v>
      </c>
      <c r="C727" s="9">
        <v>5</v>
      </c>
      <c r="D727" s="24">
        <v>2E-3</v>
      </c>
      <c r="E727" s="209" t="s">
        <v>104</v>
      </c>
      <c r="F727" s="209">
        <v>6.0000000000000001E-3</v>
      </c>
      <c r="G727" s="24">
        <v>4.0000000000000001E-3</v>
      </c>
      <c r="H727" s="209">
        <v>0.01</v>
      </c>
      <c r="I727" s="209" t="s">
        <v>297</v>
      </c>
      <c r="J727" s="209" t="s">
        <v>297</v>
      </c>
      <c r="K727" s="24">
        <v>1E-3</v>
      </c>
      <c r="L727" s="24">
        <v>3.0000000000000001E-3</v>
      </c>
      <c r="M727" s="209" t="s">
        <v>297</v>
      </c>
      <c r="N727" s="209" t="s">
        <v>301</v>
      </c>
      <c r="O727" s="209" t="s">
        <v>103</v>
      </c>
      <c r="P727" s="209">
        <v>7.0000000000000001E-3</v>
      </c>
      <c r="Q727" s="24">
        <v>4.0000000000000001E-3</v>
      </c>
      <c r="R727" s="24">
        <v>3.0000000000000001E-3</v>
      </c>
      <c r="S727" s="24">
        <v>2E-3</v>
      </c>
      <c r="T727" s="204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08">
        <v>52</v>
      </c>
    </row>
    <row r="728" spans="1:65">
      <c r="A728" s="30"/>
      <c r="B728" s="19">
        <v>1</v>
      </c>
      <c r="C728" s="9">
        <v>6</v>
      </c>
      <c r="D728" s="24">
        <v>2E-3</v>
      </c>
      <c r="E728" s="209" t="s">
        <v>104</v>
      </c>
      <c r="F728" s="209">
        <v>5.0000000000000001E-3</v>
      </c>
      <c r="G728" s="24">
        <v>4.0000000000000001E-3</v>
      </c>
      <c r="H728" s="209">
        <v>5.0000000000000001E-3</v>
      </c>
      <c r="I728" s="209" t="s">
        <v>297</v>
      </c>
      <c r="J728" s="209" t="s">
        <v>297</v>
      </c>
      <c r="K728" s="24">
        <v>3.0000000000000001E-3</v>
      </c>
      <c r="L728" s="24">
        <v>2E-3</v>
      </c>
      <c r="M728" s="209" t="s">
        <v>297</v>
      </c>
      <c r="N728" s="24">
        <v>3.0000000000000001E-3</v>
      </c>
      <c r="O728" s="209" t="s">
        <v>103</v>
      </c>
      <c r="P728" s="209" t="s">
        <v>301</v>
      </c>
      <c r="Q728" s="24">
        <v>4.0000000000000001E-3</v>
      </c>
      <c r="R728" s="24">
        <v>5.0000000000000001E-3</v>
      </c>
      <c r="S728" s="24">
        <v>3.0000000000000001E-3</v>
      </c>
      <c r="T728" s="204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56"/>
    </row>
    <row r="729" spans="1:65">
      <c r="A729" s="30"/>
      <c r="B729" s="20" t="s">
        <v>264</v>
      </c>
      <c r="C729" s="12"/>
      <c r="D729" s="211">
        <v>2.166666666666667E-3</v>
      </c>
      <c r="E729" s="211" t="s">
        <v>666</v>
      </c>
      <c r="F729" s="211">
        <v>5.8333333333333327E-3</v>
      </c>
      <c r="G729" s="211">
        <v>3.0000000000000001E-3</v>
      </c>
      <c r="H729" s="211">
        <v>7.3333333333333332E-3</v>
      </c>
      <c r="I729" s="211" t="s">
        <v>666</v>
      </c>
      <c r="J729" s="211" t="s">
        <v>666</v>
      </c>
      <c r="K729" s="211">
        <v>2E-3</v>
      </c>
      <c r="L729" s="211">
        <v>2.3333333333333335E-3</v>
      </c>
      <c r="M729" s="211" t="s">
        <v>666</v>
      </c>
      <c r="N729" s="211">
        <v>2.5000000000000001E-3</v>
      </c>
      <c r="O729" s="211" t="s">
        <v>666</v>
      </c>
      <c r="P729" s="211">
        <v>6.3333333333333332E-3</v>
      </c>
      <c r="Q729" s="211">
        <v>3.6666666666666666E-3</v>
      </c>
      <c r="R729" s="211">
        <v>3.3333333333333335E-3</v>
      </c>
      <c r="S729" s="211">
        <v>2.3333333333333335E-3</v>
      </c>
      <c r="T729" s="204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56"/>
    </row>
    <row r="730" spans="1:65">
      <c r="A730" s="30"/>
      <c r="B730" s="3" t="s">
        <v>265</v>
      </c>
      <c r="C730" s="29"/>
      <c r="D730" s="24">
        <v>2E-3</v>
      </c>
      <c r="E730" s="24" t="s">
        <v>666</v>
      </c>
      <c r="F730" s="24">
        <v>5.4999999999999997E-3</v>
      </c>
      <c r="G730" s="24">
        <v>3.0000000000000001E-3</v>
      </c>
      <c r="H730" s="24">
        <v>5.4999999999999997E-3</v>
      </c>
      <c r="I730" s="24" t="s">
        <v>666</v>
      </c>
      <c r="J730" s="24" t="s">
        <v>666</v>
      </c>
      <c r="K730" s="24">
        <v>2E-3</v>
      </c>
      <c r="L730" s="24">
        <v>2E-3</v>
      </c>
      <c r="M730" s="24" t="s">
        <v>666</v>
      </c>
      <c r="N730" s="24">
        <v>2.5000000000000001E-3</v>
      </c>
      <c r="O730" s="24" t="s">
        <v>666</v>
      </c>
      <c r="P730" s="24">
        <v>7.0000000000000001E-3</v>
      </c>
      <c r="Q730" s="24">
        <v>4.0000000000000001E-3</v>
      </c>
      <c r="R730" s="24">
        <v>3.0000000000000001E-3</v>
      </c>
      <c r="S730" s="24">
        <v>2E-3</v>
      </c>
      <c r="T730" s="204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56"/>
    </row>
    <row r="731" spans="1:65">
      <c r="A731" s="30"/>
      <c r="B731" s="3" t="s">
        <v>266</v>
      </c>
      <c r="C731" s="29"/>
      <c r="D731" s="24">
        <v>4.0824829046386303E-4</v>
      </c>
      <c r="E731" s="24" t="s">
        <v>666</v>
      </c>
      <c r="F731" s="24">
        <v>1.1690451944500124E-3</v>
      </c>
      <c r="G731" s="24">
        <v>1.1547005383792514E-3</v>
      </c>
      <c r="H731" s="24">
        <v>4.4121045620731476E-3</v>
      </c>
      <c r="I731" s="24" t="s">
        <v>666</v>
      </c>
      <c r="J731" s="24" t="s">
        <v>666</v>
      </c>
      <c r="K731" s="24">
        <v>1.4142135623730955E-3</v>
      </c>
      <c r="L731" s="24">
        <v>5.1639777949432232E-4</v>
      </c>
      <c r="M731" s="24" t="s">
        <v>666</v>
      </c>
      <c r="N731" s="24">
        <v>7.0710678118654751E-4</v>
      </c>
      <c r="O731" s="24" t="s">
        <v>666</v>
      </c>
      <c r="P731" s="24">
        <v>3.0550504633038923E-3</v>
      </c>
      <c r="Q731" s="24">
        <v>5.1639777949432232E-4</v>
      </c>
      <c r="R731" s="24">
        <v>8.1649658092772606E-4</v>
      </c>
      <c r="S731" s="24">
        <v>5.1639777949432221E-4</v>
      </c>
      <c r="T731" s="204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56"/>
    </row>
    <row r="732" spans="1:65">
      <c r="A732" s="30"/>
      <c r="B732" s="3" t="s">
        <v>86</v>
      </c>
      <c r="C732" s="29"/>
      <c r="D732" s="13">
        <v>0.18842228790639828</v>
      </c>
      <c r="E732" s="13" t="s">
        <v>666</v>
      </c>
      <c r="F732" s="13">
        <v>0.20040774762000213</v>
      </c>
      <c r="G732" s="13">
        <v>0.38490017945975047</v>
      </c>
      <c r="H732" s="13">
        <v>0.60165062210088383</v>
      </c>
      <c r="I732" s="13" t="s">
        <v>666</v>
      </c>
      <c r="J732" s="13" t="s">
        <v>666</v>
      </c>
      <c r="K732" s="13">
        <v>0.70710678118654768</v>
      </c>
      <c r="L732" s="13">
        <v>0.22131333406899525</v>
      </c>
      <c r="M732" s="13" t="s">
        <v>666</v>
      </c>
      <c r="N732" s="13">
        <v>0.28284271247461901</v>
      </c>
      <c r="O732" s="13" t="s">
        <v>666</v>
      </c>
      <c r="P732" s="13">
        <v>0.48237638894271984</v>
      </c>
      <c r="Q732" s="13">
        <v>0.14083575804390608</v>
      </c>
      <c r="R732" s="13">
        <v>0.2449489742783178</v>
      </c>
      <c r="S732" s="13">
        <v>0.22131333406899523</v>
      </c>
      <c r="T732" s="151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267</v>
      </c>
      <c r="C733" s="29"/>
      <c r="D733" s="13">
        <v>-0.18749999999999989</v>
      </c>
      <c r="E733" s="13" t="s">
        <v>666</v>
      </c>
      <c r="F733" s="13">
        <v>1.1875</v>
      </c>
      <c r="G733" s="13">
        <v>0.125</v>
      </c>
      <c r="H733" s="13">
        <v>1.75</v>
      </c>
      <c r="I733" s="13" t="s">
        <v>666</v>
      </c>
      <c r="J733" s="13" t="s">
        <v>666</v>
      </c>
      <c r="K733" s="13">
        <v>-0.25</v>
      </c>
      <c r="L733" s="13">
        <v>-0.12499999999999989</v>
      </c>
      <c r="M733" s="13" t="s">
        <v>666</v>
      </c>
      <c r="N733" s="13">
        <v>-6.25E-2</v>
      </c>
      <c r="O733" s="13" t="s">
        <v>666</v>
      </c>
      <c r="P733" s="13">
        <v>1.375</v>
      </c>
      <c r="Q733" s="13">
        <v>0.375</v>
      </c>
      <c r="R733" s="13">
        <v>0.25000000000000022</v>
      </c>
      <c r="S733" s="13">
        <v>-0.12499999999999989</v>
      </c>
      <c r="T733" s="151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46" t="s">
        <v>268</v>
      </c>
      <c r="C734" s="47"/>
      <c r="D734" s="45">
        <v>0.47</v>
      </c>
      <c r="E734" s="45">
        <v>14.42</v>
      </c>
      <c r="F734" s="45">
        <v>0.67</v>
      </c>
      <c r="G734" s="45">
        <v>0.41</v>
      </c>
      <c r="H734" s="45">
        <v>1.1399999999999999</v>
      </c>
      <c r="I734" s="45">
        <v>6.64</v>
      </c>
      <c r="J734" s="45">
        <v>6.64</v>
      </c>
      <c r="K734" s="45">
        <v>0.83</v>
      </c>
      <c r="L734" s="45">
        <v>0.41</v>
      </c>
      <c r="M734" s="45">
        <v>6.64</v>
      </c>
      <c r="N734" s="45">
        <v>0.67</v>
      </c>
      <c r="O734" s="45">
        <v>776.91</v>
      </c>
      <c r="P734" s="45">
        <v>0</v>
      </c>
      <c r="Q734" s="45">
        <v>0</v>
      </c>
      <c r="R734" s="45">
        <v>0.1</v>
      </c>
      <c r="S734" s="45">
        <v>0.41</v>
      </c>
      <c r="T734" s="151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BM735" s="55"/>
    </row>
    <row r="736" spans="1:65" ht="15">
      <c r="B736" s="8" t="s">
        <v>507</v>
      </c>
      <c r="BM736" s="28" t="s">
        <v>66</v>
      </c>
    </row>
    <row r="737" spans="1:65" ht="15">
      <c r="A737" s="25" t="s">
        <v>60</v>
      </c>
      <c r="B737" s="18" t="s">
        <v>110</v>
      </c>
      <c r="C737" s="15" t="s">
        <v>111</v>
      </c>
      <c r="D737" s="16" t="s">
        <v>230</v>
      </c>
      <c r="E737" s="17" t="s">
        <v>230</v>
      </c>
      <c r="F737" s="17" t="s">
        <v>230</v>
      </c>
      <c r="G737" s="17" t="s">
        <v>230</v>
      </c>
      <c r="H737" s="17" t="s">
        <v>230</v>
      </c>
      <c r="I737" s="17" t="s">
        <v>230</v>
      </c>
      <c r="J737" s="17" t="s">
        <v>230</v>
      </c>
      <c r="K737" s="17" t="s">
        <v>230</v>
      </c>
      <c r="L737" s="17" t="s">
        <v>230</v>
      </c>
      <c r="M737" s="17" t="s">
        <v>230</v>
      </c>
      <c r="N737" s="17" t="s">
        <v>230</v>
      </c>
      <c r="O737" s="17" t="s">
        <v>230</v>
      </c>
      <c r="P737" s="17" t="s">
        <v>230</v>
      </c>
      <c r="Q737" s="17" t="s">
        <v>230</v>
      </c>
      <c r="R737" s="17" t="s">
        <v>230</v>
      </c>
      <c r="S737" s="17" t="s">
        <v>230</v>
      </c>
      <c r="T737" s="17" t="s">
        <v>230</v>
      </c>
      <c r="U737" s="17" t="s">
        <v>230</v>
      </c>
      <c r="V737" s="17" t="s">
        <v>230</v>
      </c>
      <c r="W737" s="17" t="s">
        <v>230</v>
      </c>
      <c r="X737" s="151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 t="s">
        <v>231</v>
      </c>
      <c r="C738" s="9" t="s">
        <v>231</v>
      </c>
      <c r="D738" s="149" t="s">
        <v>233</v>
      </c>
      <c r="E738" s="150" t="s">
        <v>234</v>
      </c>
      <c r="F738" s="150" t="s">
        <v>235</v>
      </c>
      <c r="G738" s="150" t="s">
        <v>236</v>
      </c>
      <c r="H738" s="150" t="s">
        <v>237</v>
      </c>
      <c r="I738" s="150" t="s">
        <v>239</v>
      </c>
      <c r="J738" s="150" t="s">
        <v>240</v>
      </c>
      <c r="K738" s="150" t="s">
        <v>242</v>
      </c>
      <c r="L738" s="150" t="s">
        <v>243</v>
      </c>
      <c r="M738" s="150" t="s">
        <v>245</v>
      </c>
      <c r="N738" s="150" t="s">
        <v>246</v>
      </c>
      <c r="O738" s="150" t="s">
        <v>248</v>
      </c>
      <c r="P738" s="150" t="s">
        <v>250</v>
      </c>
      <c r="Q738" s="150" t="s">
        <v>251</v>
      </c>
      <c r="R738" s="150" t="s">
        <v>252</v>
      </c>
      <c r="S738" s="150" t="s">
        <v>254</v>
      </c>
      <c r="T738" s="150" t="s">
        <v>255</v>
      </c>
      <c r="U738" s="150" t="s">
        <v>256</v>
      </c>
      <c r="V738" s="150" t="s">
        <v>257</v>
      </c>
      <c r="W738" s="150" t="s">
        <v>258</v>
      </c>
      <c r="X738" s="151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1</v>
      </c>
    </row>
    <row r="739" spans="1:65">
      <c r="A739" s="30"/>
      <c r="B739" s="19"/>
      <c r="C739" s="9"/>
      <c r="D739" s="10" t="s">
        <v>286</v>
      </c>
      <c r="E739" s="11" t="s">
        <v>114</v>
      </c>
      <c r="F739" s="11" t="s">
        <v>114</v>
      </c>
      <c r="G739" s="11" t="s">
        <v>286</v>
      </c>
      <c r="H739" s="11" t="s">
        <v>114</v>
      </c>
      <c r="I739" s="11" t="s">
        <v>286</v>
      </c>
      <c r="J739" s="11" t="s">
        <v>287</v>
      </c>
      <c r="K739" s="11" t="s">
        <v>114</v>
      </c>
      <c r="L739" s="11" t="s">
        <v>114</v>
      </c>
      <c r="M739" s="11" t="s">
        <v>114</v>
      </c>
      <c r="N739" s="11" t="s">
        <v>286</v>
      </c>
      <c r="O739" s="11" t="s">
        <v>286</v>
      </c>
      <c r="P739" s="11" t="s">
        <v>286</v>
      </c>
      <c r="Q739" s="11" t="s">
        <v>114</v>
      </c>
      <c r="R739" s="11" t="s">
        <v>286</v>
      </c>
      <c r="S739" s="11" t="s">
        <v>114</v>
      </c>
      <c r="T739" s="11" t="s">
        <v>286</v>
      </c>
      <c r="U739" s="11" t="s">
        <v>286</v>
      </c>
      <c r="V739" s="11" t="s">
        <v>286</v>
      </c>
      <c r="W739" s="11" t="s">
        <v>286</v>
      </c>
      <c r="X739" s="151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3</v>
      </c>
    </row>
    <row r="740" spans="1:65">
      <c r="A740" s="30"/>
      <c r="B740" s="19"/>
      <c r="C740" s="9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151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3</v>
      </c>
    </row>
    <row r="741" spans="1:65">
      <c r="A741" s="30"/>
      <c r="B741" s="18">
        <v>1</v>
      </c>
      <c r="C741" s="14">
        <v>1</v>
      </c>
      <c r="D741" s="206">
        <v>0.44</v>
      </c>
      <c r="E741" s="206">
        <v>0.44500000000000001</v>
      </c>
      <c r="F741" s="207">
        <v>0.5071199999999999</v>
      </c>
      <c r="G741" s="206">
        <v>0.44</v>
      </c>
      <c r="H741" s="207">
        <v>0.49</v>
      </c>
      <c r="I741" s="206">
        <v>0.44</v>
      </c>
      <c r="J741" s="206">
        <v>0.46999999999999992</v>
      </c>
      <c r="K741" s="206">
        <v>0.44</v>
      </c>
      <c r="L741" s="206">
        <v>0.45399999999999996</v>
      </c>
      <c r="M741" s="206">
        <v>0.43309999999999998</v>
      </c>
      <c r="N741" s="206">
        <v>0.40999999999999992</v>
      </c>
      <c r="O741" s="206">
        <v>0.46999999999999992</v>
      </c>
      <c r="P741" s="206">
        <v>0.44</v>
      </c>
      <c r="Q741" s="206">
        <v>0.441</v>
      </c>
      <c r="R741" s="207">
        <v>0.37</v>
      </c>
      <c r="S741" s="206">
        <v>0.45000000000000007</v>
      </c>
      <c r="T741" s="206">
        <v>0.43</v>
      </c>
      <c r="U741" s="206">
        <v>0.44</v>
      </c>
      <c r="V741" s="206">
        <v>0.45999999999999996</v>
      </c>
      <c r="W741" s="206">
        <v>0.43</v>
      </c>
      <c r="X741" s="204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08">
        <v>1</v>
      </c>
    </row>
    <row r="742" spans="1:65">
      <c r="A742" s="30"/>
      <c r="B742" s="19">
        <v>1</v>
      </c>
      <c r="C742" s="9">
        <v>2</v>
      </c>
      <c r="D742" s="24">
        <v>0.43</v>
      </c>
      <c r="E742" s="24">
        <v>0.44500000000000001</v>
      </c>
      <c r="F742" s="209">
        <v>0.50975999999999988</v>
      </c>
      <c r="G742" s="24">
        <v>0.45000000000000007</v>
      </c>
      <c r="H742" s="209">
        <v>0.49</v>
      </c>
      <c r="I742" s="24">
        <v>0.45000000000000007</v>
      </c>
      <c r="J742" s="24">
        <v>0.43</v>
      </c>
      <c r="K742" s="24">
        <v>0.44</v>
      </c>
      <c r="L742" s="24">
        <v>0.45799999999999996</v>
      </c>
      <c r="M742" s="24">
        <v>0.443</v>
      </c>
      <c r="N742" s="24">
        <v>0.40999999999999992</v>
      </c>
      <c r="O742" s="24">
        <v>0.48</v>
      </c>
      <c r="P742" s="24">
        <v>0.45000000000000007</v>
      </c>
      <c r="Q742" s="24">
        <v>0.43299999999999994</v>
      </c>
      <c r="R742" s="209">
        <v>0.37</v>
      </c>
      <c r="S742" s="24">
        <v>0.45000000000000007</v>
      </c>
      <c r="T742" s="24">
        <v>0.42</v>
      </c>
      <c r="U742" s="24">
        <v>0.44</v>
      </c>
      <c r="V742" s="24">
        <v>0.45999999999999996</v>
      </c>
      <c r="W742" s="24">
        <v>0.44</v>
      </c>
      <c r="X742" s="204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08">
        <v>16</v>
      </c>
    </row>
    <row r="743" spans="1:65">
      <c r="A743" s="30"/>
      <c r="B743" s="19">
        <v>1</v>
      </c>
      <c r="C743" s="9">
        <v>3</v>
      </c>
      <c r="D743" s="24">
        <v>0.42</v>
      </c>
      <c r="E743" s="24">
        <v>0.46499999999999997</v>
      </c>
      <c r="F743" s="209">
        <v>0.5025599999999999</v>
      </c>
      <c r="G743" s="24">
        <v>0.45000000000000007</v>
      </c>
      <c r="H743" s="209">
        <v>0.5</v>
      </c>
      <c r="I743" s="24">
        <v>0.45999999999999996</v>
      </c>
      <c r="J743" s="24">
        <v>0.42</v>
      </c>
      <c r="K743" s="24">
        <v>0.44</v>
      </c>
      <c r="L743" s="24">
        <v>0.45799999999999996</v>
      </c>
      <c r="M743" s="24">
        <v>0.44369999999999998</v>
      </c>
      <c r="N743" s="24">
        <v>0.42</v>
      </c>
      <c r="O743" s="24">
        <v>0.46999999999999992</v>
      </c>
      <c r="P743" s="24">
        <v>0.45000000000000007</v>
      </c>
      <c r="Q743" s="24">
        <v>0.44400000000000006</v>
      </c>
      <c r="R743" s="209">
        <v>0.38</v>
      </c>
      <c r="S743" s="24">
        <v>0.44</v>
      </c>
      <c r="T743" s="24">
        <v>0.40999999999999992</v>
      </c>
      <c r="U743" s="24">
        <v>0.45000000000000007</v>
      </c>
      <c r="V743" s="24">
        <v>0.45999999999999996</v>
      </c>
      <c r="W743" s="24">
        <v>0.45000000000000007</v>
      </c>
      <c r="X743" s="204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208">
        <v>16</v>
      </c>
    </row>
    <row r="744" spans="1:65">
      <c r="A744" s="30"/>
      <c r="B744" s="19">
        <v>1</v>
      </c>
      <c r="C744" s="9">
        <v>4</v>
      </c>
      <c r="D744" s="24">
        <v>0.43</v>
      </c>
      <c r="E744" s="24">
        <v>0.44999999999999996</v>
      </c>
      <c r="F744" s="209">
        <v>0.50975999999999988</v>
      </c>
      <c r="G744" s="24">
        <v>0.45000000000000007</v>
      </c>
      <c r="H744" s="209">
        <v>0.49</v>
      </c>
      <c r="I744" s="24">
        <v>0.45999999999999996</v>
      </c>
      <c r="J744" s="24">
        <v>0.45000000000000007</v>
      </c>
      <c r="K744" s="24">
        <v>0.45000000000000007</v>
      </c>
      <c r="L744" s="24">
        <v>0.45799999999999996</v>
      </c>
      <c r="M744" s="24">
        <v>0.44590000000000002</v>
      </c>
      <c r="N744" s="24">
        <v>0.40999999999999992</v>
      </c>
      <c r="O744" s="24">
        <v>0.46999999999999992</v>
      </c>
      <c r="P744" s="24">
        <v>0.44</v>
      </c>
      <c r="Q744" s="24">
        <v>0.441</v>
      </c>
      <c r="R744" s="209">
        <v>0.37</v>
      </c>
      <c r="S744" s="24">
        <v>0.45000000000000007</v>
      </c>
      <c r="T744" s="24">
        <v>0.44</v>
      </c>
      <c r="U744" s="24">
        <v>0.45999999999999996</v>
      </c>
      <c r="V744" s="24">
        <v>0.45999999999999996</v>
      </c>
      <c r="W744" s="24">
        <v>0.44</v>
      </c>
      <c r="X744" s="204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208">
        <v>0.444121568627451</v>
      </c>
    </row>
    <row r="745" spans="1:65">
      <c r="A745" s="30"/>
      <c r="B745" s="19">
        <v>1</v>
      </c>
      <c r="C745" s="9">
        <v>5</v>
      </c>
      <c r="D745" s="24">
        <v>0.42</v>
      </c>
      <c r="E745" s="24">
        <v>0.47499999999999998</v>
      </c>
      <c r="F745" s="209">
        <v>0.51551999999999998</v>
      </c>
      <c r="G745" s="24">
        <v>0.45000000000000007</v>
      </c>
      <c r="H745" s="209">
        <v>0.48</v>
      </c>
      <c r="I745" s="24">
        <v>0.45000000000000007</v>
      </c>
      <c r="J745" s="24">
        <v>0.42</v>
      </c>
      <c r="K745" s="24">
        <v>0.44</v>
      </c>
      <c r="L745" s="24">
        <v>0.46100000000000002</v>
      </c>
      <c r="M745" s="24">
        <v>0.43350000000000005</v>
      </c>
      <c r="N745" s="24">
        <v>0.40999999999999992</v>
      </c>
      <c r="O745" s="24">
        <v>0.49</v>
      </c>
      <c r="P745" s="24">
        <v>0.43</v>
      </c>
      <c r="Q745" s="24">
        <v>0.441</v>
      </c>
      <c r="R745" s="210">
        <v>0.33</v>
      </c>
      <c r="S745" s="24">
        <v>0.45000000000000007</v>
      </c>
      <c r="T745" s="24">
        <v>0.4</v>
      </c>
      <c r="U745" s="24">
        <v>0.45000000000000007</v>
      </c>
      <c r="V745" s="24">
        <v>0.46999999999999992</v>
      </c>
      <c r="W745" s="24">
        <v>0.44</v>
      </c>
      <c r="X745" s="204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208">
        <v>53</v>
      </c>
    </row>
    <row r="746" spans="1:65">
      <c r="A746" s="30"/>
      <c r="B746" s="19">
        <v>1</v>
      </c>
      <c r="C746" s="9">
        <v>6</v>
      </c>
      <c r="D746" s="24">
        <v>0.43</v>
      </c>
      <c r="E746" s="24">
        <v>0.45500000000000002</v>
      </c>
      <c r="F746" s="209">
        <v>0.50831999999999999</v>
      </c>
      <c r="G746" s="24">
        <v>0.45000000000000007</v>
      </c>
      <c r="H746" s="209">
        <v>0.5</v>
      </c>
      <c r="I746" s="24">
        <v>0.45000000000000007</v>
      </c>
      <c r="J746" s="24">
        <v>0.42</v>
      </c>
      <c r="K746" s="24">
        <v>0.44</v>
      </c>
      <c r="L746" s="24">
        <v>0.45500000000000002</v>
      </c>
      <c r="M746" s="24">
        <v>0.44120000000000004</v>
      </c>
      <c r="N746" s="24">
        <v>0.42</v>
      </c>
      <c r="O746" s="24">
        <v>0.46999999999999992</v>
      </c>
      <c r="P746" s="24">
        <v>0.45000000000000007</v>
      </c>
      <c r="Q746" s="24">
        <v>0.441</v>
      </c>
      <c r="R746" s="209">
        <v>0.36</v>
      </c>
      <c r="S746" s="24">
        <v>0.45000000000000007</v>
      </c>
      <c r="T746" s="24">
        <v>0.43</v>
      </c>
      <c r="U746" s="24">
        <v>0.44</v>
      </c>
      <c r="V746" s="24">
        <v>0.46999999999999992</v>
      </c>
      <c r="W746" s="24">
        <v>0.44</v>
      </c>
      <c r="X746" s="204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30"/>
      <c r="B747" s="20" t="s">
        <v>264</v>
      </c>
      <c r="C747" s="12"/>
      <c r="D747" s="211">
        <v>0.4283333333333334</v>
      </c>
      <c r="E747" s="211">
        <v>0.45583333333333331</v>
      </c>
      <c r="F747" s="211">
        <v>0.50883999999999985</v>
      </c>
      <c r="G747" s="211">
        <v>0.44833333333333347</v>
      </c>
      <c r="H747" s="211">
        <v>0.4916666666666667</v>
      </c>
      <c r="I747" s="211">
        <v>0.45166666666666672</v>
      </c>
      <c r="J747" s="211">
        <v>0.435</v>
      </c>
      <c r="K747" s="211">
        <v>0.44166666666666665</v>
      </c>
      <c r="L747" s="211">
        <v>0.45733333333333331</v>
      </c>
      <c r="M747" s="211">
        <v>0.44006666666666661</v>
      </c>
      <c r="N747" s="211">
        <v>0.41333333333333327</v>
      </c>
      <c r="O747" s="211">
        <v>0.47499999999999992</v>
      </c>
      <c r="P747" s="211">
        <v>0.44333333333333341</v>
      </c>
      <c r="Q747" s="211">
        <v>0.44016666666666665</v>
      </c>
      <c r="R747" s="211">
        <v>0.36333333333333334</v>
      </c>
      <c r="S747" s="211">
        <v>0.44833333333333342</v>
      </c>
      <c r="T747" s="211">
        <v>0.42166666666666663</v>
      </c>
      <c r="U747" s="211">
        <v>0.44666666666666671</v>
      </c>
      <c r="V747" s="211">
        <v>0.46333333333333321</v>
      </c>
      <c r="W747" s="211">
        <v>0.44</v>
      </c>
      <c r="X747" s="204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56"/>
    </row>
    <row r="748" spans="1:65">
      <c r="A748" s="30"/>
      <c r="B748" s="3" t="s">
        <v>265</v>
      </c>
      <c r="C748" s="29"/>
      <c r="D748" s="24">
        <v>0.43</v>
      </c>
      <c r="E748" s="24">
        <v>0.45250000000000001</v>
      </c>
      <c r="F748" s="24">
        <v>0.50903999999999994</v>
      </c>
      <c r="G748" s="24">
        <v>0.45000000000000007</v>
      </c>
      <c r="H748" s="24">
        <v>0.49</v>
      </c>
      <c r="I748" s="24">
        <v>0.45000000000000007</v>
      </c>
      <c r="J748" s="24">
        <v>0.42499999999999999</v>
      </c>
      <c r="K748" s="24">
        <v>0.44</v>
      </c>
      <c r="L748" s="24">
        <v>0.45799999999999996</v>
      </c>
      <c r="M748" s="24">
        <v>0.44210000000000005</v>
      </c>
      <c r="N748" s="24">
        <v>0.40999999999999992</v>
      </c>
      <c r="O748" s="24">
        <v>0.46999999999999992</v>
      </c>
      <c r="P748" s="24">
        <v>0.44500000000000006</v>
      </c>
      <c r="Q748" s="24">
        <v>0.441</v>
      </c>
      <c r="R748" s="24">
        <v>0.37</v>
      </c>
      <c r="S748" s="24">
        <v>0.45000000000000007</v>
      </c>
      <c r="T748" s="24">
        <v>0.42499999999999999</v>
      </c>
      <c r="U748" s="24">
        <v>0.44500000000000006</v>
      </c>
      <c r="V748" s="24">
        <v>0.45999999999999996</v>
      </c>
      <c r="W748" s="24">
        <v>0.44</v>
      </c>
      <c r="X748" s="204"/>
      <c r="Y748" s="205"/>
      <c r="Z748" s="205"/>
      <c r="AA748" s="205"/>
      <c r="AB748" s="205"/>
      <c r="AC748" s="205"/>
      <c r="AD748" s="205"/>
      <c r="AE748" s="205"/>
      <c r="AF748" s="205"/>
      <c r="AG748" s="205"/>
      <c r="AH748" s="205"/>
      <c r="AI748" s="205"/>
      <c r="AJ748" s="205"/>
      <c r="AK748" s="205"/>
      <c r="AL748" s="205"/>
      <c r="AM748" s="205"/>
      <c r="AN748" s="205"/>
      <c r="AO748" s="205"/>
      <c r="AP748" s="205"/>
      <c r="AQ748" s="205"/>
      <c r="AR748" s="205"/>
      <c r="AS748" s="205"/>
      <c r="AT748" s="205"/>
      <c r="AU748" s="205"/>
      <c r="AV748" s="205"/>
      <c r="AW748" s="205"/>
      <c r="AX748" s="205"/>
      <c r="AY748" s="205"/>
      <c r="AZ748" s="205"/>
      <c r="BA748" s="205"/>
      <c r="BB748" s="205"/>
      <c r="BC748" s="205"/>
      <c r="BD748" s="205"/>
      <c r="BE748" s="205"/>
      <c r="BF748" s="205"/>
      <c r="BG748" s="205"/>
      <c r="BH748" s="205"/>
      <c r="BI748" s="205"/>
      <c r="BJ748" s="205"/>
      <c r="BK748" s="205"/>
      <c r="BL748" s="205"/>
      <c r="BM748" s="56"/>
    </row>
    <row r="749" spans="1:65">
      <c r="A749" s="30"/>
      <c r="B749" s="3" t="s">
        <v>266</v>
      </c>
      <c r="C749" s="29"/>
      <c r="D749" s="24">
        <v>7.5277265270908174E-3</v>
      </c>
      <c r="E749" s="24">
        <v>1.2006942436218573E-2</v>
      </c>
      <c r="F749" s="24">
        <v>4.2185874413125752E-3</v>
      </c>
      <c r="G749" s="24">
        <v>4.0824829046386558E-3</v>
      </c>
      <c r="H749" s="24">
        <v>7.5277265270908165E-3</v>
      </c>
      <c r="I749" s="24">
        <v>7.5277265270907844E-3</v>
      </c>
      <c r="J749" s="24">
        <v>2.0736441353327709E-2</v>
      </c>
      <c r="K749" s="24">
        <v>4.0824829046386566E-3</v>
      </c>
      <c r="L749" s="24">
        <v>2.5033311140691531E-3</v>
      </c>
      <c r="M749" s="24">
        <v>5.4547838331749339E-3</v>
      </c>
      <c r="N749" s="24">
        <v>5.1639777949432555E-3</v>
      </c>
      <c r="O749" s="24">
        <v>8.3666002653407893E-3</v>
      </c>
      <c r="P749" s="24">
        <v>8.1649658092772942E-3</v>
      </c>
      <c r="Q749" s="24">
        <v>3.7103458958252043E-3</v>
      </c>
      <c r="R749" s="24">
        <v>1.751190071541826E-2</v>
      </c>
      <c r="S749" s="24">
        <v>4.0824829046386566E-3</v>
      </c>
      <c r="T749" s="24">
        <v>1.4719601443879749E-2</v>
      </c>
      <c r="U749" s="24">
        <v>8.1649658092772578E-3</v>
      </c>
      <c r="V749" s="24">
        <v>5.1639777949431982E-3</v>
      </c>
      <c r="W749" s="24">
        <v>6.3245553203367822E-3</v>
      </c>
      <c r="X749" s="204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205"/>
      <c r="AT749" s="205"/>
      <c r="AU749" s="205"/>
      <c r="AV749" s="205"/>
      <c r="AW749" s="205"/>
      <c r="AX749" s="205"/>
      <c r="AY749" s="205"/>
      <c r="AZ749" s="205"/>
      <c r="BA749" s="205"/>
      <c r="BB749" s="205"/>
      <c r="BC749" s="205"/>
      <c r="BD749" s="205"/>
      <c r="BE749" s="205"/>
      <c r="BF749" s="205"/>
      <c r="BG749" s="205"/>
      <c r="BH749" s="205"/>
      <c r="BI749" s="205"/>
      <c r="BJ749" s="205"/>
      <c r="BK749" s="205"/>
      <c r="BL749" s="205"/>
      <c r="BM749" s="56"/>
    </row>
    <row r="750" spans="1:65">
      <c r="A750" s="30"/>
      <c r="B750" s="3" t="s">
        <v>86</v>
      </c>
      <c r="C750" s="29"/>
      <c r="D750" s="13">
        <v>1.7574458818110855E-2</v>
      </c>
      <c r="E750" s="13">
        <v>2.6340641541978588E-2</v>
      </c>
      <c r="F750" s="13">
        <v>8.2905971254472449E-3</v>
      </c>
      <c r="G750" s="13">
        <v>9.1059098244728361E-3</v>
      </c>
      <c r="H750" s="13">
        <v>1.531063022459149E-2</v>
      </c>
      <c r="I750" s="13">
        <v>1.6666553196510961E-2</v>
      </c>
      <c r="J750" s="13">
        <v>4.7669980122592437E-2</v>
      </c>
      <c r="K750" s="13">
        <v>9.2433575199365806E-3</v>
      </c>
      <c r="L750" s="13">
        <v>5.473756080326137E-3</v>
      </c>
      <c r="M750" s="13">
        <v>1.2395357899958191E-2</v>
      </c>
      <c r="N750" s="13">
        <v>1.2493494665185297E-2</v>
      </c>
      <c r="O750" s="13">
        <v>1.7613895295454297E-2</v>
      </c>
      <c r="P750" s="13">
        <v>1.8417216111151789E-2</v>
      </c>
      <c r="Q750" s="13">
        <v>8.4294113498490069E-3</v>
      </c>
      <c r="R750" s="13">
        <v>4.8197891877297963E-2</v>
      </c>
      <c r="S750" s="13">
        <v>9.1059098244728378E-3</v>
      </c>
      <c r="T750" s="13">
        <v>3.4908145716710873E-2</v>
      </c>
      <c r="U750" s="13">
        <v>1.8279774199874456E-2</v>
      </c>
      <c r="V750" s="13">
        <v>1.1145275816424173E-2</v>
      </c>
      <c r="W750" s="13">
        <v>1.4373989364401778E-2</v>
      </c>
      <c r="X750" s="151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267</v>
      </c>
      <c r="C751" s="29"/>
      <c r="D751" s="13">
        <v>-3.5549354972582936E-2</v>
      </c>
      <c r="E751" s="13">
        <v>2.6370628073924207E-2</v>
      </c>
      <c r="F751" s="13">
        <v>0.14572233357762809</v>
      </c>
      <c r="G751" s="13">
        <v>9.4833599703316729E-3</v>
      </c>
      <c r="H751" s="13">
        <v>0.10705424234664607</v>
      </c>
      <c r="I751" s="13">
        <v>1.6988812460817293E-2</v>
      </c>
      <c r="J751" s="13">
        <v>-2.0538449991611585E-2</v>
      </c>
      <c r="K751" s="13">
        <v>-5.5275450106401225E-3</v>
      </c>
      <c r="L751" s="13">
        <v>2.9748081694642714E-2</v>
      </c>
      <c r="M751" s="13">
        <v>-9.1301622060734333E-3</v>
      </c>
      <c r="N751" s="13">
        <v>-6.9323891179769004E-2</v>
      </c>
      <c r="O751" s="13">
        <v>6.9526979894217078E-2</v>
      </c>
      <c r="P751" s="13">
        <v>-1.7748187653970904E-3</v>
      </c>
      <c r="Q751" s="13">
        <v>-8.9049986313587404E-3</v>
      </c>
      <c r="R751" s="13">
        <v>-0.18190567853705486</v>
      </c>
      <c r="S751" s="13">
        <v>9.4833599703314508E-3</v>
      </c>
      <c r="T751" s="13">
        <v>-5.056025995355462E-2</v>
      </c>
      <c r="U751" s="13">
        <v>5.7306337250886408E-3</v>
      </c>
      <c r="V751" s="13">
        <v>4.3257896177516963E-2</v>
      </c>
      <c r="W751" s="13">
        <v>-9.2802712558830436E-3</v>
      </c>
      <c r="X751" s="151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46" t="s">
        <v>268</v>
      </c>
      <c r="C752" s="47"/>
      <c r="D752" s="45">
        <v>1.08</v>
      </c>
      <c r="E752" s="45">
        <v>0.7</v>
      </c>
      <c r="F752" s="45">
        <v>4.13</v>
      </c>
      <c r="G752" s="45">
        <v>0.22</v>
      </c>
      <c r="H752" s="45">
        <v>3.02</v>
      </c>
      <c r="I752" s="45">
        <v>0.43</v>
      </c>
      <c r="J752" s="45">
        <v>0.65</v>
      </c>
      <c r="K752" s="45">
        <v>0.22</v>
      </c>
      <c r="L752" s="45">
        <v>0.8</v>
      </c>
      <c r="M752" s="45">
        <v>0.32</v>
      </c>
      <c r="N752" s="45">
        <v>2.0499999999999998</v>
      </c>
      <c r="O752" s="45">
        <v>1.94</v>
      </c>
      <c r="P752" s="45">
        <v>0.11</v>
      </c>
      <c r="Q752" s="45">
        <v>0.31</v>
      </c>
      <c r="R752" s="45">
        <v>5.29</v>
      </c>
      <c r="S752" s="45">
        <v>0.22</v>
      </c>
      <c r="T752" s="45">
        <v>1.51</v>
      </c>
      <c r="U752" s="45">
        <v>0.11</v>
      </c>
      <c r="V752" s="45">
        <v>1.19</v>
      </c>
      <c r="W752" s="45">
        <v>0.32</v>
      </c>
      <c r="X752" s="151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BM753" s="55"/>
    </row>
    <row r="754" spans="1:65" ht="15">
      <c r="B754" s="8" t="s">
        <v>508</v>
      </c>
      <c r="BM754" s="28" t="s">
        <v>66</v>
      </c>
    </row>
    <row r="755" spans="1:65" ht="15">
      <c r="A755" s="25" t="s">
        <v>6</v>
      </c>
      <c r="B755" s="18" t="s">
        <v>110</v>
      </c>
      <c r="C755" s="15" t="s">
        <v>111</v>
      </c>
      <c r="D755" s="16" t="s">
        <v>230</v>
      </c>
      <c r="E755" s="17" t="s">
        <v>230</v>
      </c>
      <c r="F755" s="17" t="s">
        <v>230</v>
      </c>
      <c r="G755" s="17" t="s">
        <v>230</v>
      </c>
      <c r="H755" s="17" t="s">
        <v>230</v>
      </c>
      <c r="I755" s="17" t="s">
        <v>230</v>
      </c>
      <c r="J755" s="17" t="s">
        <v>230</v>
      </c>
      <c r="K755" s="17" t="s">
        <v>230</v>
      </c>
      <c r="L755" s="17" t="s">
        <v>230</v>
      </c>
      <c r="M755" s="17" t="s">
        <v>230</v>
      </c>
      <c r="N755" s="17" t="s">
        <v>230</v>
      </c>
      <c r="O755" s="17" t="s">
        <v>230</v>
      </c>
      <c r="P755" s="17" t="s">
        <v>230</v>
      </c>
      <c r="Q755" s="17" t="s">
        <v>230</v>
      </c>
      <c r="R755" s="17" t="s">
        <v>230</v>
      </c>
      <c r="S755" s="17" t="s">
        <v>230</v>
      </c>
      <c r="T755" s="17" t="s">
        <v>230</v>
      </c>
      <c r="U755" s="17" t="s">
        <v>230</v>
      </c>
      <c r="V755" s="17" t="s">
        <v>230</v>
      </c>
      <c r="W755" s="17" t="s">
        <v>230</v>
      </c>
      <c r="X755" s="17" t="s">
        <v>230</v>
      </c>
      <c r="Y755" s="17" t="s">
        <v>230</v>
      </c>
      <c r="Z755" s="151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 t="s">
        <v>231</v>
      </c>
      <c r="C756" s="9" t="s">
        <v>231</v>
      </c>
      <c r="D756" s="149" t="s">
        <v>233</v>
      </c>
      <c r="E756" s="150" t="s">
        <v>234</v>
      </c>
      <c r="F756" s="150" t="s">
        <v>235</v>
      </c>
      <c r="G756" s="150" t="s">
        <v>236</v>
      </c>
      <c r="H756" s="150" t="s">
        <v>237</v>
      </c>
      <c r="I756" s="150" t="s">
        <v>239</v>
      </c>
      <c r="J756" s="150" t="s">
        <v>240</v>
      </c>
      <c r="K756" s="150" t="s">
        <v>242</v>
      </c>
      <c r="L756" s="150" t="s">
        <v>243</v>
      </c>
      <c r="M756" s="150" t="s">
        <v>244</v>
      </c>
      <c r="N756" s="150" t="s">
        <v>245</v>
      </c>
      <c r="O756" s="150" t="s">
        <v>246</v>
      </c>
      <c r="P756" s="150" t="s">
        <v>248</v>
      </c>
      <c r="Q756" s="150" t="s">
        <v>249</v>
      </c>
      <c r="R756" s="150" t="s">
        <v>250</v>
      </c>
      <c r="S756" s="150" t="s">
        <v>251</v>
      </c>
      <c r="T756" s="150" t="s">
        <v>252</v>
      </c>
      <c r="U756" s="150" t="s">
        <v>254</v>
      </c>
      <c r="V756" s="150" t="s">
        <v>255</v>
      </c>
      <c r="W756" s="150" t="s">
        <v>256</v>
      </c>
      <c r="X756" s="150" t="s">
        <v>257</v>
      </c>
      <c r="Y756" s="150" t="s">
        <v>258</v>
      </c>
      <c r="Z756" s="151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 t="s">
        <v>3</v>
      </c>
    </row>
    <row r="757" spans="1:65">
      <c r="A757" s="30"/>
      <c r="B757" s="19"/>
      <c r="C757" s="9"/>
      <c r="D757" s="10" t="s">
        <v>286</v>
      </c>
      <c r="E757" s="11" t="s">
        <v>287</v>
      </c>
      <c r="F757" s="11" t="s">
        <v>114</v>
      </c>
      <c r="G757" s="11" t="s">
        <v>286</v>
      </c>
      <c r="H757" s="11" t="s">
        <v>287</v>
      </c>
      <c r="I757" s="11" t="s">
        <v>286</v>
      </c>
      <c r="J757" s="11" t="s">
        <v>287</v>
      </c>
      <c r="K757" s="11" t="s">
        <v>287</v>
      </c>
      <c r="L757" s="11" t="s">
        <v>114</v>
      </c>
      <c r="M757" s="11" t="s">
        <v>114</v>
      </c>
      <c r="N757" s="11" t="s">
        <v>287</v>
      </c>
      <c r="O757" s="11" t="s">
        <v>286</v>
      </c>
      <c r="P757" s="11" t="s">
        <v>287</v>
      </c>
      <c r="Q757" s="11" t="s">
        <v>287</v>
      </c>
      <c r="R757" s="11" t="s">
        <v>286</v>
      </c>
      <c r="S757" s="11" t="s">
        <v>287</v>
      </c>
      <c r="T757" s="11" t="s">
        <v>286</v>
      </c>
      <c r="U757" s="11" t="s">
        <v>114</v>
      </c>
      <c r="V757" s="11" t="s">
        <v>287</v>
      </c>
      <c r="W757" s="11" t="s">
        <v>286</v>
      </c>
      <c r="X757" s="11" t="s">
        <v>286</v>
      </c>
      <c r="Y757" s="11" t="s">
        <v>286</v>
      </c>
      <c r="Z757" s="151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2</v>
      </c>
    </row>
    <row r="758" spans="1:65">
      <c r="A758" s="30"/>
      <c r="B758" s="19"/>
      <c r="C758" s="9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151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3</v>
      </c>
    </row>
    <row r="759" spans="1:65">
      <c r="A759" s="30"/>
      <c r="B759" s="18">
        <v>1</v>
      </c>
      <c r="C759" s="14">
        <v>1</v>
      </c>
      <c r="D759" s="22">
        <v>1.84</v>
      </c>
      <c r="E759" s="22">
        <v>1.8</v>
      </c>
      <c r="F759" s="152" t="s">
        <v>103</v>
      </c>
      <c r="G759" s="22">
        <v>1.64</v>
      </c>
      <c r="H759" s="22">
        <v>2.0299999999999998</v>
      </c>
      <c r="I759" s="152">
        <v>1.3</v>
      </c>
      <c r="J759" s="22">
        <v>1.72</v>
      </c>
      <c r="K759" s="22">
        <v>1.81</v>
      </c>
      <c r="L759" s="22">
        <v>1.7</v>
      </c>
      <c r="M759" s="152" t="s">
        <v>95</v>
      </c>
      <c r="N759" s="22">
        <v>1.6</v>
      </c>
      <c r="O759" s="152">
        <v>0.2</v>
      </c>
      <c r="P759" s="22">
        <v>1.9</v>
      </c>
      <c r="Q759" s="22">
        <v>2</v>
      </c>
      <c r="R759" s="22">
        <v>1.51</v>
      </c>
      <c r="S759" s="22">
        <v>1.7</v>
      </c>
      <c r="T759" s="22">
        <v>1.6</v>
      </c>
      <c r="U759" s="152" t="s">
        <v>103</v>
      </c>
      <c r="V759" s="22">
        <v>1.72</v>
      </c>
      <c r="W759" s="22">
        <v>1.82</v>
      </c>
      <c r="X759" s="22">
        <v>1.7</v>
      </c>
      <c r="Y759" s="22">
        <v>1.73</v>
      </c>
      <c r="Z759" s="151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>
        <v>1</v>
      </c>
      <c r="C760" s="9">
        <v>2</v>
      </c>
      <c r="D760" s="11">
        <v>1.8</v>
      </c>
      <c r="E760" s="11">
        <v>1.8</v>
      </c>
      <c r="F760" s="153" t="s">
        <v>103</v>
      </c>
      <c r="G760" s="11">
        <v>1.63</v>
      </c>
      <c r="H760" s="11">
        <v>2.14</v>
      </c>
      <c r="I760" s="153">
        <v>1.4</v>
      </c>
      <c r="J760" s="11">
        <v>1.62</v>
      </c>
      <c r="K760" s="11">
        <v>1.81</v>
      </c>
      <c r="L760" s="11">
        <v>1.8</v>
      </c>
      <c r="M760" s="153" t="s">
        <v>95</v>
      </c>
      <c r="N760" s="11">
        <v>1.6</v>
      </c>
      <c r="O760" s="153">
        <v>0.1</v>
      </c>
      <c r="P760" s="11">
        <v>1.86</v>
      </c>
      <c r="Q760" s="11">
        <v>2</v>
      </c>
      <c r="R760" s="11">
        <v>1.6</v>
      </c>
      <c r="S760" s="11">
        <v>1.6</v>
      </c>
      <c r="T760" s="11">
        <v>1.62</v>
      </c>
      <c r="U760" s="153" t="s">
        <v>103</v>
      </c>
      <c r="V760" s="11">
        <v>1.75</v>
      </c>
      <c r="W760" s="11">
        <v>1.89</v>
      </c>
      <c r="X760" s="11">
        <v>1.6</v>
      </c>
      <c r="Y760" s="11">
        <v>1.78</v>
      </c>
      <c r="Z760" s="151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32</v>
      </c>
    </row>
    <row r="761" spans="1:65">
      <c r="A761" s="30"/>
      <c r="B761" s="19">
        <v>1</v>
      </c>
      <c r="C761" s="9">
        <v>3</v>
      </c>
      <c r="D761" s="11">
        <v>1.76</v>
      </c>
      <c r="E761" s="11">
        <v>1.8</v>
      </c>
      <c r="F761" s="153" t="s">
        <v>103</v>
      </c>
      <c r="G761" s="11">
        <v>1.65</v>
      </c>
      <c r="H761" s="11">
        <v>2.2000000000000002</v>
      </c>
      <c r="I761" s="153">
        <v>1.3</v>
      </c>
      <c r="J761" s="11">
        <v>1.65</v>
      </c>
      <c r="K761" s="11">
        <v>1.79</v>
      </c>
      <c r="L761" s="11">
        <v>1.9</v>
      </c>
      <c r="M761" s="153" t="s">
        <v>95</v>
      </c>
      <c r="N761" s="11">
        <v>1.6</v>
      </c>
      <c r="O761" s="153">
        <v>0.2</v>
      </c>
      <c r="P761" s="11">
        <v>1.8</v>
      </c>
      <c r="Q761" s="11">
        <v>2</v>
      </c>
      <c r="R761" s="11">
        <v>1.66</v>
      </c>
      <c r="S761" s="11">
        <v>1.6</v>
      </c>
      <c r="T761" s="11">
        <v>1.68</v>
      </c>
      <c r="U761" s="153" t="s">
        <v>103</v>
      </c>
      <c r="V761" s="11">
        <v>1.7</v>
      </c>
      <c r="W761" s="11">
        <v>1.9699999999999998</v>
      </c>
      <c r="X761" s="11">
        <v>1.7</v>
      </c>
      <c r="Y761" s="11">
        <v>1.83</v>
      </c>
      <c r="Z761" s="151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16</v>
      </c>
    </row>
    <row r="762" spans="1:65">
      <c r="A762" s="30"/>
      <c r="B762" s="19">
        <v>1</v>
      </c>
      <c r="C762" s="9">
        <v>4</v>
      </c>
      <c r="D762" s="11">
        <v>1.79</v>
      </c>
      <c r="E762" s="11">
        <v>1.8</v>
      </c>
      <c r="F762" s="153" t="s">
        <v>103</v>
      </c>
      <c r="G762" s="11">
        <v>1.65</v>
      </c>
      <c r="H762" s="11">
        <v>2.06</v>
      </c>
      <c r="I762" s="153">
        <v>1.4</v>
      </c>
      <c r="J762" s="11">
        <v>1.62</v>
      </c>
      <c r="K762" s="11">
        <v>1.85</v>
      </c>
      <c r="L762" s="11">
        <v>1.7</v>
      </c>
      <c r="M762" s="153" t="s">
        <v>95</v>
      </c>
      <c r="N762" s="11">
        <v>1.6</v>
      </c>
      <c r="O762" s="153">
        <v>0.1</v>
      </c>
      <c r="P762" s="11">
        <v>1.9</v>
      </c>
      <c r="Q762" s="11">
        <v>2</v>
      </c>
      <c r="R762" s="11">
        <v>1.56</v>
      </c>
      <c r="S762" s="11">
        <v>1.6</v>
      </c>
      <c r="T762" s="11">
        <v>1.54</v>
      </c>
      <c r="U762" s="153" t="s">
        <v>103</v>
      </c>
      <c r="V762" s="11">
        <v>1.71</v>
      </c>
      <c r="W762" s="11">
        <v>1.9</v>
      </c>
      <c r="X762" s="11">
        <v>1.7</v>
      </c>
      <c r="Y762" s="11">
        <v>1.79</v>
      </c>
      <c r="Z762" s="151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1.7628431372549018</v>
      </c>
    </row>
    <row r="763" spans="1:65">
      <c r="A763" s="30"/>
      <c r="B763" s="19">
        <v>1</v>
      </c>
      <c r="C763" s="9">
        <v>5</v>
      </c>
      <c r="D763" s="11">
        <v>1.73</v>
      </c>
      <c r="E763" s="11">
        <v>1.8</v>
      </c>
      <c r="F763" s="153" t="s">
        <v>103</v>
      </c>
      <c r="G763" s="11">
        <v>1.68</v>
      </c>
      <c r="H763" s="11">
        <v>2.0099999999999998</v>
      </c>
      <c r="I763" s="153">
        <v>1.3</v>
      </c>
      <c r="J763" s="11">
        <v>1.73</v>
      </c>
      <c r="K763" s="11">
        <v>1.87</v>
      </c>
      <c r="L763" s="11">
        <v>1.9</v>
      </c>
      <c r="M763" s="153" t="s">
        <v>95</v>
      </c>
      <c r="N763" s="11">
        <v>1.6</v>
      </c>
      <c r="O763" s="153">
        <v>0.2</v>
      </c>
      <c r="P763" s="11">
        <v>1.92</v>
      </c>
      <c r="Q763" s="11">
        <v>1.9</v>
      </c>
      <c r="R763" s="11">
        <v>1.52</v>
      </c>
      <c r="S763" s="11">
        <v>1.7</v>
      </c>
      <c r="T763" s="11">
        <v>1.47</v>
      </c>
      <c r="U763" s="153" t="s">
        <v>103</v>
      </c>
      <c r="V763" s="11">
        <v>1.83</v>
      </c>
      <c r="W763" s="11">
        <v>1.91</v>
      </c>
      <c r="X763" s="11">
        <v>1.7</v>
      </c>
      <c r="Y763" s="11">
        <v>1.74</v>
      </c>
      <c r="Z763" s="151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54</v>
      </c>
    </row>
    <row r="764" spans="1:65">
      <c r="A764" s="30"/>
      <c r="B764" s="19">
        <v>1</v>
      </c>
      <c r="C764" s="9">
        <v>6</v>
      </c>
      <c r="D764" s="11">
        <v>1.84</v>
      </c>
      <c r="E764" s="11">
        <v>1.8</v>
      </c>
      <c r="F764" s="153" t="s">
        <v>103</v>
      </c>
      <c r="G764" s="147">
        <v>1.72</v>
      </c>
      <c r="H764" s="11">
        <v>2.1800000000000002</v>
      </c>
      <c r="I764" s="153">
        <v>1.4</v>
      </c>
      <c r="J764" s="11">
        <v>1.66</v>
      </c>
      <c r="K764" s="11">
        <v>1.72</v>
      </c>
      <c r="L764" s="11">
        <v>1.8</v>
      </c>
      <c r="M764" s="153" t="s">
        <v>95</v>
      </c>
      <c r="N764" s="11">
        <v>1.6</v>
      </c>
      <c r="O764" s="153">
        <v>0.3</v>
      </c>
      <c r="P764" s="11">
        <v>1.8</v>
      </c>
      <c r="Q764" s="147">
        <v>2.2999999999999998</v>
      </c>
      <c r="R764" s="11">
        <v>1.6</v>
      </c>
      <c r="S764" s="11">
        <v>1.7</v>
      </c>
      <c r="T764" s="11">
        <v>1.59</v>
      </c>
      <c r="U764" s="153" t="s">
        <v>103</v>
      </c>
      <c r="V764" s="11">
        <v>1.8</v>
      </c>
      <c r="W764" s="11">
        <v>1.84</v>
      </c>
      <c r="X764" s="11">
        <v>1.7</v>
      </c>
      <c r="Y764" s="11">
        <v>1.76</v>
      </c>
      <c r="Z764" s="151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20" t="s">
        <v>264</v>
      </c>
      <c r="C765" s="12"/>
      <c r="D765" s="23">
        <v>1.7933333333333332</v>
      </c>
      <c r="E765" s="23">
        <v>1.8</v>
      </c>
      <c r="F765" s="23" t="s">
        <v>666</v>
      </c>
      <c r="G765" s="23">
        <v>1.6616666666666668</v>
      </c>
      <c r="H765" s="23">
        <v>2.1033333333333331</v>
      </c>
      <c r="I765" s="23">
        <v>1.3499999999999999</v>
      </c>
      <c r="J765" s="23">
        <v>1.6666666666666667</v>
      </c>
      <c r="K765" s="23">
        <v>1.8083333333333333</v>
      </c>
      <c r="L765" s="23">
        <v>1.8</v>
      </c>
      <c r="M765" s="23" t="s">
        <v>666</v>
      </c>
      <c r="N765" s="23">
        <v>1.5999999999999999</v>
      </c>
      <c r="O765" s="23">
        <v>0.18333333333333335</v>
      </c>
      <c r="P765" s="23">
        <v>1.8633333333333333</v>
      </c>
      <c r="Q765" s="23">
        <v>2.0333333333333332</v>
      </c>
      <c r="R765" s="23">
        <v>1.575</v>
      </c>
      <c r="S765" s="23">
        <v>1.6499999999999997</v>
      </c>
      <c r="T765" s="23">
        <v>1.5833333333333333</v>
      </c>
      <c r="U765" s="23" t="s">
        <v>666</v>
      </c>
      <c r="V765" s="23">
        <v>1.7516666666666669</v>
      </c>
      <c r="W765" s="23">
        <v>1.8883333333333334</v>
      </c>
      <c r="X765" s="23">
        <v>1.6833333333333333</v>
      </c>
      <c r="Y765" s="23">
        <v>1.7716666666666665</v>
      </c>
      <c r="Z765" s="151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265</v>
      </c>
      <c r="C766" s="29"/>
      <c r="D766" s="11">
        <v>1.7949999999999999</v>
      </c>
      <c r="E766" s="11">
        <v>1.8</v>
      </c>
      <c r="F766" s="11" t="s">
        <v>666</v>
      </c>
      <c r="G766" s="11">
        <v>1.65</v>
      </c>
      <c r="H766" s="11">
        <v>2.1</v>
      </c>
      <c r="I766" s="11">
        <v>1.35</v>
      </c>
      <c r="J766" s="11">
        <v>1.6549999999999998</v>
      </c>
      <c r="K766" s="11">
        <v>1.81</v>
      </c>
      <c r="L766" s="11">
        <v>1.8</v>
      </c>
      <c r="M766" s="11" t="s">
        <v>666</v>
      </c>
      <c r="N766" s="11">
        <v>1.6</v>
      </c>
      <c r="O766" s="11">
        <v>0.2</v>
      </c>
      <c r="P766" s="11">
        <v>1.88</v>
      </c>
      <c r="Q766" s="11">
        <v>2</v>
      </c>
      <c r="R766" s="11">
        <v>1.58</v>
      </c>
      <c r="S766" s="11">
        <v>1.65</v>
      </c>
      <c r="T766" s="11">
        <v>1.5950000000000002</v>
      </c>
      <c r="U766" s="11" t="s">
        <v>666</v>
      </c>
      <c r="V766" s="11">
        <v>1.7349999999999999</v>
      </c>
      <c r="W766" s="11">
        <v>1.895</v>
      </c>
      <c r="X766" s="11">
        <v>1.7</v>
      </c>
      <c r="Y766" s="11">
        <v>1.77</v>
      </c>
      <c r="Z766" s="151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266</v>
      </c>
      <c r="C767" s="29"/>
      <c r="D767" s="24">
        <v>4.366539438350088E-2</v>
      </c>
      <c r="E767" s="24">
        <v>0</v>
      </c>
      <c r="F767" s="24" t="s">
        <v>666</v>
      </c>
      <c r="G767" s="24">
        <v>3.3115957885386141E-2</v>
      </c>
      <c r="H767" s="24">
        <v>8.0663911798689092E-2</v>
      </c>
      <c r="I767" s="24">
        <v>5.4772255750516537E-2</v>
      </c>
      <c r="J767" s="24">
        <v>4.8027769744874292E-2</v>
      </c>
      <c r="K767" s="24">
        <v>5.2313159593611547E-2</v>
      </c>
      <c r="L767" s="24">
        <v>8.9442719099991574E-2</v>
      </c>
      <c r="M767" s="24" t="s">
        <v>666</v>
      </c>
      <c r="N767" s="24">
        <v>2.4323767777952469E-16</v>
      </c>
      <c r="O767" s="24">
        <v>7.5277265270908125E-2</v>
      </c>
      <c r="P767" s="24">
        <v>5.2788887719544354E-2</v>
      </c>
      <c r="Q767" s="24">
        <v>0.13662601021279461</v>
      </c>
      <c r="R767" s="24">
        <v>5.6480084985771735E-2</v>
      </c>
      <c r="S767" s="24">
        <v>5.4772255750516544E-2</v>
      </c>
      <c r="T767" s="24">
        <v>7.1740272279011238E-2</v>
      </c>
      <c r="U767" s="24" t="s">
        <v>666</v>
      </c>
      <c r="V767" s="24">
        <v>5.2694085689635718E-2</v>
      </c>
      <c r="W767" s="24">
        <v>5.3447793842839333E-2</v>
      </c>
      <c r="X767" s="24">
        <v>4.0824829046386249E-2</v>
      </c>
      <c r="Y767" s="24">
        <v>3.6560452221856735E-2</v>
      </c>
      <c r="Z767" s="204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205"/>
      <c r="AK767" s="205"/>
      <c r="AL767" s="205"/>
      <c r="AM767" s="205"/>
      <c r="AN767" s="205"/>
      <c r="AO767" s="205"/>
      <c r="AP767" s="205"/>
      <c r="AQ767" s="205"/>
      <c r="AR767" s="205"/>
      <c r="AS767" s="205"/>
      <c r="AT767" s="205"/>
      <c r="AU767" s="205"/>
      <c r="AV767" s="205"/>
      <c r="AW767" s="205"/>
      <c r="AX767" s="205"/>
      <c r="AY767" s="205"/>
      <c r="AZ767" s="205"/>
      <c r="BA767" s="205"/>
      <c r="BB767" s="205"/>
      <c r="BC767" s="205"/>
      <c r="BD767" s="205"/>
      <c r="BE767" s="205"/>
      <c r="BF767" s="205"/>
      <c r="BG767" s="205"/>
      <c r="BH767" s="205"/>
      <c r="BI767" s="205"/>
      <c r="BJ767" s="205"/>
      <c r="BK767" s="205"/>
      <c r="BL767" s="205"/>
      <c r="BM767" s="56"/>
    </row>
    <row r="768" spans="1:65">
      <c r="A768" s="30"/>
      <c r="B768" s="3" t="s">
        <v>86</v>
      </c>
      <c r="C768" s="29"/>
      <c r="D768" s="13">
        <v>2.4348732927602722E-2</v>
      </c>
      <c r="E768" s="13">
        <v>0</v>
      </c>
      <c r="F768" s="13" t="s">
        <v>666</v>
      </c>
      <c r="G768" s="13">
        <v>1.9929362819690755E-2</v>
      </c>
      <c r="H768" s="13">
        <v>3.8350512741056629E-2</v>
      </c>
      <c r="I768" s="13">
        <v>4.0572041296678921E-2</v>
      </c>
      <c r="J768" s="13">
        <v>2.8816661846924572E-2</v>
      </c>
      <c r="K768" s="13">
        <v>2.8928936180799013E-2</v>
      </c>
      <c r="L768" s="13">
        <v>4.9690399499995319E-2</v>
      </c>
      <c r="M768" s="13" t="s">
        <v>666</v>
      </c>
      <c r="N768" s="13">
        <v>1.5202354861220294E-16</v>
      </c>
      <c r="O768" s="13">
        <v>0.41060326511404427</v>
      </c>
      <c r="P768" s="13">
        <v>2.8330351191168706E-2</v>
      </c>
      <c r="Q768" s="13">
        <v>6.7193119776784244E-2</v>
      </c>
      <c r="R768" s="13">
        <v>3.5860371419537608E-2</v>
      </c>
      <c r="S768" s="13">
        <v>3.3195306515464582E-2</v>
      </c>
      <c r="T768" s="13">
        <v>4.5309645649901836E-2</v>
      </c>
      <c r="U768" s="13" t="s">
        <v>666</v>
      </c>
      <c r="V768" s="13">
        <v>3.0082256340420006E-2</v>
      </c>
      <c r="W768" s="13">
        <v>2.8304215627275902E-2</v>
      </c>
      <c r="X768" s="13">
        <v>2.4252373690922525E-2</v>
      </c>
      <c r="Y768" s="13">
        <v>2.0636191282327417E-2</v>
      </c>
      <c r="Z768" s="151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267</v>
      </c>
      <c r="C769" s="29"/>
      <c r="D769" s="13">
        <v>1.7296034703297991E-2</v>
      </c>
      <c r="E769" s="13">
        <v>2.1077804349035167E-2</v>
      </c>
      <c r="F769" s="13" t="s">
        <v>666</v>
      </c>
      <c r="G769" s="13">
        <v>-5.7393915800010964E-2</v>
      </c>
      <c r="H769" s="13">
        <v>0.19314832323007614</v>
      </c>
      <c r="I769" s="13">
        <v>-0.23419164673822368</v>
      </c>
      <c r="J769" s="13">
        <v>-5.4557588565708137E-2</v>
      </c>
      <c r="K769" s="13">
        <v>2.5805016406206693E-2</v>
      </c>
      <c r="L769" s="13">
        <v>2.1077804349035167E-2</v>
      </c>
      <c r="M769" s="13" t="s">
        <v>666</v>
      </c>
      <c r="N769" s="13">
        <v>-9.2375285023079901E-2</v>
      </c>
      <c r="O769" s="13">
        <v>-0.89600133474222787</v>
      </c>
      <c r="P769" s="13">
        <v>5.7004615983538232E-2</v>
      </c>
      <c r="Q769" s="13">
        <v>0.15343974194983589</v>
      </c>
      <c r="R769" s="13">
        <v>-0.10655692119459426</v>
      </c>
      <c r="S769" s="13">
        <v>-6.40120126800513E-2</v>
      </c>
      <c r="T769" s="13">
        <v>-0.10182970913742284</v>
      </c>
      <c r="U769" s="13" t="s">
        <v>666</v>
      </c>
      <c r="V769" s="13">
        <v>-6.3400255825591945E-3</v>
      </c>
      <c r="W769" s="13">
        <v>7.1186252155052587E-2</v>
      </c>
      <c r="X769" s="13">
        <v>-4.5103164451365196E-2</v>
      </c>
      <c r="Y769" s="13">
        <v>5.0052833546521125E-3</v>
      </c>
      <c r="Z769" s="151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46" t="s">
        <v>268</v>
      </c>
      <c r="C770" s="47"/>
      <c r="D770" s="45">
        <v>0.06</v>
      </c>
      <c r="E770" s="45">
        <v>0.09</v>
      </c>
      <c r="F770" s="45">
        <v>3.82</v>
      </c>
      <c r="G770" s="45">
        <v>0.64</v>
      </c>
      <c r="H770" s="45">
        <v>1.71</v>
      </c>
      <c r="I770" s="45">
        <v>2.2999999999999998</v>
      </c>
      <c r="J770" s="45">
        <v>0.62</v>
      </c>
      <c r="K770" s="45">
        <v>0.14000000000000001</v>
      </c>
      <c r="L770" s="45">
        <v>0.09</v>
      </c>
      <c r="M770" s="45">
        <v>17.13</v>
      </c>
      <c r="N770" s="45">
        <v>0.97</v>
      </c>
      <c r="O770" s="45">
        <v>8.51</v>
      </c>
      <c r="P770" s="45">
        <v>0.43</v>
      </c>
      <c r="Q770" s="45">
        <v>1.34</v>
      </c>
      <c r="R770" s="45">
        <v>1.1000000000000001</v>
      </c>
      <c r="S770" s="45">
        <v>0.71</v>
      </c>
      <c r="T770" s="45">
        <v>1.06</v>
      </c>
      <c r="U770" s="45">
        <v>3.82</v>
      </c>
      <c r="V770" s="45">
        <v>0.16</v>
      </c>
      <c r="W770" s="45">
        <v>0.56000000000000005</v>
      </c>
      <c r="X770" s="45">
        <v>0.53</v>
      </c>
      <c r="Y770" s="45">
        <v>0.06</v>
      </c>
      <c r="Z770" s="151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BM771" s="55"/>
    </row>
    <row r="772" spans="1:65" ht="15">
      <c r="B772" s="8" t="s">
        <v>509</v>
      </c>
      <c r="BM772" s="28" t="s">
        <v>66</v>
      </c>
    </row>
    <row r="773" spans="1:65" ht="15">
      <c r="A773" s="25" t="s">
        <v>9</v>
      </c>
      <c r="B773" s="18" t="s">
        <v>110</v>
      </c>
      <c r="C773" s="15" t="s">
        <v>111</v>
      </c>
      <c r="D773" s="16" t="s">
        <v>230</v>
      </c>
      <c r="E773" s="17" t="s">
        <v>230</v>
      </c>
      <c r="F773" s="17" t="s">
        <v>230</v>
      </c>
      <c r="G773" s="17" t="s">
        <v>230</v>
      </c>
      <c r="H773" s="17" t="s">
        <v>230</v>
      </c>
      <c r="I773" s="17" t="s">
        <v>230</v>
      </c>
      <c r="J773" s="17" t="s">
        <v>230</v>
      </c>
      <c r="K773" s="17" t="s">
        <v>230</v>
      </c>
      <c r="L773" s="17" t="s">
        <v>230</v>
      </c>
      <c r="M773" s="17" t="s">
        <v>230</v>
      </c>
      <c r="N773" s="17" t="s">
        <v>230</v>
      </c>
      <c r="O773" s="17" t="s">
        <v>230</v>
      </c>
      <c r="P773" s="17" t="s">
        <v>230</v>
      </c>
      <c r="Q773" s="17" t="s">
        <v>230</v>
      </c>
      <c r="R773" s="17" t="s">
        <v>230</v>
      </c>
      <c r="S773" s="17" t="s">
        <v>230</v>
      </c>
      <c r="T773" s="17" t="s">
        <v>230</v>
      </c>
      <c r="U773" s="17" t="s">
        <v>230</v>
      </c>
      <c r="V773" s="17" t="s">
        <v>230</v>
      </c>
      <c r="W773" s="17" t="s">
        <v>230</v>
      </c>
      <c r="X773" s="17" t="s">
        <v>230</v>
      </c>
      <c r="Y773" s="17" t="s">
        <v>230</v>
      </c>
      <c r="Z773" s="151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 t="s">
        <v>231</v>
      </c>
      <c r="C774" s="9" t="s">
        <v>231</v>
      </c>
      <c r="D774" s="149" t="s">
        <v>233</v>
      </c>
      <c r="E774" s="150" t="s">
        <v>234</v>
      </c>
      <c r="F774" s="150" t="s">
        <v>235</v>
      </c>
      <c r="G774" s="150" t="s">
        <v>236</v>
      </c>
      <c r="H774" s="150" t="s">
        <v>237</v>
      </c>
      <c r="I774" s="150" t="s">
        <v>239</v>
      </c>
      <c r="J774" s="150" t="s">
        <v>240</v>
      </c>
      <c r="K774" s="150" t="s">
        <v>242</v>
      </c>
      <c r="L774" s="150" t="s">
        <v>243</v>
      </c>
      <c r="M774" s="150" t="s">
        <v>245</v>
      </c>
      <c r="N774" s="150" t="s">
        <v>246</v>
      </c>
      <c r="O774" s="150" t="s">
        <v>247</v>
      </c>
      <c r="P774" s="150" t="s">
        <v>248</v>
      </c>
      <c r="Q774" s="150" t="s">
        <v>249</v>
      </c>
      <c r="R774" s="150" t="s">
        <v>250</v>
      </c>
      <c r="S774" s="150" t="s">
        <v>251</v>
      </c>
      <c r="T774" s="150" t="s">
        <v>252</v>
      </c>
      <c r="U774" s="150" t="s">
        <v>254</v>
      </c>
      <c r="V774" s="150" t="s">
        <v>255</v>
      </c>
      <c r="W774" s="150" t="s">
        <v>256</v>
      </c>
      <c r="X774" s="150" t="s">
        <v>257</v>
      </c>
      <c r="Y774" s="150" t="s">
        <v>258</v>
      </c>
      <c r="Z774" s="151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 t="s">
        <v>3</v>
      </c>
    </row>
    <row r="775" spans="1:65">
      <c r="A775" s="30"/>
      <c r="B775" s="19"/>
      <c r="C775" s="9"/>
      <c r="D775" s="10" t="s">
        <v>286</v>
      </c>
      <c r="E775" s="11" t="s">
        <v>114</v>
      </c>
      <c r="F775" s="11" t="s">
        <v>114</v>
      </c>
      <c r="G775" s="11" t="s">
        <v>286</v>
      </c>
      <c r="H775" s="11" t="s">
        <v>287</v>
      </c>
      <c r="I775" s="11" t="s">
        <v>286</v>
      </c>
      <c r="J775" s="11" t="s">
        <v>287</v>
      </c>
      <c r="K775" s="11" t="s">
        <v>287</v>
      </c>
      <c r="L775" s="11" t="s">
        <v>114</v>
      </c>
      <c r="M775" s="11" t="s">
        <v>114</v>
      </c>
      <c r="N775" s="11" t="s">
        <v>286</v>
      </c>
      <c r="O775" s="11" t="s">
        <v>287</v>
      </c>
      <c r="P775" s="11" t="s">
        <v>287</v>
      </c>
      <c r="Q775" s="11" t="s">
        <v>287</v>
      </c>
      <c r="R775" s="11" t="s">
        <v>286</v>
      </c>
      <c r="S775" s="11" t="s">
        <v>114</v>
      </c>
      <c r="T775" s="11" t="s">
        <v>286</v>
      </c>
      <c r="U775" s="11" t="s">
        <v>114</v>
      </c>
      <c r="V775" s="11" t="s">
        <v>286</v>
      </c>
      <c r="W775" s="11" t="s">
        <v>286</v>
      </c>
      <c r="X775" s="11" t="s">
        <v>286</v>
      </c>
      <c r="Y775" s="11" t="s">
        <v>286</v>
      </c>
      <c r="Z775" s="151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</v>
      </c>
    </row>
    <row r="776" spans="1:65">
      <c r="A776" s="30"/>
      <c r="B776" s="19"/>
      <c r="C776" s="9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151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2</v>
      </c>
    </row>
    <row r="777" spans="1:65">
      <c r="A777" s="30"/>
      <c r="B777" s="18">
        <v>1</v>
      </c>
      <c r="C777" s="14">
        <v>1</v>
      </c>
      <c r="D777" s="234">
        <v>41.8</v>
      </c>
      <c r="E777" s="227">
        <v>39</v>
      </c>
      <c r="F777" s="228">
        <v>31.25</v>
      </c>
      <c r="G777" s="227">
        <v>36</v>
      </c>
      <c r="H777" s="227">
        <v>40.799999999999997</v>
      </c>
      <c r="I777" s="234">
        <v>37.799999999999997</v>
      </c>
      <c r="J777" s="227">
        <v>36.200000000000003</v>
      </c>
      <c r="K777" s="227">
        <v>44</v>
      </c>
      <c r="L777" s="228">
        <v>51</v>
      </c>
      <c r="M777" s="227">
        <v>38</v>
      </c>
      <c r="N777" s="227">
        <v>37</v>
      </c>
      <c r="O777" s="227">
        <v>38.907495600620436</v>
      </c>
      <c r="P777" s="228">
        <v>45.7</v>
      </c>
      <c r="Q777" s="228">
        <v>28.8</v>
      </c>
      <c r="R777" s="227">
        <v>35.9</v>
      </c>
      <c r="S777" s="227">
        <v>36</v>
      </c>
      <c r="T777" s="227">
        <v>37.4</v>
      </c>
      <c r="U777" s="227">
        <v>37</v>
      </c>
      <c r="V777" s="227">
        <v>40</v>
      </c>
      <c r="W777" s="227">
        <v>37</v>
      </c>
      <c r="X777" s="227">
        <v>40.6</v>
      </c>
      <c r="Y777" s="227">
        <v>36.200000000000003</v>
      </c>
      <c r="Z777" s="224"/>
      <c r="AA777" s="225"/>
      <c r="AB777" s="225"/>
      <c r="AC777" s="225"/>
      <c r="AD777" s="225"/>
      <c r="AE777" s="225"/>
      <c r="AF777" s="225"/>
      <c r="AG777" s="225"/>
      <c r="AH777" s="225"/>
      <c r="AI777" s="225"/>
      <c r="AJ777" s="225"/>
      <c r="AK777" s="225"/>
      <c r="AL777" s="225"/>
      <c r="AM777" s="225"/>
      <c r="AN777" s="225"/>
      <c r="AO777" s="225"/>
      <c r="AP777" s="225"/>
      <c r="AQ777" s="225"/>
      <c r="AR777" s="225"/>
      <c r="AS777" s="225"/>
      <c r="AT777" s="225"/>
      <c r="AU777" s="225"/>
      <c r="AV777" s="225"/>
      <c r="AW777" s="225"/>
      <c r="AX777" s="225"/>
      <c r="AY777" s="225"/>
      <c r="AZ777" s="225"/>
      <c r="BA777" s="225"/>
      <c r="BB777" s="225"/>
      <c r="BC777" s="225"/>
      <c r="BD777" s="225"/>
      <c r="BE777" s="225"/>
      <c r="BF777" s="225"/>
      <c r="BG777" s="225"/>
      <c r="BH777" s="225"/>
      <c r="BI777" s="225"/>
      <c r="BJ777" s="225"/>
      <c r="BK777" s="225"/>
      <c r="BL777" s="225"/>
      <c r="BM777" s="229">
        <v>1</v>
      </c>
    </row>
    <row r="778" spans="1:65">
      <c r="A778" s="30"/>
      <c r="B778" s="19">
        <v>1</v>
      </c>
      <c r="C778" s="9">
        <v>2</v>
      </c>
      <c r="D778" s="223">
        <v>39.9</v>
      </c>
      <c r="E778" s="223">
        <v>39</v>
      </c>
      <c r="F778" s="230">
        <v>31.571249999999996</v>
      </c>
      <c r="G778" s="223">
        <v>36.799999999999997</v>
      </c>
      <c r="H778" s="223">
        <v>41</v>
      </c>
      <c r="I778" s="223">
        <v>39.5</v>
      </c>
      <c r="J778" s="223">
        <v>36.9</v>
      </c>
      <c r="K778" s="223">
        <v>42</v>
      </c>
      <c r="L778" s="230">
        <v>53</v>
      </c>
      <c r="M778" s="223">
        <v>39</v>
      </c>
      <c r="N778" s="223">
        <v>37</v>
      </c>
      <c r="O778" s="223">
        <v>38.816393360267043</v>
      </c>
      <c r="P778" s="230">
        <v>46.5</v>
      </c>
      <c r="Q778" s="230">
        <v>26.7</v>
      </c>
      <c r="R778" s="223">
        <v>35.5</v>
      </c>
      <c r="S778" s="223">
        <v>36</v>
      </c>
      <c r="T778" s="223">
        <v>37.799999999999997</v>
      </c>
      <c r="U778" s="223">
        <v>37</v>
      </c>
      <c r="V778" s="223">
        <v>39</v>
      </c>
      <c r="W778" s="223">
        <v>38.5</v>
      </c>
      <c r="X778" s="223">
        <v>41.4</v>
      </c>
      <c r="Y778" s="223">
        <v>39.1</v>
      </c>
      <c r="Z778" s="224"/>
      <c r="AA778" s="225"/>
      <c r="AB778" s="225"/>
      <c r="AC778" s="225"/>
      <c r="AD778" s="225"/>
      <c r="AE778" s="225"/>
      <c r="AF778" s="225"/>
      <c r="AG778" s="225"/>
      <c r="AH778" s="225"/>
      <c r="AI778" s="225"/>
      <c r="AJ778" s="225"/>
      <c r="AK778" s="225"/>
      <c r="AL778" s="225"/>
      <c r="AM778" s="225"/>
      <c r="AN778" s="225"/>
      <c r="AO778" s="225"/>
      <c r="AP778" s="225"/>
      <c r="AQ778" s="225"/>
      <c r="AR778" s="225"/>
      <c r="AS778" s="225"/>
      <c r="AT778" s="225"/>
      <c r="AU778" s="225"/>
      <c r="AV778" s="225"/>
      <c r="AW778" s="225"/>
      <c r="AX778" s="225"/>
      <c r="AY778" s="225"/>
      <c r="AZ778" s="225"/>
      <c r="BA778" s="225"/>
      <c r="BB778" s="225"/>
      <c r="BC778" s="225"/>
      <c r="BD778" s="225"/>
      <c r="BE778" s="225"/>
      <c r="BF778" s="225"/>
      <c r="BG778" s="225"/>
      <c r="BH778" s="225"/>
      <c r="BI778" s="225"/>
      <c r="BJ778" s="225"/>
      <c r="BK778" s="225"/>
      <c r="BL778" s="225"/>
      <c r="BM778" s="229">
        <v>33</v>
      </c>
    </row>
    <row r="779" spans="1:65">
      <c r="A779" s="30"/>
      <c r="B779" s="19">
        <v>1</v>
      </c>
      <c r="C779" s="9">
        <v>3</v>
      </c>
      <c r="D779" s="223">
        <v>38.1</v>
      </c>
      <c r="E779" s="223">
        <v>41</v>
      </c>
      <c r="F779" s="230">
        <v>31.161500000000004</v>
      </c>
      <c r="G779" s="223">
        <v>35.799999999999997</v>
      </c>
      <c r="H779" s="223">
        <v>41.3</v>
      </c>
      <c r="I779" s="223">
        <v>39.1</v>
      </c>
      <c r="J779" s="223">
        <v>36.6</v>
      </c>
      <c r="K779" s="223">
        <v>42.1</v>
      </c>
      <c r="L779" s="230">
        <v>51</v>
      </c>
      <c r="M779" s="223">
        <v>39</v>
      </c>
      <c r="N779" s="223">
        <v>38</v>
      </c>
      <c r="O779" s="223">
        <v>38.34557011655108</v>
      </c>
      <c r="P779" s="230">
        <v>45.2</v>
      </c>
      <c r="Q779" s="230">
        <v>31.2</v>
      </c>
      <c r="R779" s="223">
        <v>36.5</v>
      </c>
      <c r="S779" s="223">
        <v>36</v>
      </c>
      <c r="T779" s="223">
        <v>38.9</v>
      </c>
      <c r="U779" s="223">
        <v>36</v>
      </c>
      <c r="V779" s="223">
        <v>40</v>
      </c>
      <c r="W779" s="223">
        <v>39.5</v>
      </c>
      <c r="X779" s="223">
        <v>40.200000000000003</v>
      </c>
      <c r="Y779" s="223">
        <v>40</v>
      </c>
      <c r="Z779" s="224"/>
      <c r="AA779" s="225"/>
      <c r="AB779" s="225"/>
      <c r="AC779" s="225"/>
      <c r="AD779" s="225"/>
      <c r="AE779" s="225"/>
      <c r="AF779" s="225"/>
      <c r="AG779" s="225"/>
      <c r="AH779" s="225"/>
      <c r="AI779" s="225"/>
      <c r="AJ779" s="225"/>
      <c r="AK779" s="225"/>
      <c r="AL779" s="225"/>
      <c r="AM779" s="225"/>
      <c r="AN779" s="225"/>
      <c r="AO779" s="225"/>
      <c r="AP779" s="225"/>
      <c r="AQ779" s="225"/>
      <c r="AR779" s="225"/>
      <c r="AS779" s="225"/>
      <c r="AT779" s="225"/>
      <c r="AU779" s="225"/>
      <c r="AV779" s="225"/>
      <c r="AW779" s="225"/>
      <c r="AX779" s="225"/>
      <c r="AY779" s="225"/>
      <c r="AZ779" s="225"/>
      <c r="BA779" s="225"/>
      <c r="BB779" s="225"/>
      <c r="BC779" s="225"/>
      <c r="BD779" s="225"/>
      <c r="BE779" s="225"/>
      <c r="BF779" s="225"/>
      <c r="BG779" s="225"/>
      <c r="BH779" s="225"/>
      <c r="BI779" s="225"/>
      <c r="BJ779" s="225"/>
      <c r="BK779" s="225"/>
      <c r="BL779" s="225"/>
      <c r="BM779" s="229">
        <v>16</v>
      </c>
    </row>
    <row r="780" spans="1:65">
      <c r="A780" s="30"/>
      <c r="B780" s="19">
        <v>1</v>
      </c>
      <c r="C780" s="9">
        <v>4</v>
      </c>
      <c r="D780" s="223">
        <v>39.6</v>
      </c>
      <c r="E780" s="223">
        <v>39</v>
      </c>
      <c r="F780" s="230">
        <v>31.624250000000004</v>
      </c>
      <c r="G780" s="223">
        <v>37.200000000000003</v>
      </c>
      <c r="H780" s="223">
        <v>40.1</v>
      </c>
      <c r="I780" s="223">
        <v>39.700000000000003</v>
      </c>
      <c r="J780" s="223">
        <v>35.9</v>
      </c>
      <c r="K780" s="223">
        <v>41.5</v>
      </c>
      <c r="L780" s="230">
        <v>51</v>
      </c>
      <c r="M780" s="223">
        <v>39</v>
      </c>
      <c r="N780" s="223">
        <v>38</v>
      </c>
      <c r="O780" s="223">
        <v>38.235363624908516</v>
      </c>
      <c r="P780" s="230">
        <v>46.2</v>
      </c>
      <c r="Q780" s="230">
        <v>30.599999999999998</v>
      </c>
      <c r="R780" s="223">
        <v>37.1</v>
      </c>
      <c r="S780" s="223">
        <v>36</v>
      </c>
      <c r="T780" s="223">
        <v>36.9</v>
      </c>
      <c r="U780" s="223">
        <v>36</v>
      </c>
      <c r="V780" s="223">
        <v>40</v>
      </c>
      <c r="W780" s="223">
        <v>39.200000000000003</v>
      </c>
      <c r="X780" s="223">
        <v>41</v>
      </c>
      <c r="Y780" s="223">
        <v>37.700000000000003</v>
      </c>
      <c r="Z780" s="224"/>
      <c r="AA780" s="225"/>
      <c r="AB780" s="225"/>
      <c r="AC780" s="225"/>
      <c r="AD780" s="225"/>
      <c r="AE780" s="225"/>
      <c r="AF780" s="225"/>
      <c r="AG780" s="225"/>
      <c r="AH780" s="225"/>
      <c r="AI780" s="225"/>
      <c r="AJ780" s="225"/>
      <c r="AK780" s="225"/>
      <c r="AL780" s="225"/>
      <c r="AM780" s="225"/>
      <c r="AN780" s="225"/>
      <c r="AO780" s="225"/>
      <c r="AP780" s="225"/>
      <c r="AQ780" s="225"/>
      <c r="AR780" s="225"/>
      <c r="AS780" s="225"/>
      <c r="AT780" s="225"/>
      <c r="AU780" s="225"/>
      <c r="AV780" s="225"/>
      <c r="AW780" s="225"/>
      <c r="AX780" s="225"/>
      <c r="AY780" s="225"/>
      <c r="AZ780" s="225"/>
      <c r="BA780" s="225"/>
      <c r="BB780" s="225"/>
      <c r="BC780" s="225"/>
      <c r="BD780" s="225"/>
      <c r="BE780" s="225"/>
      <c r="BF780" s="225"/>
      <c r="BG780" s="225"/>
      <c r="BH780" s="225"/>
      <c r="BI780" s="225"/>
      <c r="BJ780" s="225"/>
      <c r="BK780" s="225"/>
      <c r="BL780" s="225"/>
      <c r="BM780" s="229">
        <v>38.506380772092243</v>
      </c>
    </row>
    <row r="781" spans="1:65">
      <c r="A781" s="30"/>
      <c r="B781" s="19">
        <v>1</v>
      </c>
      <c r="C781" s="9">
        <v>5</v>
      </c>
      <c r="D781" s="223">
        <v>39.4</v>
      </c>
      <c r="E781" s="223">
        <v>39</v>
      </c>
      <c r="F781" s="230">
        <v>31.050000000000004</v>
      </c>
      <c r="G781" s="223">
        <v>36.700000000000003</v>
      </c>
      <c r="H781" s="223">
        <v>40.1</v>
      </c>
      <c r="I781" s="223">
        <v>39.9</v>
      </c>
      <c r="J781" s="223">
        <v>36.1</v>
      </c>
      <c r="K781" s="223">
        <v>43.5</v>
      </c>
      <c r="L781" s="230">
        <v>53</v>
      </c>
      <c r="M781" s="223">
        <v>38</v>
      </c>
      <c r="N781" s="223">
        <v>37</v>
      </c>
      <c r="O781" s="223">
        <v>37.702438410135898</v>
      </c>
      <c r="P781" s="231">
        <v>43.2</v>
      </c>
      <c r="Q781" s="230">
        <v>34.799999999999997</v>
      </c>
      <c r="R781" s="223">
        <v>36.200000000000003</v>
      </c>
      <c r="S781" s="223">
        <v>36</v>
      </c>
      <c r="T781" s="231">
        <v>34.299999999999997</v>
      </c>
      <c r="U781" s="223">
        <v>37</v>
      </c>
      <c r="V781" s="223">
        <v>39</v>
      </c>
      <c r="W781" s="223">
        <v>39.1</v>
      </c>
      <c r="X781" s="223">
        <v>41</v>
      </c>
      <c r="Y781" s="223">
        <v>38.5</v>
      </c>
      <c r="Z781" s="224"/>
      <c r="AA781" s="225"/>
      <c r="AB781" s="225"/>
      <c r="AC781" s="225"/>
      <c r="AD781" s="225"/>
      <c r="AE781" s="225"/>
      <c r="AF781" s="225"/>
      <c r="AG781" s="225"/>
      <c r="AH781" s="225"/>
      <c r="AI781" s="225"/>
      <c r="AJ781" s="225"/>
      <c r="AK781" s="225"/>
      <c r="AL781" s="225"/>
      <c r="AM781" s="225"/>
      <c r="AN781" s="225"/>
      <c r="AO781" s="225"/>
      <c r="AP781" s="225"/>
      <c r="AQ781" s="225"/>
      <c r="AR781" s="225"/>
      <c r="AS781" s="225"/>
      <c r="AT781" s="225"/>
      <c r="AU781" s="225"/>
      <c r="AV781" s="225"/>
      <c r="AW781" s="225"/>
      <c r="AX781" s="225"/>
      <c r="AY781" s="225"/>
      <c r="AZ781" s="225"/>
      <c r="BA781" s="225"/>
      <c r="BB781" s="225"/>
      <c r="BC781" s="225"/>
      <c r="BD781" s="225"/>
      <c r="BE781" s="225"/>
      <c r="BF781" s="225"/>
      <c r="BG781" s="225"/>
      <c r="BH781" s="225"/>
      <c r="BI781" s="225"/>
      <c r="BJ781" s="225"/>
      <c r="BK781" s="225"/>
      <c r="BL781" s="225"/>
      <c r="BM781" s="229">
        <v>55</v>
      </c>
    </row>
    <row r="782" spans="1:65">
      <c r="A782" s="30"/>
      <c r="B782" s="19">
        <v>1</v>
      </c>
      <c r="C782" s="9">
        <v>6</v>
      </c>
      <c r="D782" s="223">
        <v>39.6</v>
      </c>
      <c r="E782" s="223">
        <v>39</v>
      </c>
      <c r="F782" s="230">
        <v>31.237500000000008</v>
      </c>
      <c r="G782" s="223">
        <v>36.9</v>
      </c>
      <c r="H782" s="223">
        <v>41.4</v>
      </c>
      <c r="I782" s="223">
        <v>39.4</v>
      </c>
      <c r="J782" s="223">
        <v>37</v>
      </c>
      <c r="K782" s="223">
        <v>43.6</v>
      </c>
      <c r="L782" s="230">
        <v>51</v>
      </c>
      <c r="M782" s="223">
        <v>38</v>
      </c>
      <c r="N782" s="223">
        <v>38</v>
      </c>
      <c r="O782" s="223">
        <v>38.301862273478996</v>
      </c>
      <c r="P782" s="230">
        <v>45.9</v>
      </c>
      <c r="Q782" s="230">
        <v>37.6</v>
      </c>
      <c r="R782" s="223">
        <v>37.4</v>
      </c>
      <c r="S782" s="223">
        <v>36</v>
      </c>
      <c r="T782" s="223">
        <v>37.200000000000003</v>
      </c>
      <c r="U782" s="223">
        <v>37</v>
      </c>
      <c r="V782" s="223">
        <v>40</v>
      </c>
      <c r="W782" s="223">
        <v>38.200000000000003</v>
      </c>
      <c r="X782" s="223">
        <v>41.1</v>
      </c>
      <c r="Y782" s="223">
        <v>37.1</v>
      </c>
      <c r="Z782" s="224"/>
      <c r="AA782" s="225"/>
      <c r="AB782" s="225"/>
      <c r="AC782" s="225"/>
      <c r="AD782" s="225"/>
      <c r="AE782" s="225"/>
      <c r="AF782" s="225"/>
      <c r="AG782" s="225"/>
      <c r="AH782" s="225"/>
      <c r="AI782" s="225"/>
      <c r="AJ782" s="225"/>
      <c r="AK782" s="225"/>
      <c r="AL782" s="225"/>
      <c r="AM782" s="225"/>
      <c r="AN782" s="225"/>
      <c r="AO782" s="225"/>
      <c r="AP782" s="225"/>
      <c r="AQ782" s="225"/>
      <c r="AR782" s="225"/>
      <c r="AS782" s="225"/>
      <c r="AT782" s="225"/>
      <c r="AU782" s="225"/>
      <c r="AV782" s="225"/>
      <c r="AW782" s="225"/>
      <c r="AX782" s="225"/>
      <c r="AY782" s="225"/>
      <c r="AZ782" s="225"/>
      <c r="BA782" s="225"/>
      <c r="BB782" s="225"/>
      <c r="BC782" s="225"/>
      <c r="BD782" s="225"/>
      <c r="BE782" s="225"/>
      <c r="BF782" s="225"/>
      <c r="BG782" s="225"/>
      <c r="BH782" s="225"/>
      <c r="BI782" s="225"/>
      <c r="BJ782" s="225"/>
      <c r="BK782" s="225"/>
      <c r="BL782" s="225"/>
      <c r="BM782" s="226"/>
    </row>
    <row r="783" spans="1:65">
      <c r="A783" s="30"/>
      <c r="B783" s="20" t="s">
        <v>264</v>
      </c>
      <c r="C783" s="12"/>
      <c r="D783" s="232">
        <v>39.733333333333327</v>
      </c>
      <c r="E783" s="232">
        <v>39.333333333333336</v>
      </c>
      <c r="F783" s="232">
        <v>31.315750000000005</v>
      </c>
      <c r="G783" s="232">
        <v>36.56666666666667</v>
      </c>
      <c r="H783" s="232">
        <v>40.783333333333331</v>
      </c>
      <c r="I783" s="232">
        <v>39.233333333333341</v>
      </c>
      <c r="J783" s="232">
        <v>36.449999999999996</v>
      </c>
      <c r="K783" s="232">
        <v>42.783333333333331</v>
      </c>
      <c r="L783" s="232">
        <v>51.666666666666664</v>
      </c>
      <c r="M783" s="232">
        <v>38.5</v>
      </c>
      <c r="N783" s="232">
        <v>37.5</v>
      </c>
      <c r="O783" s="232">
        <v>38.384853897660328</v>
      </c>
      <c r="P783" s="232">
        <v>45.449999999999996</v>
      </c>
      <c r="Q783" s="232">
        <v>31.616666666666664</v>
      </c>
      <c r="R783" s="232">
        <v>36.43333333333333</v>
      </c>
      <c r="S783" s="232">
        <v>36</v>
      </c>
      <c r="T783" s="232">
        <v>37.083333333333336</v>
      </c>
      <c r="U783" s="232">
        <v>36.666666666666664</v>
      </c>
      <c r="V783" s="232">
        <v>39.666666666666664</v>
      </c>
      <c r="W783" s="232">
        <v>38.583333333333336</v>
      </c>
      <c r="X783" s="232">
        <v>40.883333333333333</v>
      </c>
      <c r="Y783" s="232">
        <v>38.1</v>
      </c>
      <c r="Z783" s="224"/>
      <c r="AA783" s="225"/>
      <c r="AB783" s="225"/>
      <c r="AC783" s="225"/>
      <c r="AD783" s="225"/>
      <c r="AE783" s="225"/>
      <c r="AF783" s="225"/>
      <c r="AG783" s="225"/>
      <c r="AH783" s="225"/>
      <c r="AI783" s="225"/>
      <c r="AJ783" s="225"/>
      <c r="AK783" s="225"/>
      <c r="AL783" s="225"/>
      <c r="AM783" s="225"/>
      <c r="AN783" s="225"/>
      <c r="AO783" s="225"/>
      <c r="AP783" s="225"/>
      <c r="AQ783" s="225"/>
      <c r="AR783" s="225"/>
      <c r="AS783" s="225"/>
      <c r="AT783" s="225"/>
      <c r="AU783" s="225"/>
      <c r="AV783" s="225"/>
      <c r="AW783" s="225"/>
      <c r="AX783" s="225"/>
      <c r="AY783" s="225"/>
      <c r="AZ783" s="225"/>
      <c r="BA783" s="225"/>
      <c r="BB783" s="225"/>
      <c r="BC783" s="225"/>
      <c r="BD783" s="225"/>
      <c r="BE783" s="225"/>
      <c r="BF783" s="225"/>
      <c r="BG783" s="225"/>
      <c r="BH783" s="225"/>
      <c r="BI783" s="225"/>
      <c r="BJ783" s="225"/>
      <c r="BK783" s="225"/>
      <c r="BL783" s="225"/>
      <c r="BM783" s="226"/>
    </row>
    <row r="784" spans="1:65">
      <c r="A784" s="30"/>
      <c r="B784" s="3" t="s">
        <v>265</v>
      </c>
      <c r="C784" s="29"/>
      <c r="D784" s="223">
        <v>39.6</v>
      </c>
      <c r="E784" s="223">
        <v>39</v>
      </c>
      <c r="F784" s="223">
        <v>31.243750000000006</v>
      </c>
      <c r="G784" s="223">
        <v>36.75</v>
      </c>
      <c r="H784" s="223">
        <v>40.9</v>
      </c>
      <c r="I784" s="223">
        <v>39.450000000000003</v>
      </c>
      <c r="J784" s="223">
        <v>36.400000000000006</v>
      </c>
      <c r="K784" s="223">
        <v>42.8</v>
      </c>
      <c r="L784" s="223">
        <v>51</v>
      </c>
      <c r="M784" s="223">
        <v>38.5</v>
      </c>
      <c r="N784" s="223">
        <v>37.5</v>
      </c>
      <c r="O784" s="223">
        <v>38.323716195015038</v>
      </c>
      <c r="P784" s="223">
        <v>45.8</v>
      </c>
      <c r="Q784" s="223">
        <v>30.9</v>
      </c>
      <c r="R784" s="223">
        <v>36.35</v>
      </c>
      <c r="S784" s="223">
        <v>36</v>
      </c>
      <c r="T784" s="223">
        <v>37.299999999999997</v>
      </c>
      <c r="U784" s="223">
        <v>37</v>
      </c>
      <c r="V784" s="223">
        <v>40</v>
      </c>
      <c r="W784" s="223">
        <v>38.799999999999997</v>
      </c>
      <c r="X784" s="223">
        <v>41</v>
      </c>
      <c r="Y784" s="223">
        <v>38.1</v>
      </c>
      <c r="Z784" s="224"/>
      <c r="AA784" s="225"/>
      <c r="AB784" s="225"/>
      <c r="AC784" s="225"/>
      <c r="AD784" s="225"/>
      <c r="AE784" s="225"/>
      <c r="AF784" s="225"/>
      <c r="AG784" s="225"/>
      <c r="AH784" s="225"/>
      <c r="AI784" s="225"/>
      <c r="AJ784" s="225"/>
      <c r="AK784" s="225"/>
      <c r="AL784" s="225"/>
      <c r="AM784" s="225"/>
      <c r="AN784" s="225"/>
      <c r="AO784" s="225"/>
      <c r="AP784" s="225"/>
      <c r="AQ784" s="225"/>
      <c r="AR784" s="225"/>
      <c r="AS784" s="225"/>
      <c r="AT784" s="225"/>
      <c r="AU784" s="225"/>
      <c r="AV784" s="225"/>
      <c r="AW784" s="225"/>
      <c r="AX784" s="225"/>
      <c r="AY784" s="225"/>
      <c r="AZ784" s="225"/>
      <c r="BA784" s="225"/>
      <c r="BB784" s="225"/>
      <c r="BC784" s="225"/>
      <c r="BD784" s="225"/>
      <c r="BE784" s="225"/>
      <c r="BF784" s="225"/>
      <c r="BG784" s="225"/>
      <c r="BH784" s="225"/>
      <c r="BI784" s="225"/>
      <c r="BJ784" s="225"/>
      <c r="BK784" s="225"/>
      <c r="BL784" s="225"/>
      <c r="BM784" s="226"/>
    </row>
    <row r="785" spans="1:65">
      <c r="A785" s="30"/>
      <c r="B785" s="3" t="s">
        <v>266</v>
      </c>
      <c r="C785" s="29"/>
      <c r="D785" s="24">
        <v>1.1927559124425515</v>
      </c>
      <c r="E785" s="24">
        <v>0.81649658092772592</v>
      </c>
      <c r="F785" s="24">
        <v>0.23035396675551101</v>
      </c>
      <c r="G785" s="24">
        <v>0.54650404085117976</v>
      </c>
      <c r="H785" s="24">
        <v>0.57067211835402032</v>
      </c>
      <c r="I785" s="24">
        <v>0.752772652709082</v>
      </c>
      <c r="J785" s="24">
        <v>0.45055521304275203</v>
      </c>
      <c r="K785" s="24">
        <v>1.0381072520056234</v>
      </c>
      <c r="L785" s="24">
        <v>1.0327955589886444</v>
      </c>
      <c r="M785" s="24">
        <v>0.54772255750516607</v>
      </c>
      <c r="N785" s="24">
        <v>0.54772255750516607</v>
      </c>
      <c r="O785" s="24">
        <v>0.43722985302082151</v>
      </c>
      <c r="P785" s="24">
        <v>1.1878552100319288</v>
      </c>
      <c r="Q785" s="24">
        <v>3.9811639838955117</v>
      </c>
      <c r="R785" s="24">
        <v>0.72018516137634114</v>
      </c>
      <c r="S785" s="24">
        <v>0</v>
      </c>
      <c r="T785" s="24">
        <v>1.5302505241517377</v>
      </c>
      <c r="U785" s="24">
        <v>0.51639777949432231</v>
      </c>
      <c r="V785" s="24">
        <v>0.51639777949432231</v>
      </c>
      <c r="W785" s="24">
        <v>0.91086039910991146</v>
      </c>
      <c r="X785" s="24">
        <v>0.42150523919242755</v>
      </c>
      <c r="Y785" s="24">
        <v>1.3813037319865595</v>
      </c>
      <c r="Z785" s="151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86</v>
      </c>
      <c r="C786" s="29"/>
      <c r="D786" s="13">
        <v>3.001902464201053E-2</v>
      </c>
      <c r="E786" s="13">
        <v>2.0758387650704896E-2</v>
      </c>
      <c r="F786" s="13">
        <v>7.3558502272981158E-3</v>
      </c>
      <c r="G786" s="13">
        <v>1.4945415884717768E-2</v>
      </c>
      <c r="H786" s="13">
        <v>1.3992777728337237E-2</v>
      </c>
      <c r="I786" s="13">
        <v>1.9187068463273116E-2</v>
      </c>
      <c r="J786" s="13">
        <v>1.2360911194588535E-2</v>
      </c>
      <c r="K786" s="13">
        <v>2.4264291048047296E-2</v>
      </c>
      <c r="L786" s="13">
        <v>1.9989591464296345E-2</v>
      </c>
      <c r="M786" s="13">
        <v>1.4226559935199119E-2</v>
      </c>
      <c r="N786" s="13">
        <v>1.4605934866804428E-2</v>
      </c>
      <c r="O786" s="13">
        <v>1.1390686914858153E-2</v>
      </c>
      <c r="P786" s="13">
        <v>2.6135428163518788E-2</v>
      </c>
      <c r="Q786" s="13">
        <v>0.12591978863138151</v>
      </c>
      <c r="R786" s="13">
        <v>1.9767204795325011E-2</v>
      </c>
      <c r="S786" s="13">
        <v>0</v>
      </c>
      <c r="T786" s="13">
        <v>4.1265182673754723E-2</v>
      </c>
      <c r="U786" s="13">
        <v>1.4083575804390609E-2</v>
      </c>
      <c r="V786" s="13">
        <v>1.3018431415823253E-2</v>
      </c>
      <c r="W786" s="13">
        <v>2.3607612935894032E-2</v>
      </c>
      <c r="X786" s="13">
        <v>1.0309952854278701E-2</v>
      </c>
      <c r="Y786" s="13">
        <v>3.6254691128256154E-2</v>
      </c>
      <c r="Z786" s="151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3" t="s">
        <v>267</v>
      </c>
      <c r="C787" s="29"/>
      <c r="D787" s="13">
        <v>3.186361679907157E-2</v>
      </c>
      <c r="E787" s="13">
        <v>2.1475728039349606E-2</v>
      </c>
      <c r="F787" s="13">
        <v>-0.18673868143182382</v>
      </c>
      <c r="G787" s="13">
        <v>-5.0373835882062235E-2</v>
      </c>
      <c r="H787" s="13">
        <v>5.9131824793342336E-2</v>
      </c>
      <c r="I787" s="13">
        <v>1.8878755849419226E-2</v>
      </c>
      <c r="J787" s="13">
        <v>-5.3403636770314789E-2</v>
      </c>
      <c r="K787" s="13">
        <v>0.11107126859195349</v>
      </c>
      <c r="L787" s="13">
        <v>0.34176896479745067</v>
      </c>
      <c r="M787" s="13">
        <v>-1.6570687673833628E-4</v>
      </c>
      <c r="N787" s="13">
        <v>-2.6135428776043912E-2</v>
      </c>
      <c r="O787" s="13">
        <v>-3.1560191322886899E-3</v>
      </c>
      <c r="P787" s="13">
        <v>0.18032386032343473</v>
      </c>
      <c r="Q787" s="13">
        <v>-0.17892395928362459</v>
      </c>
      <c r="R787" s="13">
        <v>-5.3836465468636518E-2</v>
      </c>
      <c r="S787" s="13">
        <v>-6.5090011625002164E-2</v>
      </c>
      <c r="T787" s="13">
        <v>-3.6956146234087828E-2</v>
      </c>
      <c r="U787" s="13">
        <v>-4.7776863692131855E-2</v>
      </c>
      <c r="V787" s="13">
        <v>3.013230200578465E-2</v>
      </c>
      <c r="W787" s="13">
        <v>1.9984366148704247E-3</v>
      </c>
      <c r="X787" s="13">
        <v>6.1728796983272938E-2</v>
      </c>
      <c r="Y787" s="13">
        <v>-1.0553595636460522E-2</v>
      </c>
      <c r="Z787" s="151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46" t="s">
        <v>268</v>
      </c>
      <c r="C788" s="47"/>
      <c r="D788" s="45">
        <v>0.48</v>
      </c>
      <c r="E788" s="45">
        <v>0.33</v>
      </c>
      <c r="F788" s="45">
        <v>2.63</v>
      </c>
      <c r="G788" s="45">
        <v>0.69</v>
      </c>
      <c r="H788" s="45">
        <v>0.86</v>
      </c>
      <c r="I788" s="45">
        <v>0.28999999999999998</v>
      </c>
      <c r="J788" s="45">
        <v>0.74</v>
      </c>
      <c r="K788" s="45">
        <v>1.6</v>
      </c>
      <c r="L788" s="45">
        <v>4.88</v>
      </c>
      <c r="M788" s="45">
        <v>0.02</v>
      </c>
      <c r="N788" s="45">
        <v>0.35</v>
      </c>
      <c r="O788" s="45">
        <v>0.02</v>
      </c>
      <c r="P788" s="45">
        <v>2.59</v>
      </c>
      <c r="Q788" s="45">
        <v>2.52</v>
      </c>
      <c r="R788" s="45">
        <v>0.74</v>
      </c>
      <c r="S788" s="45">
        <v>0.9</v>
      </c>
      <c r="T788" s="45">
        <v>0.5</v>
      </c>
      <c r="U788" s="45">
        <v>0.66</v>
      </c>
      <c r="V788" s="45">
        <v>0.45</v>
      </c>
      <c r="W788" s="45">
        <v>0.05</v>
      </c>
      <c r="X788" s="45">
        <v>0.9</v>
      </c>
      <c r="Y788" s="45">
        <v>0.13</v>
      </c>
      <c r="Z788" s="151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BM789" s="55"/>
    </row>
    <row r="790" spans="1:65" ht="15">
      <c r="B790" s="8" t="s">
        <v>510</v>
      </c>
      <c r="BM790" s="28" t="s">
        <v>66</v>
      </c>
    </row>
    <row r="791" spans="1:65" ht="15">
      <c r="A791" s="25" t="s">
        <v>61</v>
      </c>
      <c r="B791" s="18" t="s">
        <v>110</v>
      </c>
      <c r="C791" s="15" t="s">
        <v>111</v>
      </c>
      <c r="D791" s="16" t="s">
        <v>230</v>
      </c>
      <c r="E791" s="17" t="s">
        <v>230</v>
      </c>
      <c r="F791" s="17" t="s">
        <v>230</v>
      </c>
      <c r="G791" s="17" t="s">
        <v>230</v>
      </c>
      <c r="H791" s="17" t="s">
        <v>230</v>
      </c>
      <c r="I791" s="17" t="s">
        <v>230</v>
      </c>
      <c r="J791" s="17" t="s">
        <v>230</v>
      </c>
      <c r="K791" s="17" t="s">
        <v>230</v>
      </c>
      <c r="L791" s="17" t="s">
        <v>230</v>
      </c>
      <c r="M791" s="17" t="s">
        <v>230</v>
      </c>
      <c r="N791" s="17" t="s">
        <v>230</v>
      </c>
      <c r="O791" s="17" t="s">
        <v>230</v>
      </c>
      <c r="P791" s="17" t="s">
        <v>230</v>
      </c>
      <c r="Q791" s="17" t="s">
        <v>230</v>
      </c>
      <c r="R791" s="17" t="s">
        <v>230</v>
      </c>
      <c r="S791" s="17" t="s">
        <v>230</v>
      </c>
      <c r="T791" s="17" t="s">
        <v>230</v>
      </c>
      <c r="U791" s="17" t="s">
        <v>230</v>
      </c>
      <c r="V791" s="17" t="s">
        <v>230</v>
      </c>
      <c r="W791" s="17" t="s">
        <v>230</v>
      </c>
      <c r="X791" s="151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231</v>
      </c>
      <c r="C792" s="9" t="s">
        <v>231</v>
      </c>
      <c r="D792" s="149" t="s">
        <v>233</v>
      </c>
      <c r="E792" s="150" t="s">
        <v>234</v>
      </c>
      <c r="F792" s="150" t="s">
        <v>235</v>
      </c>
      <c r="G792" s="150" t="s">
        <v>236</v>
      </c>
      <c r="H792" s="150" t="s">
        <v>240</v>
      </c>
      <c r="I792" s="150" t="s">
        <v>242</v>
      </c>
      <c r="J792" s="150" t="s">
        <v>243</v>
      </c>
      <c r="K792" s="150" t="s">
        <v>244</v>
      </c>
      <c r="L792" s="150" t="s">
        <v>245</v>
      </c>
      <c r="M792" s="150" t="s">
        <v>246</v>
      </c>
      <c r="N792" s="150" t="s">
        <v>248</v>
      </c>
      <c r="O792" s="150" t="s">
        <v>249</v>
      </c>
      <c r="P792" s="150" t="s">
        <v>250</v>
      </c>
      <c r="Q792" s="150" t="s">
        <v>251</v>
      </c>
      <c r="R792" s="150" t="s">
        <v>252</v>
      </c>
      <c r="S792" s="150" t="s">
        <v>254</v>
      </c>
      <c r="T792" s="150" t="s">
        <v>255</v>
      </c>
      <c r="U792" s="150" t="s">
        <v>256</v>
      </c>
      <c r="V792" s="150" t="s">
        <v>257</v>
      </c>
      <c r="W792" s="150" t="s">
        <v>258</v>
      </c>
      <c r="X792" s="151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3</v>
      </c>
    </row>
    <row r="793" spans="1:65">
      <c r="A793" s="30"/>
      <c r="B793" s="19"/>
      <c r="C793" s="9"/>
      <c r="D793" s="10" t="s">
        <v>286</v>
      </c>
      <c r="E793" s="11" t="s">
        <v>287</v>
      </c>
      <c r="F793" s="11" t="s">
        <v>114</v>
      </c>
      <c r="G793" s="11" t="s">
        <v>286</v>
      </c>
      <c r="H793" s="11" t="s">
        <v>287</v>
      </c>
      <c r="I793" s="11" t="s">
        <v>287</v>
      </c>
      <c r="J793" s="11" t="s">
        <v>114</v>
      </c>
      <c r="K793" s="11" t="s">
        <v>114</v>
      </c>
      <c r="L793" s="11" t="s">
        <v>287</v>
      </c>
      <c r="M793" s="11" t="s">
        <v>286</v>
      </c>
      <c r="N793" s="11" t="s">
        <v>287</v>
      </c>
      <c r="O793" s="11" t="s">
        <v>287</v>
      </c>
      <c r="P793" s="11" t="s">
        <v>286</v>
      </c>
      <c r="Q793" s="11" t="s">
        <v>287</v>
      </c>
      <c r="R793" s="11" t="s">
        <v>286</v>
      </c>
      <c r="S793" s="11" t="s">
        <v>114</v>
      </c>
      <c r="T793" s="11" t="s">
        <v>287</v>
      </c>
      <c r="U793" s="11" t="s">
        <v>286</v>
      </c>
      <c r="V793" s="11" t="s">
        <v>286</v>
      </c>
      <c r="W793" s="11" t="s">
        <v>286</v>
      </c>
      <c r="X793" s="151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2</v>
      </c>
    </row>
    <row r="794" spans="1:65">
      <c r="A794" s="30"/>
      <c r="B794" s="19"/>
      <c r="C794" s="9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151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2</v>
      </c>
    </row>
    <row r="795" spans="1:65">
      <c r="A795" s="30"/>
      <c r="B795" s="18">
        <v>1</v>
      </c>
      <c r="C795" s="14">
        <v>1</v>
      </c>
      <c r="D795" s="22">
        <v>1</v>
      </c>
      <c r="E795" s="22" t="s">
        <v>103</v>
      </c>
      <c r="F795" s="22" t="s">
        <v>103</v>
      </c>
      <c r="G795" s="22" t="s">
        <v>102</v>
      </c>
      <c r="H795" s="22" t="s">
        <v>289</v>
      </c>
      <c r="I795" s="22" t="s">
        <v>289</v>
      </c>
      <c r="J795" s="152">
        <v>30</v>
      </c>
      <c r="K795" s="152" t="s">
        <v>95</v>
      </c>
      <c r="L795" s="22" t="s">
        <v>101</v>
      </c>
      <c r="M795" s="22" t="s">
        <v>104</v>
      </c>
      <c r="N795" s="22" t="s">
        <v>102</v>
      </c>
      <c r="O795" s="22">
        <v>0.5</v>
      </c>
      <c r="P795" s="22">
        <v>1</v>
      </c>
      <c r="Q795" s="22">
        <v>1</v>
      </c>
      <c r="R795" s="22">
        <v>0.3</v>
      </c>
      <c r="S795" s="22" t="s">
        <v>103</v>
      </c>
      <c r="T795" s="22">
        <v>1</v>
      </c>
      <c r="U795" s="22">
        <v>1</v>
      </c>
      <c r="V795" s="22" t="s">
        <v>101</v>
      </c>
      <c r="W795" s="22">
        <v>1</v>
      </c>
      <c r="X795" s="151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1</v>
      </c>
    </row>
    <row r="796" spans="1:65">
      <c r="A796" s="30"/>
      <c r="B796" s="19">
        <v>1</v>
      </c>
      <c r="C796" s="9">
        <v>2</v>
      </c>
      <c r="D796" s="11">
        <v>1</v>
      </c>
      <c r="E796" s="11" t="s">
        <v>103</v>
      </c>
      <c r="F796" s="11" t="s">
        <v>103</v>
      </c>
      <c r="G796" s="11" t="s">
        <v>102</v>
      </c>
      <c r="H796" s="11">
        <v>0.6</v>
      </c>
      <c r="I796" s="11">
        <v>0.7</v>
      </c>
      <c r="J796" s="153">
        <v>31</v>
      </c>
      <c r="K796" s="153" t="s">
        <v>95</v>
      </c>
      <c r="L796" s="11" t="s">
        <v>101</v>
      </c>
      <c r="M796" s="11">
        <v>0.2</v>
      </c>
      <c r="N796" s="11" t="s">
        <v>102</v>
      </c>
      <c r="O796" s="11" t="s">
        <v>104</v>
      </c>
      <c r="P796" s="11">
        <v>1</v>
      </c>
      <c r="Q796" s="11">
        <v>1</v>
      </c>
      <c r="R796" s="11" t="s">
        <v>302</v>
      </c>
      <c r="S796" s="11" t="s">
        <v>103</v>
      </c>
      <c r="T796" s="11">
        <v>2</v>
      </c>
      <c r="U796" s="11">
        <v>1</v>
      </c>
      <c r="V796" s="11" t="s">
        <v>101</v>
      </c>
      <c r="W796" s="11">
        <v>1</v>
      </c>
      <c r="X796" s="151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34</v>
      </c>
    </row>
    <row r="797" spans="1:65">
      <c r="A797" s="30"/>
      <c r="B797" s="19">
        <v>1</v>
      </c>
      <c r="C797" s="9">
        <v>3</v>
      </c>
      <c r="D797" s="11">
        <v>1</v>
      </c>
      <c r="E797" s="11" t="s">
        <v>103</v>
      </c>
      <c r="F797" s="11" t="s">
        <v>103</v>
      </c>
      <c r="G797" s="11" t="s">
        <v>102</v>
      </c>
      <c r="H797" s="11" t="s">
        <v>289</v>
      </c>
      <c r="I797" s="11" t="s">
        <v>289</v>
      </c>
      <c r="J797" s="153">
        <v>25</v>
      </c>
      <c r="K797" s="153" t="s">
        <v>95</v>
      </c>
      <c r="L797" s="11" t="s">
        <v>101</v>
      </c>
      <c r="M797" s="11">
        <v>0.2</v>
      </c>
      <c r="N797" s="11" t="s">
        <v>102</v>
      </c>
      <c r="O797" s="11">
        <v>0.6</v>
      </c>
      <c r="P797" s="11">
        <v>1</v>
      </c>
      <c r="Q797" s="11">
        <v>1</v>
      </c>
      <c r="R797" s="11" t="s">
        <v>302</v>
      </c>
      <c r="S797" s="11" t="s">
        <v>103</v>
      </c>
      <c r="T797" s="11">
        <v>1</v>
      </c>
      <c r="U797" s="11">
        <v>1</v>
      </c>
      <c r="V797" s="11" t="s">
        <v>101</v>
      </c>
      <c r="W797" s="11">
        <v>1</v>
      </c>
      <c r="X797" s="151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16</v>
      </c>
    </row>
    <row r="798" spans="1:65">
      <c r="A798" s="30"/>
      <c r="B798" s="19">
        <v>1</v>
      </c>
      <c r="C798" s="9">
        <v>4</v>
      </c>
      <c r="D798" s="11">
        <v>1</v>
      </c>
      <c r="E798" s="11" t="s">
        <v>103</v>
      </c>
      <c r="F798" s="11" t="s">
        <v>103</v>
      </c>
      <c r="G798" s="11" t="s">
        <v>102</v>
      </c>
      <c r="H798" s="11">
        <v>0.5</v>
      </c>
      <c r="I798" s="11">
        <v>1.2</v>
      </c>
      <c r="J798" s="153">
        <v>27</v>
      </c>
      <c r="K798" s="153" t="s">
        <v>95</v>
      </c>
      <c r="L798" s="11" t="s">
        <v>101</v>
      </c>
      <c r="M798" s="11">
        <v>0.2</v>
      </c>
      <c r="N798" s="11" t="s">
        <v>102</v>
      </c>
      <c r="O798" s="11">
        <v>0.5</v>
      </c>
      <c r="P798" s="11">
        <v>1</v>
      </c>
      <c r="Q798" s="11">
        <v>1</v>
      </c>
      <c r="R798" s="147">
        <v>0.4</v>
      </c>
      <c r="S798" s="11" t="s">
        <v>103</v>
      </c>
      <c r="T798" s="11">
        <v>2</v>
      </c>
      <c r="U798" s="11">
        <v>1</v>
      </c>
      <c r="V798" s="11" t="s">
        <v>101</v>
      </c>
      <c r="W798" s="11">
        <v>1</v>
      </c>
      <c r="X798" s="151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 t="s">
        <v>103</v>
      </c>
    </row>
    <row r="799" spans="1:65">
      <c r="A799" s="30"/>
      <c r="B799" s="19">
        <v>1</v>
      </c>
      <c r="C799" s="9">
        <v>5</v>
      </c>
      <c r="D799" s="11">
        <v>1</v>
      </c>
      <c r="E799" s="11" t="s">
        <v>103</v>
      </c>
      <c r="F799" s="11" t="s">
        <v>103</v>
      </c>
      <c r="G799" s="11" t="s">
        <v>102</v>
      </c>
      <c r="H799" s="11">
        <v>0.5</v>
      </c>
      <c r="I799" s="11" t="s">
        <v>289</v>
      </c>
      <c r="J799" s="153">
        <v>26</v>
      </c>
      <c r="K799" s="153" t="s">
        <v>95</v>
      </c>
      <c r="L799" s="11" t="s">
        <v>101</v>
      </c>
      <c r="M799" s="11">
        <v>0.3</v>
      </c>
      <c r="N799" s="11" t="s">
        <v>102</v>
      </c>
      <c r="O799" s="11" t="s">
        <v>104</v>
      </c>
      <c r="P799" s="11">
        <v>1</v>
      </c>
      <c r="Q799" s="11">
        <v>1</v>
      </c>
      <c r="R799" s="11" t="s">
        <v>302</v>
      </c>
      <c r="S799" s="11" t="s">
        <v>103</v>
      </c>
      <c r="T799" s="11">
        <v>1</v>
      </c>
      <c r="U799" s="11">
        <v>1</v>
      </c>
      <c r="V799" s="11" t="s">
        <v>101</v>
      </c>
      <c r="W799" s="11">
        <v>1</v>
      </c>
      <c r="X799" s="151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56</v>
      </c>
    </row>
    <row r="800" spans="1:65">
      <c r="A800" s="30"/>
      <c r="B800" s="19">
        <v>1</v>
      </c>
      <c r="C800" s="9">
        <v>6</v>
      </c>
      <c r="D800" s="11" t="s">
        <v>101</v>
      </c>
      <c r="E800" s="11" t="s">
        <v>103</v>
      </c>
      <c r="F800" s="11" t="s">
        <v>103</v>
      </c>
      <c r="G800" s="11" t="s">
        <v>102</v>
      </c>
      <c r="H800" s="11" t="s">
        <v>289</v>
      </c>
      <c r="I800" s="147">
        <v>3</v>
      </c>
      <c r="J800" s="153">
        <v>30</v>
      </c>
      <c r="K800" s="153" t="s">
        <v>95</v>
      </c>
      <c r="L800" s="11" t="s">
        <v>101</v>
      </c>
      <c r="M800" s="147">
        <v>0.9</v>
      </c>
      <c r="N800" s="11" t="s">
        <v>102</v>
      </c>
      <c r="O800" s="11" t="s">
        <v>104</v>
      </c>
      <c r="P800" s="11">
        <v>1</v>
      </c>
      <c r="Q800" s="11">
        <v>1</v>
      </c>
      <c r="R800" s="11" t="s">
        <v>302</v>
      </c>
      <c r="S800" s="11" t="s">
        <v>103</v>
      </c>
      <c r="T800" s="11">
        <v>2</v>
      </c>
      <c r="U800" s="11" t="s">
        <v>101</v>
      </c>
      <c r="V800" s="11" t="s">
        <v>101</v>
      </c>
      <c r="W800" s="11">
        <v>1</v>
      </c>
      <c r="X800" s="151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20" t="s">
        <v>264</v>
      </c>
      <c r="C801" s="12"/>
      <c r="D801" s="23">
        <v>1</v>
      </c>
      <c r="E801" s="23" t="s">
        <v>666</v>
      </c>
      <c r="F801" s="23" t="s">
        <v>666</v>
      </c>
      <c r="G801" s="23" t="s">
        <v>666</v>
      </c>
      <c r="H801" s="23">
        <v>0.53333333333333333</v>
      </c>
      <c r="I801" s="23">
        <v>1.6333333333333335</v>
      </c>
      <c r="J801" s="23">
        <v>28.166666666666668</v>
      </c>
      <c r="K801" s="23" t="s">
        <v>666</v>
      </c>
      <c r="L801" s="23" t="s">
        <v>666</v>
      </c>
      <c r="M801" s="23">
        <v>0.36000000000000004</v>
      </c>
      <c r="N801" s="23" t="s">
        <v>666</v>
      </c>
      <c r="O801" s="23">
        <v>0.53333333333333333</v>
      </c>
      <c r="P801" s="23">
        <v>1</v>
      </c>
      <c r="Q801" s="23">
        <v>1</v>
      </c>
      <c r="R801" s="23">
        <v>0.35</v>
      </c>
      <c r="S801" s="23" t="s">
        <v>666</v>
      </c>
      <c r="T801" s="23">
        <v>1.5</v>
      </c>
      <c r="U801" s="23">
        <v>1</v>
      </c>
      <c r="V801" s="23" t="s">
        <v>666</v>
      </c>
      <c r="W801" s="23">
        <v>1</v>
      </c>
      <c r="X801" s="151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265</v>
      </c>
      <c r="C802" s="29"/>
      <c r="D802" s="11">
        <v>1</v>
      </c>
      <c r="E802" s="11" t="s">
        <v>666</v>
      </c>
      <c r="F802" s="11" t="s">
        <v>666</v>
      </c>
      <c r="G802" s="11" t="s">
        <v>666</v>
      </c>
      <c r="H802" s="11">
        <v>0.5</v>
      </c>
      <c r="I802" s="11">
        <v>1.2</v>
      </c>
      <c r="J802" s="11">
        <v>28.5</v>
      </c>
      <c r="K802" s="11" t="s">
        <v>666</v>
      </c>
      <c r="L802" s="11" t="s">
        <v>666</v>
      </c>
      <c r="M802" s="11">
        <v>0.2</v>
      </c>
      <c r="N802" s="11" t="s">
        <v>666</v>
      </c>
      <c r="O802" s="11">
        <v>0.5</v>
      </c>
      <c r="P802" s="11">
        <v>1</v>
      </c>
      <c r="Q802" s="11">
        <v>1</v>
      </c>
      <c r="R802" s="11">
        <v>0.35</v>
      </c>
      <c r="S802" s="11" t="s">
        <v>666</v>
      </c>
      <c r="T802" s="11">
        <v>1.5</v>
      </c>
      <c r="U802" s="11">
        <v>1</v>
      </c>
      <c r="V802" s="11" t="s">
        <v>666</v>
      </c>
      <c r="W802" s="11">
        <v>1</v>
      </c>
      <c r="X802" s="151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266</v>
      </c>
      <c r="C803" s="29"/>
      <c r="D803" s="24">
        <v>0</v>
      </c>
      <c r="E803" s="24" t="s">
        <v>666</v>
      </c>
      <c r="F803" s="24" t="s">
        <v>666</v>
      </c>
      <c r="G803" s="24" t="s">
        <v>666</v>
      </c>
      <c r="H803" s="24">
        <v>5.7735026918962561E-2</v>
      </c>
      <c r="I803" s="24">
        <v>1.2096831541082698</v>
      </c>
      <c r="J803" s="24">
        <v>2.4832774042918899</v>
      </c>
      <c r="K803" s="24" t="s">
        <v>666</v>
      </c>
      <c r="L803" s="24" t="s">
        <v>666</v>
      </c>
      <c r="M803" s="24">
        <v>0.30495901363953803</v>
      </c>
      <c r="N803" s="24" t="s">
        <v>666</v>
      </c>
      <c r="O803" s="24">
        <v>5.7735026918962561E-2</v>
      </c>
      <c r="P803" s="24">
        <v>0</v>
      </c>
      <c r="Q803" s="24">
        <v>0</v>
      </c>
      <c r="R803" s="24">
        <v>7.0710678118654974E-2</v>
      </c>
      <c r="S803" s="24" t="s">
        <v>666</v>
      </c>
      <c r="T803" s="24">
        <v>0.54772255750516607</v>
      </c>
      <c r="U803" s="24">
        <v>0</v>
      </c>
      <c r="V803" s="24" t="s">
        <v>666</v>
      </c>
      <c r="W803" s="24">
        <v>0</v>
      </c>
      <c r="X803" s="151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86</v>
      </c>
      <c r="C804" s="29"/>
      <c r="D804" s="13">
        <v>0</v>
      </c>
      <c r="E804" s="13" t="s">
        <v>666</v>
      </c>
      <c r="F804" s="13" t="s">
        <v>666</v>
      </c>
      <c r="G804" s="13" t="s">
        <v>666</v>
      </c>
      <c r="H804" s="13">
        <v>0.1082531754730548</v>
      </c>
      <c r="I804" s="13">
        <v>0.74062233924996101</v>
      </c>
      <c r="J804" s="13">
        <v>8.8163694826930997E-2</v>
      </c>
      <c r="K804" s="13" t="s">
        <v>666</v>
      </c>
      <c r="L804" s="13" t="s">
        <v>666</v>
      </c>
      <c r="M804" s="13">
        <v>0.84710837122093885</v>
      </c>
      <c r="N804" s="13" t="s">
        <v>666</v>
      </c>
      <c r="O804" s="13">
        <v>0.1082531754730548</v>
      </c>
      <c r="P804" s="13">
        <v>0</v>
      </c>
      <c r="Q804" s="13">
        <v>0</v>
      </c>
      <c r="R804" s="13">
        <v>0.2020305089104428</v>
      </c>
      <c r="S804" s="13" t="s">
        <v>666</v>
      </c>
      <c r="T804" s="13">
        <v>0.36514837167011072</v>
      </c>
      <c r="U804" s="13">
        <v>0</v>
      </c>
      <c r="V804" s="13" t="s">
        <v>666</v>
      </c>
      <c r="W804" s="13">
        <v>0</v>
      </c>
      <c r="X804" s="151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267</v>
      </c>
      <c r="C805" s="29"/>
      <c r="D805" s="13" t="s">
        <v>666</v>
      </c>
      <c r="E805" s="13" t="s">
        <v>666</v>
      </c>
      <c r="F805" s="13" t="s">
        <v>666</v>
      </c>
      <c r="G805" s="13" t="s">
        <v>666</v>
      </c>
      <c r="H805" s="13" t="s">
        <v>666</v>
      </c>
      <c r="I805" s="13" t="s">
        <v>666</v>
      </c>
      <c r="J805" s="13" t="s">
        <v>666</v>
      </c>
      <c r="K805" s="13" t="s">
        <v>666</v>
      </c>
      <c r="L805" s="13" t="s">
        <v>666</v>
      </c>
      <c r="M805" s="13" t="s">
        <v>666</v>
      </c>
      <c r="N805" s="13" t="s">
        <v>666</v>
      </c>
      <c r="O805" s="13" t="s">
        <v>666</v>
      </c>
      <c r="P805" s="13" t="s">
        <v>666</v>
      </c>
      <c r="Q805" s="13" t="s">
        <v>666</v>
      </c>
      <c r="R805" s="13" t="s">
        <v>666</v>
      </c>
      <c r="S805" s="13" t="s">
        <v>666</v>
      </c>
      <c r="T805" s="13" t="s">
        <v>666</v>
      </c>
      <c r="U805" s="13" t="s">
        <v>666</v>
      </c>
      <c r="V805" s="13" t="s">
        <v>666</v>
      </c>
      <c r="W805" s="13" t="s">
        <v>666</v>
      </c>
      <c r="X805" s="151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268</v>
      </c>
      <c r="C806" s="47"/>
      <c r="D806" s="45">
        <v>0.11</v>
      </c>
      <c r="E806" s="45">
        <v>2.02</v>
      </c>
      <c r="F806" s="45">
        <v>2.02</v>
      </c>
      <c r="G806" s="45">
        <v>0</v>
      </c>
      <c r="H806" s="45">
        <v>0.82</v>
      </c>
      <c r="I806" s="45">
        <v>0.08</v>
      </c>
      <c r="J806" s="45">
        <v>36.64</v>
      </c>
      <c r="K806" s="45">
        <v>5.39</v>
      </c>
      <c r="L806" s="45">
        <v>0.67</v>
      </c>
      <c r="M806" s="45">
        <v>0.93</v>
      </c>
      <c r="N806" s="45">
        <v>0</v>
      </c>
      <c r="O806" s="45">
        <v>0.96</v>
      </c>
      <c r="P806" s="45">
        <v>0</v>
      </c>
      <c r="Q806" s="45">
        <v>0</v>
      </c>
      <c r="R806" s="45">
        <v>1.06</v>
      </c>
      <c r="S806" s="45">
        <v>2.02</v>
      </c>
      <c r="T806" s="45">
        <v>0.67</v>
      </c>
      <c r="U806" s="45">
        <v>0.11</v>
      </c>
      <c r="V806" s="45">
        <v>0.67</v>
      </c>
      <c r="W806" s="45">
        <v>0</v>
      </c>
      <c r="X806" s="151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BM807" s="55"/>
    </row>
    <row r="808" spans="1:65" ht="15">
      <c r="B808" s="8" t="s">
        <v>511</v>
      </c>
      <c r="BM808" s="28" t="s">
        <v>66</v>
      </c>
    </row>
    <row r="809" spans="1:65" ht="15">
      <c r="A809" s="25" t="s">
        <v>12</v>
      </c>
      <c r="B809" s="18" t="s">
        <v>110</v>
      </c>
      <c r="C809" s="15" t="s">
        <v>111</v>
      </c>
      <c r="D809" s="16" t="s">
        <v>230</v>
      </c>
      <c r="E809" s="17" t="s">
        <v>230</v>
      </c>
      <c r="F809" s="17" t="s">
        <v>230</v>
      </c>
      <c r="G809" s="17" t="s">
        <v>230</v>
      </c>
      <c r="H809" s="17" t="s">
        <v>230</v>
      </c>
      <c r="I809" s="17" t="s">
        <v>230</v>
      </c>
      <c r="J809" s="17" t="s">
        <v>230</v>
      </c>
      <c r="K809" s="17" t="s">
        <v>230</v>
      </c>
      <c r="L809" s="17" t="s">
        <v>230</v>
      </c>
      <c r="M809" s="17" t="s">
        <v>230</v>
      </c>
      <c r="N809" s="15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231</v>
      </c>
      <c r="C810" s="9" t="s">
        <v>231</v>
      </c>
      <c r="D810" s="149" t="s">
        <v>234</v>
      </c>
      <c r="E810" s="150" t="s">
        <v>237</v>
      </c>
      <c r="F810" s="150" t="s">
        <v>240</v>
      </c>
      <c r="G810" s="150" t="s">
        <v>242</v>
      </c>
      <c r="H810" s="150" t="s">
        <v>246</v>
      </c>
      <c r="I810" s="150" t="s">
        <v>247</v>
      </c>
      <c r="J810" s="150" t="s">
        <v>248</v>
      </c>
      <c r="K810" s="150" t="s">
        <v>249</v>
      </c>
      <c r="L810" s="150" t="s">
        <v>252</v>
      </c>
      <c r="M810" s="150" t="s">
        <v>255</v>
      </c>
      <c r="N810" s="15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287</v>
      </c>
      <c r="E811" s="11" t="s">
        <v>287</v>
      </c>
      <c r="F811" s="11" t="s">
        <v>287</v>
      </c>
      <c r="G811" s="11" t="s">
        <v>287</v>
      </c>
      <c r="H811" s="11" t="s">
        <v>286</v>
      </c>
      <c r="I811" s="11" t="s">
        <v>287</v>
      </c>
      <c r="J811" s="11" t="s">
        <v>287</v>
      </c>
      <c r="K811" s="11" t="s">
        <v>287</v>
      </c>
      <c r="L811" s="11" t="s">
        <v>286</v>
      </c>
      <c r="M811" s="11" t="s">
        <v>287</v>
      </c>
      <c r="N811" s="151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151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3</v>
      </c>
    </row>
    <row r="813" spans="1:65">
      <c r="A813" s="30"/>
      <c r="B813" s="18">
        <v>1</v>
      </c>
      <c r="C813" s="14">
        <v>1</v>
      </c>
      <c r="D813" s="22">
        <v>2.7</v>
      </c>
      <c r="E813" s="22">
        <v>2.7</v>
      </c>
      <c r="F813" s="22">
        <v>2.68</v>
      </c>
      <c r="G813" s="22">
        <v>3.05</v>
      </c>
      <c r="H813" s="22">
        <v>2.6</v>
      </c>
      <c r="I813" s="22">
        <v>2.5929429318541981</v>
      </c>
      <c r="J813" s="22">
        <v>2.6</v>
      </c>
      <c r="K813" s="152">
        <v>2</v>
      </c>
      <c r="L813" s="22">
        <v>2.5</v>
      </c>
      <c r="M813" s="22">
        <v>2.79</v>
      </c>
      <c r="N813" s="15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1">
        <v>2.85</v>
      </c>
      <c r="E814" s="11">
        <v>2.8</v>
      </c>
      <c r="F814" s="11">
        <v>2.61</v>
      </c>
      <c r="G814" s="11">
        <v>2.89</v>
      </c>
      <c r="H814" s="11">
        <v>2.7</v>
      </c>
      <c r="I814" s="11">
        <v>2.5949116878209595</v>
      </c>
      <c r="J814" s="11">
        <v>2.7</v>
      </c>
      <c r="K814" s="153">
        <v>2</v>
      </c>
      <c r="L814" s="11">
        <v>2.5</v>
      </c>
      <c r="M814" s="11">
        <v>2.83</v>
      </c>
      <c r="N814" s="15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18</v>
      </c>
    </row>
    <row r="815" spans="1:65">
      <c r="A815" s="30"/>
      <c r="B815" s="19">
        <v>1</v>
      </c>
      <c r="C815" s="9">
        <v>3</v>
      </c>
      <c r="D815" s="11">
        <v>2.8</v>
      </c>
      <c r="E815" s="11">
        <v>2.8</v>
      </c>
      <c r="F815" s="11">
        <v>2.69</v>
      </c>
      <c r="G815" s="11">
        <v>3.02</v>
      </c>
      <c r="H815" s="11">
        <v>3</v>
      </c>
      <c r="I815" s="11">
        <v>2.5867446735907773</v>
      </c>
      <c r="J815" s="11">
        <v>2.7</v>
      </c>
      <c r="K815" s="153">
        <v>2.1</v>
      </c>
      <c r="L815" s="11">
        <v>2.5</v>
      </c>
      <c r="M815" s="11">
        <v>2.79</v>
      </c>
      <c r="N815" s="15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1">
        <v>2.75</v>
      </c>
      <c r="E816" s="11">
        <v>2.7</v>
      </c>
      <c r="F816" s="11">
        <v>2.69</v>
      </c>
      <c r="G816" s="11">
        <v>3.15</v>
      </c>
      <c r="H816" s="11">
        <v>2.7</v>
      </c>
      <c r="I816" s="11">
        <v>2.5848229490495473</v>
      </c>
      <c r="J816" s="11">
        <v>2.7</v>
      </c>
      <c r="K816" s="153">
        <v>2</v>
      </c>
      <c r="L816" s="11">
        <v>2.4</v>
      </c>
      <c r="M816" s="11">
        <v>2.83</v>
      </c>
      <c r="N816" s="15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2.7076811648291943</v>
      </c>
    </row>
    <row r="817" spans="1:65">
      <c r="A817" s="30"/>
      <c r="B817" s="19">
        <v>1</v>
      </c>
      <c r="C817" s="9">
        <v>5</v>
      </c>
      <c r="D817" s="11">
        <v>2.7</v>
      </c>
      <c r="E817" s="11">
        <v>2.6</v>
      </c>
      <c r="F817" s="11">
        <v>2.76</v>
      </c>
      <c r="G817" s="11">
        <v>2.81</v>
      </c>
      <c r="H817" s="11">
        <v>2.4</v>
      </c>
      <c r="I817" s="147">
        <v>2.4418406520086502</v>
      </c>
      <c r="J817" s="11">
        <v>2.7</v>
      </c>
      <c r="K817" s="153">
        <v>2.2000000000000002</v>
      </c>
      <c r="L817" s="11">
        <v>2.2000000000000002</v>
      </c>
      <c r="M817" s="11">
        <v>2.8</v>
      </c>
      <c r="N817" s="15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57</v>
      </c>
    </row>
    <row r="818" spans="1:65">
      <c r="A818" s="30"/>
      <c r="B818" s="19">
        <v>1</v>
      </c>
      <c r="C818" s="9">
        <v>6</v>
      </c>
      <c r="D818" s="11">
        <v>2.8</v>
      </c>
      <c r="E818" s="11">
        <v>2.8</v>
      </c>
      <c r="F818" s="11">
        <v>2.82</v>
      </c>
      <c r="G818" s="11">
        <v>2.95</v>
      </c>
      <c r="H818" s="11">
        <v>2.7</v>
      </c>
      <c r="I818" s="11">
        <v>2.6028968416649203</v>
      </c>
      <c r="J818" s="11">
        <v>2.7</v>
      </c>
      <c r="K818" s="153">
        <v>2.4</v>
      </c>
      <c r="L818" s="11">
        <v>2.4</v>
      </c>
      <c r="M818" s="11">
        <v>2.8</v>
      </c>
      <c r="N818" s="15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264</v>
      </c>
      <c r="C819" s="12"/>
      <c r="D819" s="23">
        <v>2.7666666666666671</v>
      </c>
      <c r="E819" s="23">
        <v>2.7333333333333329</v>
      </c>
      <c r="F819" s="23">
        <v>2.7083333333333335</v>
      </c>
      <c r="G819" s="23">
        <v>2.9783333333333335</v>
      </c>
      <c r="H819" s="23">
        <v>2.6833333333333336</v>
      </c>
      <c r="I819" s="23">
        <v>2.5673599559981755</v>
      </c>
      <c r="J819" s="23">
        <v>2.6833333333333331</v>
      </c>
      <c r="K819" s="23">
        <v>2.1166666666666667</v>
      </c>
      <c r="L819" s="23">
        <v>2.416666666666667</v>
      </c>
      <c r="M819" s="23">
        <v>2.8066666666666666</v>
      </c>
      <c r="N819" s="15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265</v>
      </c>
      <c r="C820" s="29"/>
      <c r="D820" s="11">
        <v>2.7749999999999999</v>
      </c>
      <c r="E820" s="11">
        <v>2.75</v>
      </c>
      <c r="F820" s="11">
        <v>2.69</v>
      </c>
      <c r="G820" s="11">
        <v>2.9850000000000003</v>
      </c>
      <c r="H820" s="11">
        <v>2.7</v>
      </c>
      <c r="I820" s="11">
        <v>2.5898438027224877</v>
      </c>
      <c r="J820" s="11">
        <v>2.7</v>
      </c>
      <c r="K820" s="11">
        <v>2.0499999999999998</v>
      </c>
      <c r="L820" s="11">
        <v>2.4500000000000002</v>
      </c>
      <c r="M820" s="11">
        <v>2.8</v>
      </c>
      <c r="N820" s="15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266</v>
      </c>
      <c r="C821" s="29"/>
      <c r="D821" s="24">
        <v>6.0553007081949745E-2</v>
      </c>
      <c r="E821" s="24">
        <v>8.1649658092772456E-2</v>
      </c>
      <c r="F821" s="24">
        <v>7.2502873506273241E-2</v>
      </c>
      <c r="G821" s="24">
        <v>0.12106472098289678</v>
      </c>
      <c r="H821" s="24">
        <v>0.19407902170679517</v>
      </c>
      <c r="I821" s="24">
        <v>6.1826007309946501E-2</v>
      </c>
      <c r="J821" s="24">
        <v>4.0824829046386339E-2</v>
      </c>
      <c r="K821" s="24">
        <v>0.16020819787597218</v>
      </c>
      <c r="L821" s="24">
        <v>0.11690451944500116</v>
      </c>
      <c r="M821" s="24">
        <v>1.8618986725025304E-2</v>
      </c>
      <c r="N821" s="204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205"/>
      <c r="AT821" s="205"/>
      <c r="AU821" s="205"/>
      <c r="AV821" s="205"/>
      <c r="AW821" s="205"/>
      <c r="AX821" s="205"/>
      <c r="AY821" s="205"/>
      <c r="AZ821" s="205"/>
      <c r="BA821" s="205"/>
      <c r="BB821" s="205"/>
      <c r="BC821" s="205"/>
      <c r="BD821" s="205"/>
      <c r="BE821" s="205"/>
      <c r="BF821" s="205"/>
      <c r="BG821" s="205"/>
      <c r="BH821" s="205"/>
      <c r="BI821" s="205"/>
      <c r="BJ821" s="205"/>
      <c r="BK821" s="205"/>
      <c r="BL821" s="205"/>
      <c r="BM821" s="56"/>
    </row>
    <row r="822" spans="1:65">
      <c r="A822" s="30"/>
      <c r="B822" s="3" t="s">
        <v>86</v>
      </c>
      <c r="C822" s="29"/>
      <c r="D822" s="13">
        <v>2.1886629065764964E-2</v>
      </c>
      <c r="E822" s="13">
        <v>2.9871826131502122E-2</v>
      </c>
      <c r="F822" s="13">
        <v>2.6770291756162426E-2</v>
      </c>
      <c r="G822" s="13">
        <v>4.0648479345124826E-2</v>
      </c>
      <c r="H822" s="13">
        <v>7.2327585729240432E-2</v>
      </c>
      <c r="I822" s="13">
        <v>2.4081550062935716E-2</v>
      </c>
      <c r="J822" s="13">
        <v>1.5214222004864475E-2</v>
      </c>
      <c r="K822" s="13">
        <v>7.5688912382349066E-2</v>
      </c>
      <c r="L822" s="13">
        <v>4.8374283908276333E-2</v>
      </c>
      <c r="M822" s="13">
        <v>6.6338432511966645E-3</v>
      </c>
      <c r="N822" s="15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267</v>
      </c>
      <c r="C823" s="29"/>
      <c r="D823" s="13">
        <v>2.17845079412049E-2</v>
      </c>
      <c r="E823" s="13">
        <v>9.4738512190215562E-3</v>
      </c>
      <c r="F823" s="13">
        <v>2.4085867738432576E-4</v>
      </c>
      <c r="G823" s="13">
        <v>9.9957178127068058E-2</v>
      </c>
      <c r="H823" s="13">
        <v>-8.9921338642530158E-3</v>
      </c>
      <c r="I823" s="13">
        <v>-5.1823386982813635E-2</v>
      </c>
      <c r="J823" s="13">
        <v>-8.9921338642532378E-3</v>
      </c>
      <c r="K823" s="13">
        <v>-0.21827329814136731</v>
      </c>
      <c r="L823" s="13">
        <v>-0.10747738764171855</v>
      </c>
      <c r="M823" s="13">
        <v>3.6557296007824647E-2</v>
      </c>
      <c r="N823" s="15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268</v>
      </c>
      <c r="C824" s="47"/>
      <c r="D824" s="45">
        <v>0.53</v>
      </c>
      <c r="E824" s="45">
        <v>0.28000000000000003</v>
      </c>
      <c r="F824" s="45">
        <v>0.09</v>
      </c>
      <c r="G824" s="45">
        <v>2.1</v>
      </c>
      <c r="H824" s="45">
        <v>0.09</v>
      </c>
      <c r="I824" s="45">
        <v>0.95</v>
      </c>
      <c r="J824" s="45">
        <v>0.09</v>
      </c>
      <c r="K824" s="45">
        <v>4.3</v>
      </c>
      <c r="L824" s="45">
        <v>2.0699999999999998</v>
      </c>
      <c r="M824" s="45">
        <v>0.82</v>
      </c>
      <c r="N824" s="15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BM825" s="55"/>
    </row>
    <row r="826" spans="1:65" ht="15">
      <c r="B826" s="8" t="s">
        <v>512</v>
      </c>
      <c r="BM826" s="28" t="s">
        <v>66</v>
      </c>
    </row>
    <row r="827" spans="1:65" ht="15">
      <c r="A827" s="25" t="s">
        <v>15</v>
      </c>
      <c r="B827" s="18" t="s">
        <v>110</v>
      </c>
      <c r="C827" s="15" t="s">
        <v>111</v>
      </c>
      <c r="D827" s="16" t="s">
        <v>230</v>
      </c>
      <c r="E827" s="17" t="s">
        <v>230</v>
      </c>
      <c r="F827" s="17" t="s">
        <v>230</v>
      </c>
      <c r="G827" s="17" t="s">
        <v>230</v>
      </c>
      <c r="H827" s="17" t="s">
        <v>230</v>
      </c>
      <c r="I827" s="17" t="s">
        <v>230</v>
      </c>
      <c r="J827" s="17" t="s">
        <v>230</v>
      </c>
      <c r="K827" s="17" t="s">
        <v>230</v>
      </c>
      <c r="L827" s="17" t="s">
        <v>230</v>
      </c>
      <c r="M827" s="17" t="s">
        <v>230</v>
      </c>
      <c r="N827" s="17" t="s">
        <v>230</v>
      </c>
      <c r="O827" s="17" t="s">
        <v>230</v>
      </c>
      <c r="P827" s="17" t="s">
        <v>230</v>
      </c>
      <c r="Q827" s="17" t="s">
        <v>230</v>
      </c>
      <c r="R827" s="17" t="s">
        <v>230</v>
      </c>
      <c r="S827" s="17" t="s">
        <v>230</v>
      </c>
      <c r="T827" s="17" t="s">
        <v>230</v>
      </c>
      <c r="U827" s="17" t="s">
        <v>230</v>
      </c>
      <c r="V827" s="17" t="s">
        <v>230</v>
      </c>
      <c r="W827" s="17" t="s">
        <v>230</v>
      </c>
      <c r="X827" s="17" t="s">
        <v>230</v>
      </c>
      <c r="Y827" s="17" t="s">
        <v>230</v>
      </c>
      <c r="Z827" s="151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231</v>
      </c>
      <c r="C828" s="9" t="s">
        <v>231</v>
      </c>
      <c r="D828" s="149" t="s">
        <v>233</v>
      </c>
      <c r="E828" s="150" t="s">
        <v>234</v>
      </c>
      <c r="F828" s="150" t="s">
        <v>235</v>
      </c>
      <c r="G828" s="150" t="s">
        <v>236</v>
      </c>
      <c r="H828" s="150" t="s">
        <v>237</v>
      </c>
      <c r="I828" s="150" t="s">
        <v>239</v>
      </c>
      <c r="J828" s="150" t="s">
        <v>240</v>
      </c>
      <c r="K828" s="150" t="s">
        <v>242</v>
      </c>
      <c r="L828" s="150" t="s">
        <v>243</v>
      </c>
      <c r="M828" s="150" t="s">
        <v>244</v>
      </c>
      <c r="N828" s="150" t="s">
        <v>245</v>
      </c>
      <c r="O828" s="150" t="s">
        <v>246</v>
      </c>
      <c r="P828" s="150" t="s">
        <v>248</v>
      </c>
      <c r="Q828" s="150" t="s">
        <v>249</v>
      </c>
      <c r="R828" s="150" t="s">
        <v>250</v>
      </c>
      <c r="S828" s="150" t="s">
        <v>251</v>
      </c>
      <c r="T828" s="150" t="s">
        <v>252</v>
      </c>
      <c r="U828" s="150" t="s">
        <v>254</v>
      </c>
      <c r="V828" s="150" t="s">
        <v>255</v>
      </c>
      <c r="W828" s="150" t="s">
        <v>256</v>
      </c>
      <c r="X828" s="150" t="s">
        <v>257</v>
      </c>
      <c r="Y828" s="150" t="s">
        <v>258</v>
      </c>
      <c r="Z828" s="151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286</v>
      </c>
      <c r="E829" s="11" t="s">
        <v>287</v>
      </c>
      <c r="F829" s="11" t="s">
        <v>114</v>
      </c>
      <c r="G829" s="11" t="s">
        <v>286</v>
      </c>
      <c r="H829" s="11" t="s">
        <v>287</v>
      </c>
      <c r="I829" s="11" t="s">
        <v>286</v>
      </c>
      <c r="J829" s="11" t="s">
        <v>287</v>
      </c>
      <c r="K829" s="11" t="s">
        <v>287</v>
      </c>
      <c r="L829" s="11" t="s">
        <v>114</v>
      </c>
      <c r="M829" s="11" t="s">
        <v>114</v>
      </c>
      <c r="N829" s="11" t="s">
        <v>287</v>
      </c>
      <c r="O829" s="11" t="s">
        <v>286</v>
      </c>
      <c r="P829" s="11" t="s">
        <v>287</v>
      </c>
      <c r="Q829" s="11" t="s">
        <v>287</v>
      </c>
      <c r="R829" s="11" t="s">
        <v>286</v>
      </c>
      <c r="S829" s="11" t="s">
        <v>287</v>
      </c>
      <c r="T829" s="11" t="s">
        <v>286</v>
      </c>
      <c r="U829" s="11" t="s">
        <v>114</v>
      </c>
      <c r="V829" s="11" t="s">
        <v>287</v>
      </c>
      <c r="W829" s="11" t="s">
        <v>286</v>
      </c>
      <c r="X829" s="11" t="s">
        <v>286</v>
      </c>
      <c r="Y829" s="11" t="s">
        <v>286</v>
      </c>
      <c r="Z829" s="151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151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2</v>
      </c>
    </row>
    <row r="831" spans="1:65">
      <c r="A831" s="30"/>
      <c r="B831" s="18">
        <v>1</v>
      </c>
      <c r="C831" s="14">
        <v>1</v>
      </c>
      <c r="D831" s="22">
        <v>1.1000000000000001</v>
      </c>
      <c r="E831" s="152">
        <v>1</v>
      </c>
      <c r="F831" s="152" t="s">
        <v>95</v>
      </c>
      <c r="G831" s="22">
        <v>1.1000000000000001</v>
      </c>
      <c r="H831" s="152">
        <v>1.7</v>
      </c>
      <c r="I831" s="152">
        <v>1.6</v>
      </c>
      <c r="J831" s="22">
        <v>1.1000000000000001</v>
      </c>
      <c r="K831" s="22">
        <v>1.2</v>
      </c>
      <c r="L831" s="22">
        <v>0.9</v>
      </c>
      <c r="M831" s="152" t="s">
        <v>95</v>
      </c>
      <c r="N831" s="22">
        <v>1</v>
      </c>
      <c r="O831" s="152" t="s">
        <v>101</v>
      </c>
      <c r="P831" s="22">
        <v>1.1000000000000001</v>
      </c>
      <c r="Q831" s="152">
        <v>0.5</v>
      </c>
      <c r="R831" s="22">
        <v>0.9</v>
      </c>
      <c r="S831" s="22">
        <v>1.3</v>
      </c>
      <c r="T831" s="22">
        <v>0.9</v>
      </c>
      <c r="U831" s="152" t="s">
        <v>95</v>
      </c>
      <c r="V831" s="22">
        <v>1.1000000000000001</v>
      </c>
      <c r="W831" s="22">
        <v>1.1000000000000001</v>
      </c>
      <c r="X831" s="22">
        <v>1.2</v>
      </c>
      <c r="Y831" s="22">
        <v>0.9</v>
      </c>
      <c r="Z831" s="151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1</v>
      </c>
      <c r="E832" s="153">
        <v>1</v>
      </c>
      <c r="F832" s="153" t="s">
        <v>95</v>
      </c>
      <c r="G832" s="11">
        <v>1.1000000000000001</v>
      </c>
      <c r="H832" s="153">
        <v>1.7</v>
      </c>
      <c r="I832" s="153">
        <v>1.5</v>
      </c>
      <c r="J832" s="11">
        <v>1.1000000000000001</v>
      </c>
      <c r="K832" s="11">
        <v>1.1000000000000001</v>
      </c>
      <c r="L832" s="11">
        <v>1</v>
      </c>
      <c r="M832" s="153" t="s">
        <v>95</v>
      </c>
      <c r="N832" s="11">
        <v>1</v>
      </c>
      <c r="O832" s="153" t="s">
        <v>101</v>
      </c>
      <c r="P832" s="11">
        <v>1.2</v>
      </c>
      <c r="Q832" s="153">
        <v>0.4</v>
      </c>
      <c r="R832" s="11">
        <v>0.9</v>
      </c>
      <c r="S832" s="11">
        <v>1.3</v>
      </c>
      <c r="T832" s="11">
        <v>1</v>
      </c>
      <c r="U832" s="153" t="s">
        <v>95</v>
      </c>
      <c r="V832" s="11">
        <v>1.2</v>
      </c>
      <c r="W832" s="11">
        <v>1.1000000000000001</v>
      </c>
      <c r="X832" s="11">
        <v>1.2</v>
      </c>
      <c r="Y832" s="11">
        <v>0.9</v>
      </c>
      <c r="Z832" s="151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7</v>
      </c>
    </row>
    <row r="833" spans="1:65">
      <c r="A833" s="30"/>
      <c r="B833" s="19">
        <v>1</v>
      </c>
      <c r="C833" s="9">
        <v>3</v>
      </c>
      <c r="D833" s="11">
        <v>1</v>
      </c>
      <c r="E833" s="153">
        <v>1</v>
      </c>
      <c r="F833" s="153" t="s">
        <v>95</v>
      </c>
      <c r="G833" s="11">
        <v>1.1000000000000001</v>
      </c>
      <c r="H833" s="153">
        <v>1.7</v>
      </c>
      <c r="I833" s="153">
        <v>1.6</v>
      </c>
      <c r="J833" s="11">
        <v>1.1000000000000001</v>
      </c>
      <c r="K833" s="11">
        <v>1.3</v>
      </c>
      <c r="L833" s="11">
        <v>1.1000000000000001</v>
      </c>
      <c r="M833" s="153" t="s">
        <v>95</v>
      </c>
      <c r="N833" s="11">
        <v>1</v>
      </c>
      <c r="O833" s="153" t="s">
        <v>101</v>
      </c>
      <c r="P833" s="11">
        <v>1.2</v>
      </c>
      <c r="Q833" s="153">
        <v>0.4</v>
      </c>
      <c r="R833" s="11">
        <v>1</v>
      </c>
      <c r="S833" s="11">
        <v>1.3</v>
      </c>
      <c r="T833" s="11">
        <v>1</v>
      </c>
      <c r="U833" s="153" t="s">
        <v>95</v>
      </c>
      <c r="V833" s="11">
        <v>1</v>
      </c>
      <c r="W833" s="11">
        <v>1.1000000000000001</v>
      </c>
      <c r="X833" s="11">
        <v>1.2</v>
      </c>
      <c r="Y833" s="11">
        <v>1</v>
      </c>
      <c r="Z833" s="151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1</v>
      </c>
      <c r="E834" s="153">
        <v>1</v>
      </c>
      <c r="F834" s="153" t="s">
        <v>95</v>
      </c>
      <c r="G834" s="11">
        <v>1.1000000000000001</v>
      </c>
      <c r="H834" s="153">
        <v>1.6</v>
      </c>
      <c r="I834" s="153">
        <v>1.8</v>
      </c>
      <c r="J834" s="11">
        <v>1</v>
      </c>
      <c r="K834" s="11">
        <v>1.3</v>
      </c>
      <c r="L834" s="11">
        <v>0.9</v>
      </c>
      <c r="M834" s="153" t="s">
        <v>95</v>
      </c>
      <c r="N834" s="11">
        <v>1.1000000000000001</v>
      </c>
      <c r="O834" s="153" t="s">
        <v>101</v>
      </c>
      <c r="P834" s="11">
        <v>1.2</v>
      </c>
      <c r="Q834" s="153">
        <v>0.4</v>
      </c>
      <c r="R834" s="11">
        <v>0.9</v>
      </c>
      <c r="S834" s="11">
        <v>1.2</v>
      </c>
      <c r="T834" s="11">
        <v>0.9</v>
      </c>
      <c r="U834" s="153" t="s">
        <v>95</v>
      </c>
      <c r="V834" s="11">
        <v>1</v>
      </c>
      <c r="W834" s="11">
        <v>1.1000000000000001</v>
      </c>
      <c r="X834" s="11">
        <v>1.3</v>
      </c>
      <c r="Y834" s="11">
        <v>0.9</v>
      </c>
      <c r="Z834" s="151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1.0822222222222222</v>
      </c>
    </row>
    <row r="835" spans="1:65">
      <c r="A835" s="30"/>
      <c r="B835" s="19">
        <v>1</v>
      </c>
      <c r="C835" s="9">
        <v>5</v>
      </c>
      <c r="D835" s="11">
        <v>1.1000000000000001</v>
      </c>
      <c r="E835" s="153">
        <v>1</v>
      </c>
      <c r="F835" s="153" t="s">
        <v>95</v>
      </c>
      <c r="G835" s="11">
        <v>1.3</v>
      </c>
      <c r="H835" s="153">
        <v>1.6</v>
      </c>
      <c r="I835" s="153">
        <v>1.7</v>
      </c>
      <c r="J835" s="11">
        <v>1.1000000000000001</v>
      </c>
      <c r="K835" s="11">
        <v>1.3</v>
      </c>
      <c r="L835" s="11">
        <v>1</v>
      </c>
      <c r="M835" s="153" t="s">
        <v>95</v>
      </c>
      <c r="N835" s="11">
        <v>1</v>
      </c>
      <c r="O835" s="153" t="s">
        <v>101</v>
      </c>
      <c r="P835" s="11">
        <v>1.2</v>
      </c>
      <c r="Q835" s="153">
        <v>0.4</v>
      </c>
      <c r="R835" s="11">
        <v>0.9</v>
      </c>
      <c r="S835" s="11">
        <v>1.4</v>
      </c>
      <c r="T835" s="11">
        <v>0.9</v>
      </c>
      <c r="U835" s="153" t="s">
        <v>95</v>
      </c>
      <c r="V835" s="11">
        <v>1.1000000000000001</v>
      </c>
      <c r="W835" s="11">
        <v>1.1000000000000001</v>
      </c>
      <c r="X835" s="11">
        <v>1.3</v>
      </c>
      <c r="Y835" s="11">
        <v>0.9</v>
      </c>
      <c r="Z835" s="151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58</v>
      </c>
    </row>
    <row r="836" spans="1:65">
      <c r="A836" s="30"/>
      <c r="B836" s="19">
        <v>1</v>
      </c>
      <c r="C836" s="9">
        <v>6</v>
      </c>
      <c r="D836" s="11">
        <v>1.1000000000000001</v>
      </c>
      <c r="E836" s="153" t="s">
        <v>101</v>
      </c>
      <c r="F836" s="153" t="s">
        <v>95</v>
      </c>
      <c r="G836" s="11">
        <v>1.1000000000000001</v>
      </c>
      <c r="H836" s="153">
        <v>1.8</v>
      </c>
      <c r="I836" s="153">
        <v>1.9</v>
      </c>
      <c r="J836" s="11">
        <v>1.2</v>
      </c>
      <c r="K836" s="11">
        <v>1.4</v>
      </c>
      <c r="L836" s="11">
        <v>1.1000000000000001</v>
      </c>
      <c r="M836" s="153" t="s">
        <v>95</v>
      </c>
      <c r="N836" s="11">
        <v>1</v>
      </c>
      <c r="O836" s="11">
        <v>1</v>
      </c>
      <c r="P836" s="11">
        <v>1.2</v>
      </c>
      <c r="Q836" s="153">
        <v>0.4</v>
      </c>
      <c r="R836" s="11">
        <v>0.9</v>
      </c>
      <c r="S836" s="11">
        <v>1.3</v>
      </c>
      <c r="T836" s="11">
        <v>0.9</v>
      </c>
      <c r="U836" s="153" t="s">
        <v>95</v>
      </c>
      <c r="V836" s="11">
        <v>1.1000000000000001</v>
      </c>
      <c r="W836" s="11">
        <v>1</v>
      </c>
      <c r="X836" s="11">
        <v>1.2</v>
      </c>
      <c r="Y836" s="11">
        <v>1</v>
      </c>
      <c r="Z836" s="151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264</v>
      </c>
      <c r="C837" s="12"/>
      <c r="D837" s="23">
        <v>1.0499999999999998</v>
      </c>
      <c r="E837" s="23">
        <v>1</v>
      </c>
      <c r="F837" s="23" t="s">
        <v>666</v>
      </c>
      <c r="G837" s="23">
        <v>1.1333333333333335</v>
      </c>
      <c r="H837" s="23">
        <v>1.6833333333333333</v>
      </c>
      <c r="I837" s="23">
        <v>1.6833333333333333</v>
      </c>
      <c r="J837" s="23">
        <v>1.1000000000000001</v>
      </c>
      <c r="K837" s="23">
        <v>1.2666666666666666</v>
      </c>
      <c r="L837" s="23">
        <v>1</v>
      </c>
      <c r="M837" s="23" t="s">
        <v>666</v>
      </c>
      <c r="N837" s="23">
        <v>1.0166666666666666</v>
      </c>
      <c r="O837" s="23">
        <v>1</v>
      </c>
      <c r="P837" s="23">
        <v>1.1833333333333333</v>
      </c>
      <c r="Q837" s="23">
        <v>0.41666666666666669</v>
      </c>
      <c r="R837" s="23">
        <v>0.91666666666666663</v>
      </c>
      <c r="S837" s="23">
        <v>1.3</v>
      </c>
      <c r="T837" s="23">
        <v>0.93333333333333346</v>
      </c>
      <c r="U837" s="23" t="s">
        <v>666</v>
      </c>
      <c r="V837" s="23">
        <v>1.0833333333333333</v>
      </c>
      <c r="W837" s="23">
        <v>1.0833333333333333</v>
      </c>
      <c r="X837" s="23">
        <v>1.2333333333333332</v>
      </c>
      <c r="Y837" s="23">
        <v>0.93333333333333324</v>
      </c>
      <c r="Z837" s="151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265</v>
      </c>
      <c r="C838" s="29"/>
      <c r="D838" s="11">
        <v>1.05</v>
      </c>
      <c r="E838" s="11">
        <v>1</v>
      </c>
      <c r="F838" s="11" t="s">
        <v>666</v>
      </c>
      <c r="G838" s="11">
        <v>1.1000000000000001</v>
      </c>
      <c r="H838" s="11">
        <v>1.7</v>
      </c>
      <c r="I838" s="11">
        <v>1.65</v>
      </c>
      <c r="J838" s="11">
        <v>1.1000000000000001</v>
      </c>
      <c r="K838" s="11">
        <v>1.3</v>
      </c>
      <c r="L838" s="11">
        <v>1</v>
      </c>
      <c r="M838" s="11" t="s">
        <v>666</v>
      </c>
      <c r="N838" s="11">
        <v>1</v>
      </c>
      <c r="O838" s="11">
        <v>1</v>
      </c>
      <c r="P838" s="11">
        <v>1.2</v>
      </c>
      <c r="Q838" s="11">
        <v>0.4</v>
      </c>
      <c r="R838" s="11">
        <v>0.9</v>
      </c>
      <c r="S838" s="11">
        <v>1.3</v>
      </c>
      <c r="T838" s="11">
        <v>0.9</v>
      </c>
      <c r="U838" s="11" t="s">
        <v>666</v>
      </c>
      <c r="V838" s="11">
        <v>1.1000000000000001</v>
      </c>
      <c r="W838" s="11">
        <v>1.1000000000000001</v>
      </c>
      <c r="X838" s="11">
        <v>1.2</v>
      </c>
      <c r="Y838" s="11">
        <v>0.9</v>
      </c>
      <c r="Z838" s="151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266</v>
      </c>
      <c r="C839" s="29"/>
      <c r="D839" s="24">
        <v>5.4772255750516662E-2</v>
      </c>
      <c r="E839" s="24">
        <v>0</v>
      </c>
      <c r="F839" s="24" t="s">
        <v>666</v>
      </c>
      <c r="G839" s="24">
        <v>8.1649658092772581E-2</v>
      </c>
      <c r="H839" s="24">
        <v>7.527726527090807E-2</v>
      </c>
      <c r="I839" s="24">
        <v>0.1471960144387974</v>
      </c>
      <c r="J839" s="24">
        <v>6.3245553203367569E-2</v>
      </c>
      <c r="K839" s="24">
        <v>0.10327955589886442</v>
      </c>
      <c r="L839" s="24">
        <v>8.9442719099991602E-2</v>
      </c>
      <c r="M839" s="24" t="s">
        <v>666</v>
      </c>
      <c r="N839" s="24">
        <v>4.0824829046386339E-2</v>
      </c>
      <c r="O839" s="24" t="s">
        <v>666</v>
      </c>
      <c r="P839" s="24">
        <v>4.0824829046386249E-2</v>
      </c>
      <c r="Q839" s="24">
        <v>4.0824829046386291E-2</v>
      </c>
      <c r="R839" s="24">
        <v>4.0824829046386291E-2</v>
      </c>
      <c r="S839" s="24">
        <v>6.3245553203367569E-2</v>
      </c>
      <c r="T839" s="24">
        <v>5.1639777949432218E-2</v>
      </c>
      <c r="U839" s="24" t="s">
        <v>666</v>
      </c>
      <c r="V839" s="24">
        <v>7.5277265270908097E-2</v>
      </c>
      <c r="W839" s="24">
        <v>4.0824829046386339E-2</v>
      </c>
      <c r="X839" s="24">
        <v>5.1639777949432274E-2</v>
      </c>
      <c r="Y839" s="24">
        <v>5.1639777949432218E-2</v>
      </c>
      <c r="Z839" s="151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86</v>
      </c>
      <c r="C840" s="29"/>
      <c r="D840" s="13">
        <v>5.2164053095730162E-2</v>
      </c>
      <c r="E840" s="13">
        <v>0</v>
      </c>
      <c r="F840" s="13" t="s">
        <v>666</v>
      </c>
      <c r="G840" s="13">
        <v>7.2043815964211083E-2</v>
      </c>
      <c r="H840" s="13">
        <v>4.471916748766816E-2</v>
      </c>
      <c r="I840" s="13">
        <v>8.744317689433509E-2</v>
      </c>
      <c r="J840" s="13">
        <v>5.7495957457606876E-2</v>
      </c>
      <c r="K840" s="13">
        <v>8.1536491499103497E-2</v>
      </c>
      <c r="L840" s="13">
        <v>8.9442719099991602E-2</v>
      </c>
      <c r="M840" s="13" t="s">
        <v>666</v>
      </c>
      <c r="N840" s="13">
        <v>4.0155569553822629E-2</v>
      </c>
      <c r="O840" s="13" t="s">
        <v>666</v>
      </c>
      <c r="P840" s="13">
        <v>3.449985553215739E-2</v>
      </c>
      <c r="Q840" s="13">
        <v>9.7979589711327086E-2</v>
      </c>
      <c r="R840" s="13">
        <v>4.4536177141512319E-2</v>
      </c>
      <c r="S840" s="13">
        <v>4.8650425541051971E-2</v>
      </c>
      <c r="T840" s="13">
        <v>5.53283335172488E-2</v>
      </c>
      <c r="U840" s="13" t="s">
        <v>666</v>
      </c>
      <c r="V840" s="13">
        <v>6.9486706403915174E-2</v>
      </c>
      <c r="W840" s="13">
        <v>3.7684457581279703E-2</v>
      </c>
      <c r="X840" s="13">
        <v>4.1870090229269415E-2</v>
      </c>
      <c r="Y840" s="13">
        <v>5.5328333517248814E-2</v>
      </c>
      <c r="Z840" s="151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267</v>
      </c>
      <c r="C841" s="29"/>
      <c r="D841" s="13">
        <v>-2.9774127310061793E-2</v>
      </c>
      <c r="E841" s="13">
        <v>-7.5975359342915771E-2</v>
      </c>
      <c r="F841" s="13" t="s">
        <v>666</v>
      </c>
      <c r="G841" s="13">
        <v>4.7227926078029059E-2</v>
      </c>
      <c r="H841" s="13">
        <v>0.55544147843942504</v>
      </c>
      <c r="I841" s="13">
        <v>0.55544147843942504</v>
      </c>
      <c r="J841" s="13">
        <v>1.6427104722792629E-2</v>
      </c>
      <c r="K841" s="13">
        <v>0.17043121149897322</v>
      </c>
      <c r="L841" s="13">
        <v>-7.5975359342915771E-2</v>
      </c>
      <c r="M841" s="13" t="s">
        <v>666</v>
      </c>
      <c r="N841" s="13">
        <v>-6.0574948665297779E-2</v>
      </c>
      <c r="O841" s="13">
        <v>-7.5975359342915771E-2</v>
      </c>
      <c r="P841" s="13">
        <v>9.3429158110883037E-2</v>
      </c>
      <c r="Q841" s="13">
        <v>-0.61498973305954818</v>
      </c>
      <c r="R841" s="13">
        <v>-0.15297741273100618</v>
      </c>
      <c r="S841" s="13">
        <v>0.20123203285420943</v>
      </c>
      <c r="T841" s="13">
        <v>-0.13757700205338796</v>
      </c>
      <c r="U841" s="13" t="s">
        <v>666</v>
      </c>
      <c r="V841" s="13">
        <v>1.0266940451744144E-3</v>
      </c>
      <c r="W841" s="13">
        <v>1.0266940451744144E-3</v>
      </c>
      <c r="X841" s="13">
        <v>0.13963039014373702</v>
      </c>
      <c r="Y841" s="13">
        <v>-0.13757700205338819</v>
      </c>
      <c r="Z841" s="151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268</v>
      </c>
      <c r="C842" s="47"/>
      <c r="D842" s="45">
        <v>0.2</v>
      </c>
      <c r="E842" s="45" t="s">
        <v>269</v>
      </c>
      <c r="F842" s="45">
        <v>15.78</v>
      </c>
      <c r="G842" s="45">
        <v>0.13</v>
      </c>
      <c r="H842" s="45">
        <v>2.36</v>
      </c>
      <c r="I842" s="45">
        <v>2.36</v>
      </c>
      <c r="J842" s="45">
        <v>0</v>
      </c>
      <c r="K842" s="45">
        <v>0.67</v>
      </c>
      <c r="L842" s="45">
        <v>0.4</v>
      </c>
      <c r="M842" s="45">
        <v>15.78</v>
      </c>
      <c r="N842" s="45">
        <v>0.34</v>
      </c>
      <c r="O842" s="45">
        <v>2.09</v>
      </c>
      <c r="P842" s="45">
        <v>0.34</v>
      </c>
      <c r="Q842" s="45">
        <v>2.76</v>
      </c>
      <c r="R842" s="45">
        <v>0.74</v>
      </c>
      <c r="S842" s="45">
        <v>0.81</v>
      </c>
      <c r="T842" s="45">
        <v>0.67</v>
      </c>
      <c r="U842" s="45">
        <v>15.78</v>
      </c>
      <c r="V842" s="45">
        <v>7.0000000000000007E-2</v>
      </c>
      <c r="W842" s="45">
        <v>7.0000000000000007E-2</v>
      </c>
      <c r="X842" s="45">
        <v>0.54</v>
      </c>
      <c r="Y842" s="45">
        <v>0.67</v>
      </c>
      <c r="Z842" s="151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 t="s">
        <v>303</v>
      </c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BM843" s="55"/>
    </row>
    <row r="844" spans="1:65">
      <c r="BM844" s="55"/>
    </row>
    <row r="845" spans="1:65" ht="15">
      <c r="B845" s="8" t="s">
        <v>513</v>
      </c>
      <c r="BM845" s="28" t="s">
        <v>66</v>
      </c>
    </row>
    <row r="846" spans="1:65" ht="15">
      <c r="A846" s="25" t="s">
        <v>18</v>
      </c>
      <c r="B846" s="18" t="s">
        <v>110</v>
      </c>
      <c r="C846" s="15" t="s">
        <v>111</v>
      </c>
      <c r="D846" s="16" t="s">
        <v>230</v>
      </c>
      <c r="E846" s="17" t="s">
        <v>230</v>
      </c>
      <c r="F846" s="17" t="s">
        <v>230</v>
      </c>
      <c r="G846" s="17" t="s">
        <v>230</v>
      </c>
      <c r="H846" s="17" t="s">
        <v>230</v>
      </c>
      <c r="I846" s="17" t="s">
        <v>230</v>
      </c>
      <c r="J846" s="17" t="s">
        <v>230</v>
      </c>
      <c r="K846" s="17" t="s">
        <v>230</v>
      </c>
      <c r="L846" s="17" t="s">
        <v>230</v>
      </c>
      <c r="M846" s="17" t="s">
        <v>230</v>
      </c>
      <c r="N846" s="17" t="s">
        <v>230</v>
      </c>
      <c r="O846" s="17" t="s">
        <v>230</v>
      </c>
      <c r="P846" s="17" t="s">
        <v>230</v>
      </c>
      <c r="Q846" s="17" t="s">
        <v>230</v>
      </c>
      <c r="R846" s="17" t="s">
        <v>230</v>
      </c>
      <c r="S846" s="17" t="s">
        <v>230</v>
      </c>
      <c r="T846" s="17" t="s">
        <v>230</v>
      </c>
      <c r="U846" s="17" t="s">
        <v>230</v>
      </c>
      <c r="V846" s="17" t="s">
        <v>230</v>
      </c>
      <c r="W846" s="17" t="s">
        <v>230</v>
      </c>
      <c r="X846" s="17" t="s">
        <v>230</v>
      </c>
      <c r="Y846" s="17" t="s">
        <v>230</v>
      </c>
      <c r="Z846" s="17" t="s">
        <v>230</v>
      </c>
      <c r="AA846" s="151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 t="s">
        <v>231</v>
      </c>
      <c r="C847" s="9" t="s">
        <v>231</v>
      </c>
      <c r="D847" s="149" t="s">
        <v>233</v>
      </c>
      <c r="E847" s="150" t="s">
        <v>234</v>
      </c>
      <c r="F847" s="150" t="s">
        <v>235</v>
      </c>
      <c r="G847" s="150" t="s">
        <v>236</v>
      </c>
      <c r="H847" s="150" t="s">
        <v>237</v>
      </c>
      <c r="I847" s="150" t="s">
        <v>239</v>
      </c>
      <c r="J847" s="150" t="s">
        <v>240</v>
      </c>
      <c r="K847" s="150" t="s">
        <v>242</v>
      </c>
      <c r="L847" s="150" t="s">
        <v>243</v>
      </c>
      <c r="M847" s="150" t="s">
        <v>244</v>
      </c>
      <c r="N847" s="150" t="s">
        <v>245</v>
      </c>
      <c r="O847" s="150" t="s">
        <v>246</v>
      </c>
      <c r="P847" s="150" t="s">
        <v>247</v>
      </c>
      <c r="Q847" s="150" t="s">
        <v>248</v>
      </c>
      <c r="R847" s="150" t="s">
        <v>249</v>
      </c>
      <c r="S847" s="150" t="s">
        <v>250</v>
      </c>
      <c r="T847" s="150" t="s">
        <v>251</v>
      </c>
      <c r="U847" s="150" t="s">
        <v>252</v>
      </c>
      <c r="V847" s="150" t="s">
        <v>254</v>
      </c>
      <c r="W847" s="150" t="s">
        <v>255</v>
      </c>
      <c r="X847" s="150" t="s">
        <v>256</v>
      </c>
      <c r="Y847" s="150" t="s">
        <v>257</v>
      </c>
      <c r="Z847" s="150" t="s">
        <v>258</v>
      </c>
      <c r="AA847" s="151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 t="s">
        <v>3</v>
      </c>
    </row>
    <row r="848" spans="1:65">
      <c r="A848" s="30"/>
      <c r="B848" s="19"/>
      <c r="C848" s="9"/>
      <c r="D848" s="10" t="s">
        <v>286</v>
      </c>
      <c r="E848" s="11" t="s">
        <v>287</v>
      </c>
      <c r="F848" s="11" t="s">
        <v>114</v>
      </c>
      <c r="G848" s="11" t="s">
        <v>286</v>
      </c>
      <c r="H848" s="11" t="s">
        <v>114</v>
      </c>
      <c r="I848" s="11" t="s">
        <v>286</v>
      </c>
      <c r="J848" s="11" t="s">
        <v>287</v>
      </c>
      <c r="K848" s="11" t="s">
        <v>287</v>
      </c>
      <c r="L848" s="11" t="s">
        <v>114</v>
      </c>
      <c r="M848" s="11" t="s">
        <v>114</v>
      </c>
      <c r="N848" s="11" t="s">
        <v>287</v>
      </c>
      <c r="O848" s="11" t="s">
        <v>286</v>
      </c>
      <c r="P848" s="11" t="s">
        <v>114</v>
      </c>
      <c r="Q848" s="11" t="s">
        <v>286</v>
      </c>
      <c r="R848" s="11" t="s">
        <v>287</v>
      </c>
      <c r="S848" s="11" t="s">
        <v>286</v>
      </c>
      <c r="T848" s="11" t="s">
        <v>287</v>
      </c>
      <c r="U848" s="11" t="s">
        <v>286</v>
      </c>
      <c r="V848" s="11" t="s">
        <v>114</v>
      </c>
      <c r="W848" s="11" t="s">
        <v>286</v>
      </c>
      <c r="X848" s="11" t="s">
        <v>286</v>
      </c>
      <c r="Y848" s="11" t="s">
        <v>286</v>
      </c>
      <c r="Z848" s="11" t="s">
        <v>286</v>
      </c>
      <c r="AA848" s="151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0</v>
      </c>
    </row>
    <row r="849" spans="1:65">
      <c r="A849" s="30"/>
      <c r="B849" s="19"/>
      <c r="C849" s="9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151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8">
        <v>1</v>
      </c>
      <c r="C850" s="14">
        <v>1</v>
      </c>
      <c r="D850" s="214">
        <v>101.5</v>
      </c>
      <c r="E850" s="212">
        <v>96.5</v>
      </c>
      <c r="F850" s="213">
        <v>116.343</v>
      </c>
      <c r="G850" s="212">
        <v>91.8</v>
      </c>
      <c r="H850" s="212">
        <v>105</v>
      </c>
      <c r="I850" s="212">
        <v>89</v>
      </c>
      <c r="J850" s="212">
        <v>93.8</v>
      </c>
      <c r="K850" s="212">
        <v>103.5</v>
      </c>
      <c r="L850" s="212">
        <v>98.3</v>
      </c>
      <c r="M850" s="213">
        <v>80</v>
      </c>
      <c r="N850" s="212">
        <v>88.9</v>
      </c>
      <c r="O850" s="212">
        <v>92.4</v>
      </c>
      <c r="P850" s="213">
        <v>125.97849999999998</v>
      </c>
      <c r="Q850" s="212">
        <v>94.2</v>
      </c>
      <c r="R850" s="212">
        <v>94.8</v>
      </c>
      <c r="S850" s="212">
        <v>96</v>
      </c>
      <c r="T850" s="212">
        <v>85.2</v>
      </c>
      <c r="U850" s="212">
        <v>94</v>
      </c>
      <c r="V850" s="212">
        <v>89</v>
      </c>
      <c r="W850" s="212">
        <v>102</v>
      </c>
      <c r="X850" s="212">
        <v>94.5</v>
      </c>
      <c r="Y850" s="212">
        <v>99</v>
      </c>
      <c r="Z850" s="212">
        <v>92.4</v>
      </c>
      <c r="AA850" s="215"/>
      <c r="AB850" s="216"/>
      <c r="AC850" s="216"/>
      <c r="AD850" s="216"/>
      <c r="AE850" s="216"/>
      <c r="AF850" s="216"/>
      <c r="AG850" s="216"/>
      <c r="AH850" s="216"/>
      <c r="AI850" s="216"/>
      <c r="AJ850" s="216"/>
      <c r="AK850" s="216"/>
      <c r="AL850" s="216"/>
      <c r="AM850" s="216"/>
      <c r="AN850" s="216"/>
      <c r="AO850" s="216"/>
      <c r="AP850" s="216"/>
      <c r="AQ850" s="216"/>
      <c r="AR850" s="216"/>
      <c r="AS850" s="216"/>
      <c r="AT850" s="216"/>
      <c r="AU850" s="216"/>
      <c r="AV850" s="216"/>
      <c r="AW850" s="216"/>
      <c r="AX850" s="216"/>
      <c r="AY850" s="216"/>
      <c r="AZ850" s="216"/>
      <c r="BA850" s="216"/>
      <c r="BB850" s="216"/>
      <c r="BC850" s="216"/>
      <c r="BD850" s="216"/>
      <c r="BE850" s="216"/>
      <c r="BF850" s="216"/>
      <c r="BG850" s="216"/>
      <c r="BH850" s="216"/>
      <c r="BI850" s="216"/>
      <c r="BJ850" s="216"/>
      <c r="BK850" s="216"/>
      <c r="BL850" s="216"/>
      <c r="BM850" s="217">
        <v>1</v>
      </c>
    </row>
    <row r="851" spans="1:65">
      <c r="A851" s="30"/>
      <c r="B851" s="19">
        <v>1</v>
      </c>
      <c r="C851" s="9">
        <v>2</v>
      </c>
      <c r="D851" s="218">
        <v>97.6</v>
      </c>
      <c r="E851" s="218">
        <v>95.5</v>
      </c>
      <c r="F851" s="219">
        <v>117.09100000000001</v>
      </c>
      <c r="G851" s="218">
        <v>93.6</v>
      </c>
      <c r="H851" s="218">
        <v>99.9</v>
      </c>
      <c r="I851" s="218">
        <v>89</v>
      </c>
      <c r="J851" s="218">
        <v>93.66</v>
      </c>
      <c r="K851" s="218">
        <v>102.7</v>
      </c>
      <c r="L851" s="218">
        <v>98.1</v>
      </c>
      <c r="M851" s="219">
        <v>82</v>
      </c>
      <c r="N851" s="218">
        <v>89.7</v>
      </c>
      <c r="O851" s="218">
        <v>91.6</v>
      </c>
      <c r="P851" s="219">
        <v>125.086</v>
      </c>
      <c r="Q851" s="220">
        <v>98.5</v>
      </c>
      <c r="R851" s="218">
        <v>96.1</v>
      </c>
      <c r="S851" s="218">
        <v>97.1</v>
      </c>
      <c r="T851" s="218">
        <v>86.3</v>
      </c>
      <c r="U851" s="218">
        <v>94</v>
      </c>
      <c r="V851" s="218">
        <v>89</v>
      </c>
      <c r="W851" s="218">
        <v>102</v>
      </c>
      <c r="X851" s="218">
        <v>95.6</v>
      </c>
      <c r="Y851" s="218">
        <v>101.1</v>
      </c>
      <c r="Z851" s="218">
        <v>95.3</v>
      </c>
      <c r="AA851" s="215"/>
      <c r="AB851" s="216"/>
      <c r="AC851" s="216"/>
      <c r="AD851" s="216"/>
      <c r="AE851" s="216"/>
      <c r="AF851" s="216"/>
      <c r="AG851" s="216"/>
      <c r="AH851" s="216"/>
      <c r="AI851" s="216"/>
      <c r="AJ851" s="216"/>
      <c r="AK851" s="216"/>
      <c r="AL851" s="216"/>
      <c r="AM851" s="216"/>
      <c r="AN851" s="216"/>
      <c r="AO851" s="216"/>
      <c r="AP851" s="216"/>
      <c r="AQ851" s="216"/>
      <c r="AR851" s="216"/>
      <c r="AS851" s="216"/>
      <c r="AT851" s="216"/>
      <c r="AU851" s="216"/>
      <c r="AV851" s="216"/>
      <c r="AW851" s="216"/>
      <c r="AX851" s="216"/>
      <c r="AY851" s="216"/>
      <c r="AZ851" s="216"/>
      <c r="BA851" s="216"/>
      <c r="BB851" s="216"/>
      <c r="BC851" s="216"/>
      <c r="BD851" s="216"/>
      <c r="BE851" s="216"/>
      <c r="BF851" s="216"/>
      <c r="BG851" s="216"/>
      <c r="BH851" s="216"/>
      <c r="BI851" s="216"/>
      <c r="BJ851" s="216"/>
      <c r="BK851" s="216"/>
      <c r="BL851" s="216"/>
      <c r="BM851" s="217">
        <v>8</v>
      </c>
    </row>
    <row r="852" spans="1:65">
      <c r="A852" s="30"/>
      <c r="B852" s="19">
        <v>1</v>
      </c>
      <c r="C852" s="9">
        <v>3</v>
      </c>
      <c r="D852" s="218">
        <v>94.9</v>
      </c>
      <c r="E852" s="218">
        <v>96.5</v>
      </c>
      <c r="F852" s="219">
        <v>117.69499999999999</v>
      </c>
      <c r="G852" s="218">
        <v>95.7</v>
      </c>
      <c r="H852" s="218">
        <v>103</v>
      </c>
      <c r="I852" s="218">
        <v>93</v>
      </c>
      <c r="J852" s="218">
        <v>92.89</v>
      </c>
      <c r="K852" s="218">
        <v>106.4</v>
      </c>
      <c r="L852" s="218">
        <v>98.4</v>
      </c>
      <c r="M852" s="219">
        <v>81</v>
      </c>
      <c r="N852" s="218">
        <v>91.3</v>
      </c>
      <c r="O852" s="218">
        <v>91.2</v>
      </c>
      <c r="P852" s="219">
        <v>127.687</v>
      </c>
      <c r="Q852" s="218">
        <v>95.1</v>
      </c>
      <c r="R852" s="218">
        <v>94.2</v>
      </c>
      <c r="S852" s="220">
        <v>88.7</v>
      </c>
      <c r="T852" s="218">
        <v>85.3</v>
      </c>
      <c r="U852" s="218">
        <v>96</v>
      </c>
      <c r="V852" s="218">
        <v>87</v>
      </c>
      <c r="W852" s="218">
        <v>102</v>
      </c>
      <c r="X852" s="218">
        <v>96.8</v>
      </c>
      <c r="Y852" s="218">
        <v>98</v>
      </c>
      <c r="Z852" s="218">
        <v>99.3</v>
      </c>
      <c r="AA852" s="215"/>
      <c r="AB852" s="216"/>
      <c r="AC852" s="216"/>
      <c r="AD852" s="216"/>
      <c r="AE852" s="216"/>
      <c r="AF852" s="216"/>
      <c r="AG852" s="216"/>
      <c r="AH852" s="216"/>
      <c r="AI852" s="216"/>
      <c r="AJ852" s="216"/>
      <c r="AK852" s="216"/>
      <c r="AL852" s="216"/>
      <c r="AM852" s="216"/>
      <c r="AN852" s="216"/>
      <c r="AO852" s="216"/>
      <c r="AP852" s="216"/>
      <c r="AQ852" s="216"/>
      <c r="AR852" s="216"/>
      <c r="AS852" s="216"/>
      <c r="AT852" s="216"/>
      <c r="AU852" s="216"/>
      <c r="AV852" s="216"/>
      <c r="AW852" s="216"/>
      <c r="AX852" s="216"/>
      <c r="AY852" s="216"/>
      <c r="AZ852" s="216"/>
      <c r="BA852" s="216"/>
      <c r="BB852" s="216"/>
      <c r="BC852" s="216"/>
      <c r="BD852" s="216"/>
      <c r="BE852" s="216"/>
      <c r="BF852" s="216"/>
      <c r="BG852" s="216"/>
      <c r="BH852" s="216"/>
      <c r="BI852" s="216"/>
      <c r="BJ852" s="216"/>
      <c r="BK852" s="216"/>
      <c r="BL852" s="216"/>
      <c r="BM852" s="217">
        <v>16</v>
      </c>
    </row>
    <row r="853" spans="1:65">
      <c r="A853" s="30"/>
      <c r="B853" s="19">
        <v>1</v>
      </c>
      <c r="C853" s="9">
        <v>4</v>
      </c>
      <c r="D853" s="218">
        <v>96.1</v>
      </c>
      <c r="E853" s="218">
        <v>95.5</v>
      </c>
      <c r="F853" s="219">
        <v>118.72200000000001</v>
      </c>
      <c r="G853" s="218">
        <v>97.2</v>
      </c>
      <c r="H853" s="218">
        <v>100</v>
      </c>
      <c r="I853" s="218">
        <v>91</v>
      </c>
      <c r="J853" s="218">
        <v>93.61</v>
      </c>
      <c r="K853" s="218">
        <v>103.3</v>
      </c>
      <c r="L853" s="218">
        <v>98</v>
      </c>
      <c r="M853" s="219">
        <v>81</v>
      </c>
      <c r="N853" s="218">
        <v>93.4</v>
      </c>
      <c r="O853" s="218">
        <v>91.6</v>
      </c>
      <c r="P853" s="219">
        <v>126.36949999999999</v>
      </c>
      <c r="Q853" s="218">
        <v>95</v>
      </c>
      <c r="R853" s="218">
        <v>94.3</v>
      </c>
      <c r="S853" s="218">
        <v>97.3</v>
      </c>
      <c r="T853" s="218">
        <v>86.7</v>
      </c>
      <c r="U853" s="218">
        <v>91</v>
      </c>
      <c r="V853" s="218">
        <v>88</v>
      </c>
      <c r="W853" s="218">
        <v>102</v>
      </c>
      <c r="X853" s="218">
        <v>97.6</v>
      </c>
      <c r="Y853" s="218">
        <v>100</v>
      </c>
      <c r="Z853" s="218">
        <v>95</v>
      </c>
      <c r="AA853" s="215"/>
      <c r="AB853" s="216"/>
      <c r="AC853" s="216"/>
      <c r="AD853" s="216"/>
      <c r="AE853" s="216"/>
      <c r="AF853" s="216"/>
      <c r="AG853" s="216"/>
      <c r="AH853" s="216"/>
      <c r="AI853" s="216"/>
      <c r="AJ853" s="216"/>
      <c r="AK853" s="216"/>
      <c r="AL853" s="216"/>
      <c r="AM853" s="216"/>
      <c r="AN853" s="216"/>
      <c r="AO853" s="216"/>
      <c r="AP853" s="216"/>
      <c r="AQ853" s="216"/>
      <c r="AR853" s="216"/>
      <c r="AS853" s="216"/>
      <c r="AT853" s="216"/>
      <c r="AU853" s="216"/>
      <c r="AV853" s="216"/>
      <c r="AW853" s="216"/>
      <c r="AX853" s="216"/>
      <c r="AY853" s="216"/>
      <c r="AZ853" s="216"/>
      <c r="BA853" s="216"/>
      <c r="BB853" s="216"/>
      <c r="BC853" s="216"/>
      <c r="BD853" s="216"/>
      <c r="BE853" s="216"/>
      <c r="BF853" s="216"/>
      <c r="BG853" s="216"/>
      <c r="BH853" s="216"/>
      <c r="BI853" s="216"/>
      <c r="BJ853" s="216"/>
      <c r="BK853" s="216"/>
      <c r="BL853" s="216"/>
      <c r="BM853" s="217">
        <v>95.101249999999993</v>
      </c>
    </row>
    <row r="854" spans="1:65">
      <c r="A854" s="30"/>
      <c r="B854" s="19">
        <v>1</v>
      </c>
      <c r="C854" s="9">
        <v>5</v>
      </c>
      <c r="D854" s="218">
        <v>95.1</v>
      </c>
      <c r="E854" s="218">
        <v>96</v>
      </c>
      <c r="F854" s="219">
        <v>115.2145</v>
      </c>
      <c r="G854" s="218">
        <v>95.3</v>
      </c>
      <c r="H854" s="218">
        <v>99.9</v>
      </c>
      <c r="I854" s="218">
        <v>91</v>
      </c>
      <c r="J854" s="218">
        <v>94.25</v>
      </c>
      <c r="K854" s="218">
        <v>100.8</v>
      </c>
      <c r="L854" s="218">
        <v>97.6</v>
      </c>
      <c r="M854" s="219">
        <v>82</v>
      </c>
      <c r="N854" s="218">
        <v>90.8</v>
      </c>
      <c r="O854" s="218">
        <v>94.9</v>
      </c>
      <c r="P854" s="219">
        <v>125.1495</v>
      </c>
      <c r="Q854" s="218">
        <v>95</v>
      </c>
      <c r="R854" s="218">
        <v>93.4</v>
      </c>
      <c r="S854" s="218">
        <v>96.7</v>
      </c>
      <c r="T854" s="218">
        <v>84.2</v>
      </c>
      <c r="U854" s="218">
        <v>83</v>
      </c>
      <c r="V854" s="218">
        <v>90</v>
      </c>
      <c r="W854" s="218">
        <v>105</v>
      </c>
      <c r="X854" s="218">
        <v>98.2</v>
      </c>
      <c r="Y854" s="218">
        <v>99.8</v>
      </c>
      <c r="Z854" s="218">
        <v>94.4</v>
      </c>
      <c r="AA854" s="215"/>
      <c r="AB854" s="216"/>
      <c r="AC854" s="216"/>
      <c r="AD854" s="216"/>
      <c r="AE854" s="216"/>
      <c r="AF854" s="216"/>
      <c r="AG854" s="216"/>
      <c r="AH854" s="216"/>
      <c r="AI854" s="216"/>
      <c r="AJ854" s="216"/>
      <c r="AK854" s="216"/>
      <c r="AL854" s="216"/>
      <c r="AM854" s="216"/>
      <c r="AN854" s="216"/>
      <c r="AO854" s="216"/>
      <c r="AP854" s="216"/>
      <c r="AQ854" s="216"/>
      <c r="AR854" s="216"/>
      <c r="AS854" s="216"/>
      <c r="AT854" s="216"/>
      <c r="AU854" s="216"/>
      <c r="AV854" s="216"/>
      <c r="AW854" s="216"/>
      <c r="AX854" s="216"/>
      <c r="AY854" s="216"/>
      <c r="AZ854" s="216"/>
      <c r="BA854" s="216"/>
      <c r="BB854" s="216"/>
      <c r="BC854" s="216"/>
      <c r="BD854" s="216"/>
      <c r="BE854" s="216"/>
      <c r="BF854" s="216"/>
      <c r="BG854" s="216"/>
      <c r="BH854" s="216"/>
      <c r="BI854" s="216"/>
      <c r="BJ854" s="216"/>
      <c r="BK854" s="216"/>
      <c r="BL854" s="216"/>
      <c r="BM854" s="217">
        <v>59</v>
      </c>
    </row>
    <row r="855" spans="1:65">
      <c r="A855" s="30"/>
      <c r="B855" s="19">
        <v>1</v>
      </c>
      <c r="C855" s="9">
        <v>6</v>
      </c>
      <c r="D855" s="218">
        <v>96.4</v>
      </c>
      <c r="E855" s="218">
        <v>96.5</v>
      </c>
      <c r="F855" s="219">
        <v>117.7825</v>
      </c>
      <c r="G855" s="218">
        <v>96.9</v>
      </c>
      <c r="H855" s="218">
        <v>102</v>
      </c>
      <c r="I855" s="218">
        <v>90</v>
      </c>
      <c r="J855" s="218">
        <v>93.44</v>
      </c>
      <c r="K855" s="218">
        <v>102.6</v>
      </c>
      <c r="L855" s="218">
        <v>97.5</v>
      </c>
      <c r="M855" s="219">
        <v>80</v>
      </c>
      <c r="N855" s="218">
        <v>90</v>
      </c>
      <c r="O855" s="220">
        <v>107</v>
      </c>
      <c r="P855" s="219">
        <v>121.93249999999999</v>
      </c>
      <c r="Q855" s="218">
        <v>95.1</v>
      </c>
      <c r="R855" s="218">
        <v>93.5</v>
      </c>
      <c r="S855" s="218">
        <v>98.2</v>
      </c>
      <c r="T855" s="218">
        <v>84.4</v>
      </c>
      <c r="U855" s="218">
        <v>91</v>
      </c>
      <c r="V855" s="218">
        <v>87</v>
      </c>
      <c r="W855" s="218">
        <v>103</v>
      </c>
      <c r="X855" s="218">
        <v>94.7</v>
      </c>
      <c r="Y855" s="218">
        <v>99.7</v>
      </c>
      <c r="Z855" s="218">
        <v>92.8</v>
      </c>
      <c r="AA855" s="215"/>
      <c r="AB855" s="216"/>
      <c r="AC855" s="216"/>
      <c r="AD855" s="216"/>
      <c r="AE855" s="216"/>
      <c r="AF855" s="216"/>
      <c r="AG855" s="216"/>
      <c r="AH855" s="216"/>
      <c r="AI855" s="216"/>
      <c r="AJ855" s="216"/>
      <c r="AK855" s="216"/>
      <c r="AL855" s="216"/>
      <c r="AM855" s="216"/>
      <c r="AN855" s="216"/>
      <c r="AO855" s="216"/>
      <c r="AP855" s="216"/>
      <c r="AQ855" s="216"/>
      <c r="AR855" s="216"/>
      <c r="AS855" s="216"/>
      <c r="AT855" s="216"/>
      <c r="AU855" s="216"/>
      <c r="AV855" s="216"/>
      <c r="AW855" s="216"/>
      <c r="AX855" s="216"/>
      <c r="AY855" s="216"/>
      <c r="AZ855" s="216"/>
      <c r="BA855" s="216"/>
      <c r="BB855" s="216"/>
      <c r="BC855" s="216"/>
      <c r="BD855" s="216"/>
      <c r="BE855" s="216"/>
      <c r="BF855" s="216"/>
      <c r="BG855" s="216"/>
      <c r="BH855" s="216"/>
      <c r="BI855" s="216"/>
      <c r="BJ855" s="216"/>
      <c r="BK855" s="216"/>
      <c r="BL855" s="216"/>
      <c r="BM855" s="221"/>
    </row>
    <row r="856" spans="1:65">
      <c r="A856" s="30"/>
      <c r="B856" s="20" t="s">
        <v>264</v>
      </c>
      <c r="C856" s="12"/>
      <c r="D856" s="222">
        <v>96.933333333333337</v>
      </c>
      <c r="E856" s="222">
        <v>96.083333333333329</v>
      </c>
      <c r="F856" s="222">
        <v>117.14133333333335</v>
      </c>
      <c r="G856" s="222">
        <v>95.083333333333329</v>
      </c>
      <c r="H856" s="222">
        <v>101.63333333333333</v>
      </c>
      <c r="I856" s="222">
        <v>90.5</v>
      </c>
      <c r="J856" s="222">
        <v>93.608333333333334</v>
      </c>
      <c r="K856" s="222">
        <v>103.21666666666668</v>
      </c>
      <c r="L856" s="222">
        <v>97.983333333333334</v>
      </c>
      <c r="M856" s="222">
        <v>81</v>
      </c>
      <c r="N856" s="222">
        <v>90.683333333333351</v>
      </c>
      <c r="O856" s="222">
        <v>94.783333333333317</v>
      </c>
      <c r="P856" s="222">
        <v>125.36716666666666</v>
      </c>
      <c r="Q856" s="222">
        <v>95.483333333333334</v>
      </c>
      <c r="R856" s="222">
        <v>94.383333333333326</v>
      </c>
      <c r="S856" s="222">
        <v>95.666666666666671</v>
      </c>
      <c r="T856" s="222">
        <v>85.350000000000009</v>
      </c>
      <c r="U856" s="222">
        <v>91.5</v>
      </c>
      <c r="V856" s="222">
        <v>88.333333333333329</v>
      </c>
      <c r="W856" s="222">
        <v>102.66666666666667</v>
      </c>
      <c r="X856" s="222">
        <v>96.233333333333334</v>
      </c>
      <c r="Y856" s="222">
        <v>99.600000000000009</v>
      </c>
      <c r="Z856" s="222">
        <v>94.86666666666666</v>
      </c>
      <c r="AA856" s="215"/>
      <c r="AB856" s="216"/>
      <c r="AC856" s="216"/>
      <c r="AD856" s="216"/>
      <c r="AE856" s="216"/>
      <c r="AF856" s="216"/>
      <c r="AG856" s="216"/>
      <c r="AH856" s="216"/>
      <c r="AI856" s="216"/>
      <c r="AJ856" s="216"/>
      <c r="AK856" s="216"/>
      <c r="AL856" s="216"/>
      <c r="AM856" s="216"/>
      <c r="AN856" s="216"/>
      <c r="AO856" s="216"/>
      <c r="AP856" s="216"/>
      <c r="AQ856" s="216"/>
      <c r="AR856" s="216"/>
      <c r="AS856" s="216"/>
      <c r="AT856" s="216"/>
      <c r="AU856" s="216"/>
      <c r="AV856" s="216"/>
      <c r="AW856" s="216"/>
      <c r="AX856" s="216"/>
      <c r="AY856" s="216"/>
      <c r="AZ856" s="216"/>
      <c r="BA856" s="216"/>
      <c r="BB856" s="216"/>
      <c r="BC856" s="216"/>
      <c r="BD856" s="216"/>
      <c r="BE856" s="216"/>
      <c r="BF856" s="216"/>
      <c r="BG856" s="216"/>
      <c r="BH856" s="216"/>
      <c r="BI856" s="216"/>
      <c r="BJ856" s="216"/>
      <c r="BK856" s="216"/>
      <c r="BL856" s="216"/>
      <c r="BM856" s="221"/>
    </row>
    <row r="857" spans="1:65">
      <c r="A857" s="30"/>
      <c r="B857" s="3" t="s">
        <v>265</v>
      </c>
      <c r="C857" s="29"/>
      <c r="D857" s="218">
        <v>96.25</v>
      </c>
      <c r="E857" s="218">
        <v>96.25</v>
      </c>
      <c r="F857" s="218">
        <v>117.393</v>
      </c>
      <c r="G857" s="218">
        <v>95.5</v>
      </c>
      <c r="H857" s="218">
        <v>101</v>
      </c>
      <c r="I857" s="218">
        <v>90.5</v>
      </c>
      <c r="J857" s="218">
        <v>93.634999999999991</v>
      </c>
      <c r="K857" s="218">
        <v>103</v>
      </c>
      <c r="L857" s="218">
        <v>98.05</v>
      </c>
      <c r="M857" s="218">
        <v>81</v>
      </c>
      <c r="N857" s="218">
        <v>90.4</v>
      </c>
      <c r="O857" s="218">
        <v>92</v>
      </c>
      <c r="P857" s="218">
        <v>125.56399999999999</v>
      </c>
      <c r="Q857" s="218">
        <v>95.05</v>
      </c>
      <c r="R857" s="218">
        <v>94.25</v>
      </c>
      <c r="S857" s="218">
        <v>96.9</v>
      </c>
      <c r="T857" s="218">
        <v>85.25</v>
      </c>
      <c r="U857" s="218">
        <v>92.5</v>
      </c>
      <c r="V857" s="218">
        <v>88.5</v>
      </c>
      <c r="W857" s="218">
        <v>102</v>
      </c>
      <c r="X857" s="218">
        <v>96.199999999999989</v>
      </c>
      <c r="Y857" s="218">
        <v>99.75</v>
      </c>
      <c r="Z857" s="218">
        <v>94.7</v>
      </c>
      <c r="AA857" s="215"/>
      <c r="AB857" s="216"/>
      <c r="AC857" s="216"/>
      <c r="AD857" s="216"/>
      <c r="AE857" s="216"/>
      <c r="AF857" s="216"/>
      <c r="AG857" s="216"/>
      <c r="AH857" s="216"/>
      <c r="AI857" s="216"/>
      <c r="AJ857" s="216"/>
      <c r="AK857" s="216"/>
      <c r="AL857" s="216"/>
      <c r="AM857" s="216"/>
      <c r="AN857" s="216"/>
      <c r="AO857" s="216"/>
      <c r="AP857" s="216"/>
      <c r="AQ857" s="216"/>
      <c r="AR857" s="216"/>
      <c r="AS857" s="216"/>
      <c r="AT857" s="216"/>
      <c r="AU857" s="216"/>
      <c r="AV857" s="216"/>
      <c r="AW857" s="216"/>
      <c r="AX857" s="216"/>
      <c r="AY857" s="216"/>
      <c r="AZ857" s="216"/>
      <c r="BA857" s="216"/>
      <c r="BB857" s="216"/>
      <c r="BC857" s="216"/>
      <c r="BD857" s="216"/>
      <c r="BE857" s="216"/>
      <c r="BF857" s="216"/>
      <c r="BG857" s="216"/>
      <c r="BH857" s="216"/>
      <c r="BI857" s="216"/>
      <c r="BJ857" s="216"/>
      <c r="BK857" s="216"/>
      <c r="BL857" s="216"/>
      <c r="BM857" s="221"/>
    </row>
    <row r="858" spans="1:65">
      <c r="A858" s="30"/>
      <c r="B858" s="3" t="s">
        <v>266</v>
      </c>
      <c r="C858" s="29"/>
      <c r="D858" s="223">
        <v>2.4402185694455047</v>
      </c>
      <c r="E858" s="223">
        <v>0.49159604012508756</v>
      </c>
      <c r="F858" s="223">
        <v>1.2303418088753499</v>
      </c>
      <c r="G858" s="223">
        <v>2.0585593668064766</v>
      </c>
      <c r="H858" s="223">
        <v>2.0982532417862862</v>
      </c>
      <c r="I858" s="223">
        <v>1.51657508881031</v>
      </c>
      <c r="J858" s="223">
        <v>0.44620249513720384</v>
      </c>
      <c r="K858" s="223">
        <v>1.8280226110928379</v>
      </c>
      <c r="L858" s="223">
        <v>0.36560452221856865</v>
      </c>
      <c r="M858" s="223">
        <v>0.89442719099991586</v>
      </c>
      <c r="N858" s="223">
        <v>1.5740605663908447</v>
      </c>
      <c r="O858" s="223">
        <v>6.1326720658018772</v>
      </c>
      <c r="P858" s="223">
        <v>1.9330491888895813</v>
      </c>
      <c r="Q858" s="223">
        <v>1.5171244730300366</v>
      </c>
      <c r="R858" s="223">
        <v>0.99079092984678663</v>
      </c>
      <c r="S858" s="223">
        <v>3.4886482578022475</v>
      </c>
      <c r="T858" s="223">
        <v>0.99749686716299857</v>
      </c>
      <c r="U858" s="223">
        <v>4.5934736311423405</v>
      </c>
      <c r="V858" s="223">
        <v>1.2110601416389968</v>
      </c>
      <c r="W858" s="223">
        <v>1.2110601416389966</v>
      </c>
      <c r="X858" s="223">
        <v>1.53709683060849</v>
      </c>
      <c r="Y858" s="223">
        <v>1.0373041983911935</v>
      </c>
      <c r="Z858" s="223">
        <v>2.4671170759951093</v>
      </c>
      <c r="AA858" s="224"/>
      <c r="AB858" s="225"/>
      <c r="AC858" s="225"/>
      <c r="AD858" s="225"/>
      <c r="AE858" s="225"/>
      <c r="AF858" s="225"/>
      <c r="AG858" s="225"/>
      <c r="AH858" s="225"/>
      <c r="AI858" s="225"/>
      <c r="AJ858" s="225"/>
      <c r="AK858" s="225"/>
      <c r="AL858" s="225"/>
      <c r="AM858" s="225"/>
      <c r="AN858" s="225"/>
      <c r="AO858" s="225"/>
      <c r="AP858" s="225"/>
      <c r="AQ858" s="225"/>
      <c r="AR858" s="225"/>
      <c r="AS858" s="225"/>
      <c r="AT858" s="225"/>
      <c r="AU858" s="225"/>
      <c r="AV858" s="225"/>
      <c r="AW858" s="225"/>
      <c r="AX858" s="225"/>
      <c r="AY858" s="225"/>
      <c r="AZ858" s="225"/>
      <c r="BA858" s="225"/>
      <c r="BB858" s="225"/>
      <c r="BC858" s="225"/>
      <c r="BD858" s="225"/>
      <c r="BE858" s="225"/>
      <c r="BF858" s="225"/>
      <c r="BG858" s="225"/>
      <c r="BH858" s="225"/>
      <c r="BI858" s="225"/>
      <c r="BJ858" s="225"/>
      <c r="BK858" s="225"/>
      <c r="BL858" s="225"/>
      <c r="BM858" s="226"/>
    </row>
    <row r="859" spans="1:65">
      <c r="A859" s="30"/>
      <c r="B859" s="3" t="s">
        <v>86</v>
      </c>
      <c r="C859" s="29"/>
      <c r="D859" s="13">
        <v>2.5174194320276871E-2</v>
      </c>
      <c r="E859" s="13">
        <v>5.1163508078933663E-3</v>
      </c>
      <c r="F859" s="13">
        <v>1.0503054505742491E-2</v>
      </c>
      <c r="G859" s="13">
        <v>2.1650054690339808E-2</v>
      </c>
      <c r="H859" s="13">
        <v>2.0645325435745685E-2</v>
      </c>
      <c r="I859" s="13">
        <v>1.6757735787959225E-2</v>
      </c>
      <c r="J859" s="13">
        <v>4.7666962891893937E-3</v>
      </c>
      <c r="K859" s="13">
        <v>1.7710537165440056E-2</v>
      </c>
      <c r="L859" s="13">
        <v>3.7312929636186629E-3</v>
      </c>
      <c r="M859" s="13">
        <v>1.1042310999998962E-2</v>
      </c>
      <c r="N859" s="13">
        <v>1.7357771362516202E-2</v>
      </c>
      <c r="O859" s="13">
        <v>6.4702008782857867E-2</v>
      </c>
      <c r="P859" s="13">
        <v>1.5419102467468873E-2</v>
      </c>
      <c r="Q859" s="13">
        <v>1.5888893067167429E-2</v>
      </c>
      <c r="R859" s="13">
        <v>1.0497520005440086E-2</v>
      </c>
      <c r="S859" s="13">
        <v>3.6466706527549624E-2</v>
      </c>
      <c r="T859" s="13">
        <v>1.1687133768752179E-2</v>
      </c>
      <c r="U859" s="13">
        <v>5.0201897608113014E-2</v>
      </c>
      <c r="V859" s="13">
        <v>1.3710114811007512E-2</v>
      </c>
      <c r="W859" s="13">
        <v>1.1796040340639576E-2</v>
      </c>
      <c r="X859" s="13">
        <v>1.5972603019831902E-2</v>
      </c>
      <c r="Y859" s="13">
        <v>1.0414700787060175E-2</v>
      </c>
      <c r="Z859" s="13">
        <v>2.6006153295802279E-2</v>
      </c>
      <c r="AA859" s="151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267</v>
      </c>
      <c r="C860" s="29"/>
      <c r="D860" s="13">
        <v>1.926455575855579E-2</v>
      </c>
      <c r="E860" s="13">
        <v>1.0326713196023629E-2</v>
      </c>
      <c r="F860" s="13">
        <v>0.23175387635108224</v>
      </c>
      <c r="G860" s="13">
        <v>-1.8839570107298531E-4</v>
      </c>
      <c r="H860" s="13">
        <v>6.8685567574909179E-2</v>
      </c>
      <c r="I860" s="13">
        <v>-4.8382644812765219E-2</v>
      </c>
      <c r="J860" s="13">
        <v>-1.5698181324290239E-2</v>
      </c>
      <c r="K860" s="13">
        <v>8.5334489995312346E-2</v>
      </c>
      <c r="L860" s="13">
        <v>3.0305420100507074E-2</v>
      </c>
      <c r="M860" s="13">
        <v>-0.14827617933518222</v>
      </c>
      <c r="N860" s="13">
        <v>-4.6454874848297356E-2</v>
      </c>
      <c r="O860" s="13">
        <v>-3.342928370202003E-3</v>
      </c>
      <c r="P860" s="13">
        <v>0.31824940962044845</v>
      </c>
      <c r="Q860" s="13">
        <v>4.0176478577658159E-3</v>
      </c>
      <c r="R860" s="13">
        <v>-7.5489719290405821E-3</v>
      </c>
      <c r="S860" s="13">
        <v>5.9454178222333454E-3</v>
      </c>
      <c r="T860" s="13">
        <v>-0.10253545563281219</v>
      </c>
      <c r="U860" s="13">
        <v>-3.7867535915668715E-2</v>
      </c>
      <c r="V860" s="13">
        <v>-7.1165380756474494E-2</v>
      </c>
      <c r="W860" s="13">
        <v>7.9551180101909091E-2</v>
      </c>
      <c r="X860" s="13">
        <v>1.1903979530588193E-2</v>
      </c>
      <c r="Y860" s="13">
        <v>4.7304846150813207E-2</v>
      </c>
      <c r="Z860" s="13">
        <v>-2.466669295443924E-3</v>
      </c>
      <c r="AA860" s="151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46" t="s">
        <v>268</v>
      </c>
      <c r="C861" s="47"/>
      <c r="D861" s="45">
        <v>0.25</v>
      </c>
      <c r="E861" s="45">
        <v>0.1</v>
      </c>
      <c r="F861" s="45">
        <v>3.67</v>
      </c>
      <c r="G861" s="45">
        <v>7.0000000000000007E-2</v>
      </c>
      <c r="H861" s="45">
        <v>1.04</v>
      </c>
      <c r="I861" s="45">
        <v>0.84</v>
      </c>
      <c r="J861" s="45">
        <v>0.32</v>
      </c>
      <c r="K861" s="45">
        <v>1.31</v>
      </c>
      <c r="L861" s="45">
        <v>0.42</v>
      </c>
      <c r="M861" s="45">
        <v>2.4500000000000002</v>
      </c>
      <c r="N861" s="45">
        <v>0.81</v>
      </c>
      <c r="O861" s="45">
        <v>0.12</v>
      </c>
      <c r="P861" s="45">
        <v>5.0599999999999996</v>
      </c>
      <c r="Q861" s="45">
        <v>0</v>
      </c>
      <c r="R861" s="45">
        <v>0.19</v>
      </c>
      <c r="S861" s="45">
        <v>0.03</v>
      </c>
      <c r="T861" s="45">
        <v>1.72</v>
      </c>
      <c r="U861" s="45">
        <v>0.67</v>
      </c>
      <c r="V861" s="45">
        <v>1.21</v>
      </c>
      <c r="W861" s="45">
        <v>1.22</v>
      </c>
      <c r="X861" s="45">
        <v>0.13</v>
      </c>
      <c r="Y861" s="45">
        <v>0.7</v>
      </c>
      <c r="Z861" s="45">
        <v>0.1</v>
      </c>
      <c r="AA861" s="151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B862" s="31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BM862" s="55"/>
    </row>
    <row r="863" spans="1:65" ht="15">
      <c r="B863" s="8" t="s">
        <v>514</v>
      </c>
      <c r="BM863" s="28" t="s">
        <v>66</v>
      </c>
    </row>
    <row r="864" spans="1:65" ht="15">
      <c r="A864" s="25" t="s">
        <v>21</v>
      </c>
      <c r="B864" s="18" t="s">
        <v>110</v>
      </c>
      <c r="C864" s="15" t="s">
        <v>111</v>
      </c>
      <c r="D864" s="16" t="s">
        <v>230</v>
      </c>
      <c r="E864" s="17" t="s">
        <v>230</v>
      </c>
      <c r="F864" s="17" t="s">
        <v>230</v>
      </c>
      <c r="G864" s="17" t="s">
        <v>230</v>
      </c>
      <c r="H864" s="17" t="s">
        <v>230</v>
      </c>
      <c r="I864" s="17" t="s">
        <v>230</v>
      </c>
      <c r="J864" s="17" t="s">
        <v>230</v>
      </c>
      <c r="K864" s="17" t="s">
        <v>230</v>
      </c>
      <c r="L864" s="17" t="s">
        <v>230</v>
      </c>
      <c r="M864" s="17" t="s">
        <v>230</v>
      </c>
      <c r="N864" s="17" t="s">
        <v>230</v>
      </c>
      <c r="O864" s="17" t="s">
        <v>230</v>
      </c>
      <c r="P864" s="17" t="s">
        <v>230</v>
      </c>
      <c r="Q864" s="17" t="s">
        <v>230</v>
      </c>
      <c r="R864" s="17" t="s">
        <v>230</v>
      </c>
      <c r="S864" s="17" t="s">
        <v>230</v>
      </c>
      <c r="T864" s="17" t="s">
        <v>230</v>
      </c>
      <c r="U864" s="17" t="s">
        <v>230</v>
      </c>
      <c r="V864" s="151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231</v>
      </c>
      <c r="C865" s="9" t="s">
        <v>231</v>
      </c>
      <c r="D865" s="149" t="s">
        <v>233</v>
      </c>
      <c r="E865" s="150" t="s">
        <v>234</v>
      </c>
      <c r="F865" s="150" t="s">
        <v>235</v>
      </c>
      <c r="G865" s="150" t="s">
        <v>236</v>
      </c>
      <c r="H865" s="150" t="s">
        <v>239</v>
      </c>
      <c r="I865" s="150" t="s">
        <v>240</v>
      </c>
      <c r="J865" s="150" t="s">
        <v>242</v>
      </c>
      <c r="K865" s="150" t="s">
        <v>243</v>
      </c>
      <c r="L865" s="150" t="s">
        <v>245</v>
      </c>
      <c r="M865" s="150" t="s">
        <v>246</v>
      </c>
      <c r="N865" s="150" t="s">
        <v>248</v>
      </c>
      <c r="O865" s="150" t="s">
        <v>250</v>
      </c>
      <c r="P865" s="150" t="s">
        <v>251</v>
      </c>
      <c r="Q865" s="150" t="s">
        <v>252</v>
      </c>
      <c r="R865" s="150" t="s">
        <v>255</v>
      </c>
      <c r="S865" s="150" t="s">
        <v>256</v>
      </c>
      <c r="T865" s="150" t="s">
        <v>257</v>
      </c>
      <c r="U865" s="150" t="s">
        <v>258</v>
      </c>
      <c r="V865" s="151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3</v>
      </c>
    </row>
    <row r="866" spans="1:65">
      <c r="A866" s="30"/>
      <c r="B866" s="19"/>
      <c r="C866" s="9"/>
      <c r="D866" s="10" t="s">
        <v>286</v>
      </c>
      <c r="E866" s="11" t="s">
        <v>287</v>
      </c>
      <c r="F866" s="11" t="s">
        <v>114</v>
      </c>
      <c r="G866" s="11" t="s">
        <v>286</v>
      </c>
      <c r="H866" s="11" t="s">
        <v>286</v>
      </c>
      <c r="I866" s="11" t="s">
        <v>287</v>
      </c>
      <c r="J866" s="11" t="s">
        <v>287</v>
      </c>
      <c r="K866" s="11" t="s">
        <v>114</v>
      </c>
      <c r="L866" s="11" t="s">
        <v>287</v>
      </c>
      <c r="M866" s="11" t="s">
        <v>286</v>
      </c>
      <c r="N866" s="11" t="s">
        <v>287</v>
      </c>
      <c r="O866" s="11" t="s">
        <v>286</v>
      </c>
      <c r="P866" s="11" t="s">
        <v>287</v>
      </c>
      <c r="Q866" s="11" t="s">
        <v>286</v>
      </c>
      <c r="R866" s="11" t="s">
        <v>287</v>
      </c>
      <c r="S866" s="11" t="s">
        <v>286</v>
      </c>
      <c r="T866" s="11" t="s">
        <v>286</v>
      </c>
      <c r="U866" s="11" t="s">
        <v>286</v>
      </c>
      <c r="V866" s="151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2</v>
      </c>
    </row>
    <row r="867" spans="1:65">
      <c r="A867" s="30"/>
      <c r="B867" s="19"/>
      <c r="C867" s="9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151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2</v>
      </c>
    </row>
    <row r="868" spans="1:65">
      <c r="A868" s="30"/>
      <c r="B868" s="18">
        <v>1</v>
      </c>
      <c r="C868" s="14">
        <v>1</v>
      </c>
      <c r="D868" s="22">
        <v>0.25</v>
      </c>
      <c r="E868" s="152">
        <v>0.2</v>
      </c>
      <c r="F868" s="152">
        <v>7.6199999999999992</v>
      </c>
      <c r="G868" s="152">
        <v>1.43</v>
      </c>
      <c r="H868" s="152">
        <v>0.4</v>
      </c>
      <c r="I868" s="22">
        <v>0.23</v>
      </c>
      <c r="J868" s="22">
        <v>0.26</v>
      </c>
      <c r="K868" s="152">
        <v>0.1</v>
      </c>
      <c r="L868" s="22">
        <v>0.22</v>
      </c>
      <c r="M868" s="152" t="s">
        <v>104</v>
      </c>
      <c r="N868" s="22">
        <v>0.26</v>
      </c>
      <c r="O868" s="22">
        <v>0.21</v>
      </c>
      <c r="P868" s="22">
        <v>0.22</v>
      </c>
      <c r="Q868" s="152">
        <v>0.2</v>
      </c>
      <c r="R868" s="22">
        <v>0.31</v>
      </c>
      <c r="S868" s="22">
        <v>0.26</v>
      </c>
      <c r="T868" s="22">
        <v>0.28999999999999998</v>
      </c>
      <c r="U868" s="22">
        <v>0.21</v>
      </c>
      <c r="V868" s="151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</v>
      </c>
    </row>
    <row r="869" spans="1:65">
      <c r="A869" s="30"/>
      <c r="B869" s="19">
        <v>1</v>
      </c>
      <c r="C869" s="9">
        <v>2</v>
      </c>
      <c r="D869" s="11">
        <v>0.25</v>
      </c>
      <c r="E869" s="153">
        <v>0.2</v>
      </c>
      <c r="F869" s="153">
        <v>7.6</v>
      </c>
      <c r="G869" s="153">
        <v>1.36</v>
      </c>
      <c r="H869" s="153">
        <v>0.4</v>
      </c>
      <c r="I869" s="11">
        <v>0.25</v>
      </c>
      <c r="J869" s="11">
        <v>0.24</v>
      </c>
      <c r="K869" s="153">
        <v>0.11</v>
      </c>
      <c r="L869" s="11">
        <v>0.24</v>
      </c>
      <c r="M869" s="153" t="s">
        <v>104</v>
      </c>
      <c r="N869" s="11">
        <v>0.24</v>
      </c>
      <c r="O869" s="11">
        <v>0.21</v>
      </c>
      <c r="P869" s="11">
        <v>0.21</v>
      </c>
      <c r="Q869" s="153">
        <v>0.2</v>
      </c>
      <c r="R869" s="11">
        <v>0.33</v>
      </c>
      <c r="S869" s="11">
        <v>0.26</v>
      </c>
      <c r="T869" s="11">
        <v>0.28000000000000003</v>
      </c>
      <c r="U869" s="11">
        <v>0.22</v>
      </c>
      <c r="V869" s="151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21</v>
      </c>
    </row>
    <row r="870" spans="1:65">
      <c r="A870" s="30"/>
      <c r="B870" s="19">
        <v>1</v>
      </c>
      <c r="C870" s="9">
        <v>3</v>
      </c>
      <c r="D870" s="11">
        <v>0.23</v>
      </c>
      <c r="E870" s="153">
        <v>0.2</v>
      </c>
      <c r="F870" s="153">
        <v>7.4600000000000009</v>
      </c>
      <c r="G870" s="153">
        <v>1.3</v>
      </c>
      <c r="H870" s="153">
        <v>0.4</v>
      </c>
      <c r="I870" s="11">
        <v>0.24</v>
      </c>
      <c r="J870" s="11">
        <v>0.25</v>
      </c>
      <c r="K870" s="153">
        <v>0.13</v>
      </c>
      <c r="L870" s="11">
        <v>0.24</v>
      </c>
      <c r="M870" s="153" t="s">
        <v>104</v>
      </c>
      <c r="N870" s="11">
        <v>0.24</v>
      </c>
      <c r="O870" s="11">
        <v>0.22</v>
      </c>
      <c r="P870" s="11">
        <v>0.21</v>
      </c>
      <c r="Q870" s="153">
        <v>0.2</v>
      </c>
      <c r="R870" s="11">
        <v>0.31</v>
      </c>
      <c r="S870" s="11">
        <v>0.28000000000000003</v>
      </c>
      <c r="T870" s="11">
        <v>0.28999999999999998</v>
      </c>
      <c r="U870" s="11">
        <v>0.23</v>
      </c>
      <c r="V870" s="151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16</v>
      </c>
    </row>
    <row r="871" spans="1:65">
      <c r="A871" s="30"/>
      <c r="B871" s="19">
        <v>1</v>
      </c>
      <c r="C871" s="9">
        <v>4</v>
      </c>
      <c r="D871" s="11">
        <v>0.24</v>
      </c>
      <c r="E871" s="153">
        <v>0.2</v>
      </c>
      <c r="F871" s="153">
        <v>7.8908333333333323</v>
      </c>
      <c r="G871" s="153">
        <v>1.1499999999999999</v>
      </c>
      <c r="H871" s="153">
        <v>0.4</v>
      </c>
      <c r="I871" s="11">
        <v>0.25</v>
      </c>
      <c r="J871" s="11">
        <v>0.24</v>
      </c>
      <c r="K871" s="153">
        <v>0.12</v>
      </c>
      <c r="L871" s="11">
        <v>0.24</v>
      </c>
      <c r="M871" s="153" t="s">
        <v>104</v>
      </c>
      <c r="N871" s="11">
        <v>0.25</v>
      </c>
      <c r="O871" s="11">
        <v>0.22</v>
      </c>
      <c r="P871" s="11">
        <v>0.2</v>
      </c>
      <c r="Q871" s="153">
        <v>0.2</v>
      </c>
      <c r="R871" s="11">
        <v>0.31</v>
      </c>
      <c r="S871" s="11">
        <v>0.27</v>
      </c>
      <c r="T871" s="11">
        <v>0.28000000000000003</v>
      </c>
      <c r="U871" s="11">
        <v>0.22</v>
      </c>
      <c r="V871" s="151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0.24790909090909088</v>
      </c>
    </row>
    <row r="872" spans="1:65">
      <c r="A872" s="30"/>
      <c r="B872" s="19">
        <v>1</v>
      </c>
      <c r="C872" s="9">
        <v>5</v>
      </c>
      <c r="D872" s="11">
        <v>0.24</v>
      </c>
      <c r="E872" s="153">
        <v>0.2</v>
      </c>
      <c r="F872" s="153">
        <v>7.7237731481481475</v>
      </c>
      <c r="G872" s="153">
        <v>1.53</v>
      </c>
      <c r="H872" s="153">
        <v>0.4</v>
      </c>
      <c r="I872" s="11">
        <v>0.25</v>
      </c>
      <c r="J872" s="11">
        <v>0.23</v>
      </c>
      <c r="K872" s="153">
        <v>0.1</v>
      </c>
      <c r="L872" s="11">
        <v>0.24</v>
      </c>
      <c r="M872" s="153" t="s">
        <v>104</v>
      </c>
      <c r="N872" s="11">
        <v>0.24</v>
      </c>
      <c r="O872" s="11">
        <v>0.22</v>
      </c>
      <c r="P872" s="11">
        <v>0.21</v>
      </c>
      <c r="Q872" s="153">
        <v>0.2</v>
      </c>
      <c r="R872" s="147">
        <v>0.37</v>
      </c>
      <c r="S872" s="11">
        <v>0.27</v>
      </c>
      <c r="T872" s="11">
        <v>0.28000000000000003</v>
      </c>
      <c r="U872" s="11">
        <v>0.23</v>
      </c>
      <c r="V872" s="151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60</v>
      </c>
    </row>
    <row r="873" spans="1:65">
      <c r="A873" s="30"/>
      <c r="B873" s="19">
        <v>1</v>
      </c>
      <c r="C873" s="9">
        <v>6</v>
      </c>
      <c r="D873" s="11">
        <v>0.24</v>
      </c>
      <c r="E873" s="153">
        <v>0.2</v>
      </c>
      <c r="F873" s="153">
        <v>7.7968055555555553</v>
      </c>
      <c r="G873" s="153">
        <v>1.1599999999999999</v>
      </c>
      <c r="H873" s="153">
        <v>0.4</v>
      </c>
      <c r="I873" s="11">
        <v>0.26</v>
      </c>
      <c r="J873" s="11">
        <v>0.25</v>
      </c>
      <c r="K873" s="153">
        <v>0.12</v>
      </c>
      <c r="L873" s="11">
        <v>0.25</v>
      </c>
      <c r="M873" s="153">
        <v>0.1</v>
      </c>
      <c r="N873" s="11">
        <v>0.24</v>
      </c>
      <c r="O873" s="11">
        <v>0.22</v>
      </c>
      <c r="P873" s="11">
        <v>0.22</v>
      </c>
      <c r="Q873" s="153">
        <v>0.2</v>
      </c>
      <c r="R873" s="11">
        <v>0.3</v>
      </c>
      <c r="S873" s="11">
        <v>0.26</v>
      </c>
      <c r="T873" s="11">
        <v>0.27</v>
      </c>
      <c r="U873" s="11">
        <v>0.22</v>
      </c>
      <c r="V873" s="151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20" t="s">
        <v>264</v>
      </c>
      <c r="C874" s="12"/>
      <c r="D874" s="23">
        <v>0.24166666666666667</v>
      </c>
      <c r="E874" s="23">
        <v>0.19999999999999998</v>
      </c>
      <c r="F874" s="23">
        <v>7.68190200617284</v>
      </c>
      <c r="G874" s="23">
        <v>1.3216666666666668</v>
      </c>
      <c r="H874" s="23">
        <v>0.39999999999999997</v>
      </c>
      <c r="I874" s="23">
        <v>0.24666666666666667</v>
      </c>
      <c r="J874" s="23">
        <v>0.245</v>
      </c>
      <c r="K874" s="23">
        <v>0.11333333333333334</v>
      </c>
      <c r="L874" s="23">
        <v>0.23833333333333331</v>
      </c>
      <c r="M874" s="23">
        <v>0.1</v>
      </c>
      <c r="N874" s="23">
        <v>0.245</v>
      </c>
      <c r="O874" s="23">
        <v>0.21666666666666667</v>
      </c>
      <c r="P874" s="23">
        <v>0.21166666666666667</v>
      </c>
      <c r="Q874" s="23">
        <v>0.19999999999999998</v>
      </c>
      <c r="R874" s="23">
        <v>0.32166666666666666</v>
      </c>
      <c r="S874" s="23">
        <v>0.26666666666666666</v>
      </c>
      <c r="T874" s="23">
        <v>0.28166666666666668</v>
      </c>
      <c r="U874" s="23">
        <v>0.22166666666666668</v>
      </c>
      <c r="V874" s="151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265</v>
      </c>
      <c r="C875" s="29"/>
      <c r="D875" s="11">
        <v>0.24</v>
      </c>
      <c r="E875" s="11">
        <v>0.2</v>
      </c>
      <c r="F875" s="11">
        <v>7.6718865740740734</v>
      </c>
      <c r="G875" s="11">
        <v>1.33</v>
      </c>
      <c r="H875" s="11">
        <v>0.4</v>
      </c>
      <c r="I875" s="11">
        <v>0.25</v>
      </c>
      <c r="J875" s="11">
        <v>0.245</v>
      </c>
      <c r="K875" s="11">
        <v>0.11499999999999999</v>
      </c>
      <c r="L875" s="11">
        <v>0.24</v>
      </c>
      <c r="M875" s="11">
        <v>0.1</v>
      </c>
      <c r="N875" s="11">
        <v>0.24</v>
      </c>
      <c r="O875" s="11">
        <v>0.22</v>
      </c>
      <c r="P875" s="11">
        <v>0.21</v>
      </c>
      <c r="Q875" s="11">
        <v>0.2</v>
      </c>
      <c r="R875" s="11">
        <v>0.31</v>
      </c>
      <c r="S875" s="11">
        <v>0.26500000000000001</v>
      </c>
      <c r="T875" s="11">
        <v>0.28000000000000003</v>
      </c>
      <c r="U875" s="11">
        <v>0.22</v>
      </c>
      <c r="V875" s="151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266</v>
      </c>
      <c r="C876" s="29"/>
      <c r="D876" s="24">
        <v>7.5277265270908078E-3</v>
      </c>
      <c r="E876" s="24">
        <v>3.0404709722440586E-17</v>
      </c>
      <c r="F876" s="24">
        <v>0.15387567383247833</v>
      </c>
      <c r="G876" s="24">
        <v>0.15012217246851395</v>
      </c>
      <c r="H876" s="24">
        <v>6.0809419444881171E-17</v>
      </c>
      <c r="I876" s="24">
        <v>1.0327955589886445E-2</v>
      </c>
      <c r="J876" s="24">
        <v>1.0488088481701517E-2</v>
      </c>
      <c r="K876" s="24">
        <v>1.2110601416389965E-2</v>
      </c>
      <c r="L876" s="24">
        <v>9.8319208025017483E-3</v>
      </c>
      <c r="M876" s="24" t="s">
        <v>666</v>
      </c>
      <c r="N876" s="24">
        <v>8.3666002653407633E-3</v>
      </c>
      <c r="O876" s="24">
        <v>5.1639777949432277E-3</v>
      </c>
      <c r="P876" s="24">
        <v>7.5277265270908078E-3</v>
      </c>
      <c r="Q876" s="24">
        <v>3.0404709722440586E-17</v>
      </c>
      <c r="R876" s="24">
        <v>2.5625508125043429E-2</v>
      </c>
      <c r="S876" s="24">
        <v>8.1649658092772682E-3</v>
      </c>
      <c r="T876" s="24">
        <v>7.5277265270907931E-3</v>
      </c>
      <c r="U876" s="24">
        <v>7.5277265270908165E-3</v>
      </c>
      <c r="V876" s="151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86</v>
      </c>
      <c r="C877" s="29"/>
      <c r="D877" s="13">
        <v>3.1149213215548172E-2</v>
      </c>
      <c r="E877" s="13">
        <v>1.5202354861220294E-16</v>
      </c>
      <c r="F877" s="13">
        <v>2.0030934228115718E-2</v>
      </c>
      <c r="G877" s="13">
        <v>0.1135855024982451</v>
      </c>
      <c r="H877" s="13">
        <v>1.5202354861220294E-16</v>
      </c>
      <c r="I877" s="13">
        <v>4.1870090229269373E-2</v>
      </c>
      <c r="J877" s="13">
        <v>4.2808524415108233E-2</v>
      </c>
      <c r="K877" s="13">
        <v>0.10685824779167614</v>
      </c>
      <c r="L877" s="13">
        <v>4.1252814555951395E-2</v>
      </c>
      <c r="M877" s="13" t="s">
        <v>666</v>
      </c>
      <c r="N877" s="13">
        <v>3.4149388838125565E-2</v>
      </c>
      <c r="O877" s="13">
        <v>2.3833743668968742E-2</v>
      </c>
      <c r="P877" s="13">
        <v>3.5564062332712476E-2</v>
      </c>
      <c r="Q877" s="13">
        <v>1.5202354861220294E-16</v>
      </c>
      <c r="R877" s="13">
        <v>7.9664792098580614E-2</v>
      </c>
      <c r="S877" s="13">
        <v>3.0618621784789756E-2</v>
      </c>
      <c r="T877" s="13">
        <v>2.6725656309198081E-2</v>
      </c>
      <c r="U877" s="13">
        <v>3.395966854326684E-2</v>
      </c>
      <c r="V877" s="151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267</v>
      </c>
      <c r="C878" s="29"/>
      <c r="D878" s="13">
        <v>-2.5180295807358366E-2</v>
      </c>
      <c r="E878" s="13">
        <v>-0.19325265859919327</v>
      </c>
      <c r="F878" s="13">
        <v>29.986770101907315</v>
      </c>
      <c r="G878" s="13">
        <v>4.3312553477569988</v>
      </c>
      <c r="H878" s="13">
        <v>0.61349468280161346</v>
      </c>
      <c r="I878" s="13">
        <v>-5.0116122723382617E-3</v>
      </c>
      <c r="J878" s="13">
        <v>-1.1734506784011667E-2</v>
      </c>
      <c r="K878" s="13">
        <v>-0.54284317320620945</v>
      </c>
      <c r="L878" s="13">
        <v>-3.8626084830705287E-2</v>
      </c>
      <c r="M878" s="13">
        <v>-0.59662632929959658</v>
      </c>
      <c r="N878" s="13">
        <v>-1.1734506784011667E-2</v>
      </c>
      <c r="O878" s="13">
        <v>-0.12602371348245922</v>
      </c>
      <c r="P878" s="13">
        <v>-0.14619239701747944</v>
      </c>
      <c r="Q878" s="13">
        <v>-0.19325265859919327</v>
      </c>
      <c r="R878" s="13">
        <v>0.29751864075296419</v>
      </c>
      <c r="S878" s="13">
        <v>7.5663121867742378E-2</v>
      </c>
      <c r="T878" s="13">
        <v>0.13616917247280291</v>
      </c>
      <c r="U878" s="13">
        <v>-0.10585502994743901</v>
      </c>
      <c r="V878" s="151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268</v>
      </c>
      <c r="C879" s="47"/>
      <c r="D879" s="45">
        <v>0.09</v>
      </c>
      <c r="E879" s="45" t="s">
        <v>269</v>
      </c>
      <c r="F879" s="45">
        <v>194.12</v>
      </c>
      <c r="G879" s="45">
        <v>28.1</v>
      </c>
      <c r="H879" s="45" t="s">
        <v>269</v>
      </c>
      <c r="I879" s="45">
        <v>0.04</v>
      </c>
      <c r="J879" s="45">
        <v>0</v>
      </c>
      <c r="K879" s="45">
        <v>3.44</v>
      </c>
      <c r="L879" s="45">
        <v>0.17</v>
      </c>
      <c r="M879" s="45" t="s">
        <v>269</v>
      </c>
      <c r="N879" s="45">
        <v>0</v>
      </c>
      <c r="O879" s="45">
        <v>0.74</v>
      </c>
      <c r="P879" s="45">
        <v>0.87</v>
      </c>
      <c r="Q879" s="45" t="s">
        <v>269</v>
      </c>
      <c r="R879" s="45">
        <v>2</v>
      </c>
      <c r="S879" s="45">
        <v>0.56999999999999995</v>
      </c>
      <c r="T879" s="45">
        <v>0.96</v>
      </c>
      <c r="U879" s="45">
        <v>0.61</v>
      </c>
      <c r="V879" s="151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 t="s">
        <v>304</v>
      </c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BM880" s="55"/>
    </row>
    <row r="881" spans="1:65">
      <c r="BM881" s="55"/>
    </row>
    <row r="882" spans="1:65" ht="15">
      <c r="B882" s="8" t="s">
        <v>515</v>
      </c>
      <c r="BM882" s="28" t="s">
        <v>66</v>
      </c>
    </row>
    <row r="883" spans="1:65" ht="15">
      <c r="A883" s="25" t="s">
        <v>24</v>
      </c>
      <c r="B883" s="18" t="s">
        <v>110</v>
      </c>
      <c r="C883" s="15" t="s">
        <v>111</v>
      </c>
      <c r="D883" s="16" t="s">
        <v>230</v>
      </c>
      <c r="E883" s="17" t="s">
        <v>230</v>
      </c>
      <c r="F883" s="17" t="s">
        <v>230</v>
      </c>
      <c r="G883" s="17" t="s">
        <v>230</v>
      </c>
      <c r="H883" s="17" t="s">
        <v>230</v>
      </c>
      <c r="I883" s="17" t="s">
        <v>230</v>
      </c>
      <c r="J883" s="17" t="s">
        <v>230</v>
      </c>
      <c r="K883" s="17" t="s">
        <v>230</v>
      </c>
      <c r="L883" s="17" t="s">
        <v>230</v>
      </c>
      <c r="M883" s="17" t="s">
        <v>230</v>
      </c>
      <c r="N883" s="17" t="s">
        <v>230</v>
      </c>
      <c r="O883" s="151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</v>
      </c>
    </row>
    <row r="884" spans="1:65">
      <c r="A884" s="30"/>
      <c r="B884" s="19" t="s">
        <v>231</v>
      </c>
      <c r="C884" s="9" t="s">
        <v>231</v>
      </c>
      <c r="D884" s="149" t="s">
        <v>234</v>
      </c>
      <c r="E884" s="150" t="s">
        <v>236</v>
      </c>
      <c r="F884" s="150" t="s">
        <v>237</v>
      </c>
      <c r="G884" s="150" t="s">
        <v>240</v>
      </c>
      <c r="H884" s="150" t="s">
        <v>242</v>
      </c>
      <c r="I884" s="150" t="s">
        <v>246</v>
      </c>
      <c r="J884" s="150" t="s">
        <v>247</v>
      </c>
      <c r="K884" s="150" t="s">
        <v>248</v>
      </c>
      <c r="L884" s="150" t="s">
        <v>249</v>
      </c>
      <c r="M884" s="150" t="s">
        <v>252</v>
      </c>
      <c r="N884" s="150" t="s">
        <v>255</v>
      </c>
      <c r="O884" s="151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 t="s">
        <v>3</v>
      </c>
    </row>
    <row r="885" spans="1:65">
      <c r="A885" s="30"/>
      <c r="B885" s="19"/>
      <c r="C885" s="9"/>
      <c r="D885" s="10" t="s">
        <v>287</v>
      </c>
      <c r="E885" s="11" t="s">
        <v>286</v>
      </c>
      <c r="F885" s="11" t="s">
        <v>287</v>
      </c>
      <c r="G885" s="11" t="s">
        <v>287</v>
      </c>
      <c r="H885" s="11" t="s">
        <v>287</v>
      </c>
      <c r="I885" s="11" t="s">
        <v>286</v>
      </c>
      <c r="J885" s="11" t="s">
        <v>287</v>
      </c>
      <c r="K885" s="11" t="s">
        <v>287</v>
      </c>
      <c r="L885" s="11" t="s">
        <v>287</v>
      </c>
      <c r="M885" s="11" t="s">
        <v>286</v>
      </c>
      <c r="N885" s="11" t="s">
        <v>287</v>
      </c>
      <c r="O885" s="151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</v>
      </c>
    </row>
    <row r="886" spans="1:65">
      <c r="A886" s="30"/>
      <c r="B886" s="19"/>
      <c r="C886" s="9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151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3</v>
      </c>
    </row>
    <row r="887" spans="1:65">
      <c r="A887" s="30"/>
      <c r="B887" s="18">
        <v>1</v>
      </c>
      <c r="C887" s="14">
        <v>1</v>
      </c>
      <c r="D887" s="22">
        <v>0.57999999999999996</v>
      </c>
      <c r="E887" s="22">
        <v>0.63</v>
      </c>
      <c r="F887" s="22">
        <v>0.62</v>
      </c>
      <c r="G887" s="22">
        <v>0.57999999999999996</v>
      </c>
      <c r="H887" s="22">
        <v>0.64</v>
      </c>
      <c r="I887" s="22">
        <v>0.6</v>
      </c>
      <c r="J887" s="22">
        <v>0.56766746092352205</v>
      </c>
      <c r="K887" s="22">
        <v>0.59</v>
      </c>
      <c r="L887" s="152">
        <v>0.4</v>
      </c>
      <c r="M887" s="152">
        <v>0.5</v>
      </c>
      <c r="N887" s="22">
        <v>0.65</v>
      </c>
      <c r="O887" s="151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</v>
      </c>
    </row>
    <row r="888" spans="1:65">
      <c r="A888" s="30"/>
      <c r="B888" s="19">
        <v>1</v>
      </c>
      <c r="C888" s="9">
        <v>2</v>
      </c>
      <c r="D888" s="11">
        <v>0.6</v>
      </c>
      <c r="E888" s="11">
        <v>0.67</v>
      </c>
      <c r="F888" s="11">
        <v>0.65</v>
      </c>
      <c r="G888" s="11">
        <v>0.63</v>
      </c>
      <c r="H888" s="11">
        <v>0.62</v>
      </c>
      <c r="I888" s="11">
        <v>0.6</v>
      </c>
      <c r="J888" s="11">
        <v>0.55321988006770495</v>
      </c>
      <c r="K888" s="11">
        <v>0.6</v>
      </c>
      <c r="L888" s="153">
        <v>0.4</v>
      </c>
      <c r="M888" s="153">
        <v>0.5</v>
      </c>
      <c r="N888" s="11">
        <v>0.65</v>
      </c>
      <c r="O888" s="151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22</v>
      </c>
    </row>
    <row r="889" spans="1:65">
      <c r="A889" s="30"/>
      <c r="B889" s="19">
        <v>1</v>
      </c>
      <c r="C889" s="9">
        <v>3</v>
      </c>
      <c r="D889" s="11">
        <v>0.6</v>
      </c>
      <c r="E889" s="11">
        <v>0.66</v>
      </c>
      <c r="F889" s="11">
        <v>0.65</v>
      </c>
      <c r="G889" s="11">
        <v>0.6</v>
      </c>
      <c r="H889" s="11">
        <v>0.64</v>
      </c>
      <c r="I889" s="11">
        <v>0.6</v>
      </c>
      <c r="J889" s="11">
        <v>0.55684243538672384</v>
      </c>
      <c r="K889" s="11">
        <v>0.6</v>
      </c>
      <c r="L889" s="153">
        <v>0.4</v>
      </c>
      <c r="M889" s="153">
        <v>0.5</v>
      </c>
      <c r="N889" s="11">
        <v>0.66</v>
      </c>
      <c r="O889" s="151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16</v>
      </c>
    </row>
    <row r="890" spans="1:65">
      <c r="A890" s="30"/>
      <c r="B890" s="19">
        <v>1</v>
      </c>
      <c r="C890" s="9">
        <v>4</v>
      </c>
      <c r="D890" s="11">
        <v>0.6</v>
      </c>
      <c r="E890" s="11">
        <v>0.68</v>
      </c>
      <c r="F890" s="11">
        <v>0.63</v>
      </c>
      <c r="G890" s="11">
        <v>0.6</v>
      </c>
      <c r="H890" s="11">
        <v>0.63</v>
      </c>
      <c r="I890" s="11">
        <v>0.6</v>
      </c>
      <c r="J890" s="11">
        <v>0.56207524100920814</v>
      </c>
      <c r="K890" s="11">
        <v>0.61</v>
      </c>
      <c r="L890" s="153">
        <v>0.4</v>
      </c>
      <c r="M890" s="153">
        <v>0.5</v>
      </c>
      <c r="N890" s="11">
        <v>0.66</v>
      </c>
      <c r="O890" s="151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0.61603538840553729</v>
      </c>
    </row>
    <row r="891" spans="1:65">
      <c r="A891" s="30"/>
      <c r="B891" s="19">
        <v>1</v>
      </c>
      <c r="C891" s="9">
        <v>5</v>
      </c>
      <c r="D891" s="11">
        <v>0.6</v>
      </c>
      <c r="E891" s="11">
        <v>0.65</v>
      </c>
      <c r="F891" s="11">
        <v>0.62</v>
      </c>
      <c r="G891" s="11">
        <v>0.61</v>
      </c>
      <c r="H891" s="11">
        <v>0.62</v>
      </c>
      <c r="I891" s="11">
        <v>0.6</v>
      </c>
      <c r="J891" s="11">
        <v>0.52265428350561305</v>
      </c>
      <c r="K891" s="11">
        <v>0.57999999999999996</v>
      </c>
      <c r="L891" s="153">
        <v>0.4</v>
      </c>
      <c r="M891" s="153">
        <v>0.5</v>
      </c>
      <c r="N891" s="11">
        <v>0.64</v>
      </c>
      <c r="O891" s="151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61</v>
      </c>
    </row>
    <row r="892" spans="1:65">
      <c r="A892" s="30"/>
      <c r="B892" s="19">
        <v>1</v>
      </c>
      <c r="C892" s="9">
        <v>6</v>
      </c>
      <c r="D892" s="11">
        <v>0.6</v>
      </c>
      <c r="E892" s="11">
        <v>0.72</v>
      </c>
      <c r="F892" s="11">
        <v>0.66</v>
      </c>
      <c r="G892" s="11">
        <v>0.61</v>
      </c>
      <c r="H892" s="11">
        <v>0.64</v>
      </c>
      <c r="I892" s="11">
        <v>0.6</v>
      </c>
      <c r="J892" s="11">
        <v>0.58345167300624445</v>
      </c>
      <c r="K892" s="11">
        <v>0.59</v>
      </c>
      <c r="L892" s="153">
        <v>0.4</v>
      </c>
      <c r="M892" s="153">
        <v>0.5</v>
      </c>
      <c r="N892" s="11">
        <v>0.65</v>
      </c>
      <c r="O892" s="151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20" t="s">
        <v>264</v>
      </c>
      <c r="C893" s="12"/>
      <c r="D893" s="23">
        <v>0.59666666666666668</v>
      </c>
      <c r="E893" s="23">
        <v>0.66833333333333333</v>
      </c>
      <c r="F893" s="23">
        <v>0.63833333333333331</v>
      </c>
      <c r="G893" s="23">
        <v>0.60499999999999998</v>
      </c>
      <c r="H893" s="23">
        <v>0.63166666666666671</v>
      </c>
      <c r="I893" s="23">
        <v>0.6</v>
      </c>
      <c r="J893" s="23">
        <v>0.55765182898316945</v>
      </c>
      <c r="K893" s="23">
        <v>0.59499999999999997</v>
      </c>
      <c r="L893" s="23">
        <v>0.39999999999999997</v>
      </c>
      <c r="M893" s="23">
        <v>0.5</v>
      </c>
      <c r="N893" s="23">
        <v>0.65166666666666673</v>
      </c>
      <c r="O893" s="151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265</v>
      </c>
      <c r="C894" s="29"/>
      <c r="D894" s="11">
        <v>0.6</v>
      </c>
      <c r="E894" s="11">
        <v>0.66500000000000004</v>
      </c>
      <c r="F894" s="11">
        <v>0.64</v>
      </c>
      <c r="G894" s="11">
        <v>0.60499999999999998</v>
      </c>
      <c r="H894" s="11">
        <v>0.63500000000000001</v>
      </c>
      <c r="I894" s="11">
        <v>0.6</v>
      </c>
      <c r="J894" s="11">
        <v>0.55945883819796594</v>
      </c>
      <c r="K894" s="11">
        <v>0.59499999999999997</v>
      </c>
      <c r="L894" s="11">
        <v>0.4</v>
      </c>
      <c r="M894" s="11">
        <v>0.5</v>
      </c>
      <c r="N894" s="11">
        <v>0.65</v>
      </c>
      <c r="O894" s="151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266</v>
      </c>
      <c r="C895" s="29"/>
      <c r="D895" s="24">
        <v>8.1649658092772665E-3</v>
      </c>
      <c r="E895" s="24">
        <v>3.0605010483034736E-2</v>
      </c>
      <c r="F895" s="24">
        <v>1.7224014243685099E-2</v>
      </c>
      <c r="G895" s="24">
        <v>1.6431676725154998E-2</v>
      </c>
      <c r="H895" s="24">
        <v>9.8319208025017604E-3</v>
      </c>
      <c r="I895" s="24">
        <v>0</v>
      </c>
      <c r="J895" s="24">
        <v>2.0152602250670244E-2</v>
      </c>
      <c r="K895" s="24">
        <v>1.0488088481701525E-2</v>
      </c>
      <c r="L895" s="24">
        <v>6.0809419444881171E-17</v>
      </c>
      <c r="M895" s="24">
        <v>0</v>
      </c>
      <c r="N895" s="24">
        <v>7.5277265270908165E-3</v>
      </c>
      <c r="O895" s="204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  <c r="AA895" s="205"/>
      <c r="AB895" s="205"/>
      <c r="AC895" s="205"/>
      <c r="AD895" s="205"/>
      <c r="AE895" s="205"/>
      <c r="AF895" s="205"/>
      <c r="AG895" s="205"/>
      <c r="AH895" s="205"/>
      <c r="AI895" s="205"/>
      <c r="AJ895" s="205"/>
      <c r="AK895" s="205"/>
      <c r="AL895" s="205"/>
      <c r="AM895" s="205"/>
      <c r="AN895" s="205"/>
      <c r="AO895" s="205"/>
      <c r="AP895" s="205"/>
      <c r="AQ895" s="205"/>
      <c r="AR895" s="205"/>
      <c r="AS895" s="205"/>
      <c r="AT895" s="205"/>
      <c r="AU895" s="205"/>
      <c r="AV895" s="205"/>
      <c r="AW895" s="205"/>
      <c r="AX895" s="205"/>
      <c r="AY895" s="205"/>
      <c r="AZ895" s="205"/>
      <c r="BA895" s="205"/>
      <c r="BB895" s="205"/>
      <c r="BC895" s="205"/>
      <c r="BD895" s="205"/>
      <c r="BE895" s="205"/>
      <c r="BF895" s="205"/>
      <c r="BG895" s="205"/>
      <c r="BH895" s="205"/>
      <c r="BI895" s="205"/>
      <c r="BJ895" s="205"/>
      <c r="BK895" s="205"/>
      <c r="BL895" s="205"/>
      <c r="BM895" s="56"/>
    </row>
    <row r="896" spans="1:65">
      <c r="A896" s="30"/>
      <c r="B896" s="3" t="s">
        <v>86</v>
      </c>
      <c r="C896" s="29"/>
      <c r="D896" s="13">
        <v>1.3684300239012178E-2</v>
      </c>
      <c r="E896" s="13">
        <v>4.5793033141697859E-2</v>
      </c>
      <c r="F896" s="13">
        <v>2.6982789937887885E-2</v>
      </c>
      <c r="G896" s="13">
        <v>2.7159796239925618E-2</v>
      </c>
      <c r="H896" s="13">
        <v>1.5565046125332601E-2</v>
      </c>
      <c r="I896" s="13">
        <v>0</v>
      </c>
      <c r="J896" s="13">
        <v>3.6138323597748788E-2</v>
      </c>
      <c r="K896" s="13">
        <v>1.762703946504458E-2</v>
      </c>
      <c r="L896" s="13">
        <v>1.5202354861220294E-16</v>
      </c>
      <c r="M896" s="13">
        <v>0</v>
      </c>
      <c r="N896" s="13">
        <v>1.1551498507044729E-2</v>
      </c>
      <c r="O896" s="151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3" t="s">
        <v>267</v>
      </c>
      <c r="C897" s="29"/>
      <c r="D897" s="13">
        <v>-3.144092385504349E-2</v>
      </c>
      <c r="E897" s="13">
        <v>8.4894384173540782E-2</v>
      </c>
      <c r="F897" s="13">
        <v>3.619588313831934E-2</v>
      </c>
      <c r="G897" s="13">
        <v>-1.791356245637088E-2</v>
      </c>
      <c r="H897" s="13">
        <v>2.5373994019381341E-2</v>
      </c>
      <c r="I897" s="13">
        <v>-2.602997929557449E-2</v>
      </c>
      <c r="J897" s="13">
        <v>-9.4773060965669398E-2</v>
      </c>
      <c r="K897" s="13">
        <v>-3.414639613477799E-2</v>
      </c>
      <c r="L897" s="13">
        <v>-0.35068665286371636</v>
      </c>
      <c r="M897" s="13">
        <v>-0.18835831607964537</v>
      </c>
      <c r="N897" s="13">
        <v>5.7839661376195561E-2</v>
      </c>
      <c r="O897" s="151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46" t="s">
        <v>268</v>
      </c>
      <c r="C898" s="47"/>
      <c r="D898" s="45">
        <v>0.21</v>
      </c>
      <c r="E898" s="45">
        <v>1.6</v>
      </c>
      <c r="F898" s="45">
        <v>0.84</v>
      </c>
      <c r="G898" s="45">
        <v>0</v>
      </c>
      <c r="H898" s="45">
        <v>0.67</v>
      </c>
      <c r="I898" s="45">
        <v>0.13</v>
      </c>
      <c r="J898" s="45">
        <v>1.2</v>
      </c>
      <c r="K898" s="45">
        <v>0.25</v>
      </c>
      <c r="L898" s="45" t="s">
        <v>269</v>
      </c>
      <c r="M898" s="45" t="s">
        <v>269</v>
      </c>
      <c r="N898" s="45">
        <v>1.18</v>
      </c>
      <c r="O898" s="151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B899" s="31" t="s">
        <v>296</v>
      </c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BM899" s="55"/>
    </row>
    <row r="900" spans="1:65">
      <c r="BM900" s="55"/>
    </row>
    <row r="901" spans="1:65" ht="15">
      <c r="B901" s="8" t="s">
        <v>516</v>
      </c>
      <c r="BM901" s="28" t="s">
        <v>66</v>
      </c>
    </row>
    <row r="902" spans="1:65" ht="15">
      <c r="A902" s="25" t="s">
        <v>27</v>
      </c>
      <c r="B902" s="18" t="s">
        <v>110</v>
      </c>
      <c r="C902" s="15" t="s">
        <v>111</v>
      </c>
      <c r="D902" s="16" t="s">
        <v>230</v>
      </c>
      <c r="E902" s="17" t="s">
        <v>230</v>
      </c>
      <c r="F902" s="17" t="s">
        <v>230</v>
      </c>
      <c r="G902" s="17" t="s">
        <v>230</v>
      </c>
      <c r="H902" s="17" t="s">
        <v>230</v>
      </c>
      <c r="I902" s="17" t="s">
        <v>230</v>
      </c>
      <c r="J902" s="17" t="s">
        <v>230</v>
      </c>
      <c r="K902" s="17" t="s">
        <v>230</v>
      </c>
      <c r="L902" s="17" t="s">
        <v>230</v>
      </c>
      <c r="M902" s="17" t="s">
        <v>230</v>
      </c>
      <c r="N902" s="17" t="s">
        <v>230</v>
      </c>
      <c r="O902" s="17" t="s">
        <v>230</v>
      </c>
      <c r="P902" s="17" t="s">
        <v>230</v>
      </c>
      <c r="Q902" s="17" t="s">
        <v>230</v>
      </c>
      <c r="R902" s="17" t="s">
        <v>230</v>
      </c>
      <c r="S902" s="17" t="s">
        <v>230</v>
      </c>
      <c r="T902" s="17" t="s">
        <v>230</v>
      </c>
      <c r="U902" s="17" t="s">
        <v>230</v>
      </c>
      <c r="V902" s="17" t="s">
        <v>230</v>
      </c>
      <c r="W902" s="151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 t="s">
        <v>231</v>
      </c>
      <c r="C903" s="9" t="s">
        <v>231</v>
      </c>
      <c r="D903" s="149" t="s">
        <v>233</v>
      </c>
      <c r="E903" s="150" t="s">
        <v>234</v>
      </c>
      <c r="F903" s="150" t="s">
        <v>235</v>
      </c>
      <c r="G903" s="150" t="s">
        <v>236</v>
      </c>
      <c r="H903" s="150" t="s">
        <v>239</v>
      </c>
      <c r="I903" s="150" t="s">
        <v>240</v>
      </c>
      <c r="J903" s="150" t="s">
        <v>242</v>
      </c>
      <c r="K903" s="150" t="s">
        <v>243</v>
      </c>
      <c r="L903" s="150" t="s">
        <v>245</v>
      </c>
      <c r="M903" s="150" t="s">
        <v>246</v>
      </c>
      <c r="N903" s="150" t="s">
        <v>248</v>
      </c>
      <c r="O903" s="150" t="s">
        <v>250</v>
      </c>
      <c r="P903" s="150" t="s">
        <v>251</v>
      </c>
      <c r="Q903" s="150" t="s">
        <v>252</v>
      </c>
      <c r="R903" s="150" t="s">
        <v>254</v>
      </c>
      <c r="S903" s="150" t="s">
        <v>255</v>
      </c>
      <c r="T903" s="150" t="s">
        <v>256</v>
      </c>
      <c r="U903" s="150" t="s">
        <v>257</v>
      </c>
      <c r="V903" s="150" t="s">
        <v>258</v>
      </c>
      <c r="W903" s="151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 t="s">
        <v>3</v>
      </c>
    </row>
    <row r="904" spans="1:65">
      <c r="A904" s="30"/>
      <c r="B904" s="19"/>
      <c r="C904" s="9"/>
      <c r="D904" s="10" t="s">
        <v>286</v>
      </c>
      <c r="E904" s="11" t="s">
        <v>287</v>
      </c>
      <c r="F904" s="11" t="s">
        <v>114</v>
      </c>
      <c r="G904" s="11" t="s">
        <v>286</v>
      </c>
      <c r="H904" s="11" t="s">
        <v>286</v>
      </c>
      <c r="I904" s="11" t="s">
        <v>287</v>
      </c>
      <c r="J904" s="11" t="s">
        <v>287</v>
      </c>
      <c r="K904" s="11" t="s">
        <v>114</v>
      </c>
      <c r="L904" s="11" t="s">
        <v>287</v>
      </c>
      <c r="M904" s="11" t="s">
        <v>286</v>
      </c>
      <c r="N904" s="11" t="s">
        <v>287</v>
      </c>
      <c r="O904" s="11" t="s">
        <v>286</v>
      </c>
      <c r="P904" s="11" t="s">
        <v>287</v>
      </c>
      <c r="Q904" s="11" t="s">
        <v>286</v>
      </c>
      <c r="R904" s="11" t="s">
        <v>114</v>
      </c>
      <c r="S904" s="11" t="s">
        <v>287</v>
      </c>
      <c r="T904" s="11" t="s">
        <v>286</v>
      </c>
      <c r="U904" s="11" t="s">
        <v>286</v>
      </c>
      <c r="V904" s="11" t="s">
        <v>286</v>
      </c>
      <c r="W904" s="151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</v>
      </c>
    </row>
    <row r="905" spans="1:65">
      <c r="A905" s="30"/>
      <c r="B905" s="19"/>
      <c r="C905" s="9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151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2</v>
      </c>
    </row>
    <row r="906" spans="1:65">
      <c r="A906" s="30"/>
      <c r="B906" s="18">
        <v>1</v>
      </c>
      <c r="C906" s="14">
        <v>1</v>
      </c>
      <c r="D906" s="22">
        <v>0.12</v>
      </c>
      <c r="E906" s="152" t="s">
        <v>96</v>
      </c>
      <c r="F906" s="152">
        <v>10.23</v>
      </c>
      <c r="G906" s="22">
        <v>0.13</v>
      </c>
      <c r="H906" s="152" t="s">
        <v>104</v>
      </c>
      <c r="I906" s="152" t="s">
        <v>96</v>
      </c>
      <c r="J906" s="152" t="s">
        <v>105</v>
      </c>
      <c r="K906" s="152" t="s">
        <v>104</v>
      </c>
      <c r="L906" s="152">
        <v>0.1</v>
      </c>
      <c r="M906" s="152" t="s">
        <v>104</v>
      </c>
      <c r="N906" s="22">
        <v>0.11</v>
      </c>
      <c r="O906" s="22">
        <v>0.11</v>
      </c>
      <c r="P906" s="152">
        <v>0.1</v>
      </c>
      <c r="Q906" s="22">
        <v>0.1</v>
      </c>
      <c r="R906" s="152" t="s">
        <v>103</v>
      </c>
      <c r="S906" s="22">
        <v>0.13</v>
      </c>
      <c r="T906" s="22">
        <v>0.11</v>
      </c>
      <c r="U906" s="22">
        <v>0.1</v>
      </c>
      <c r="V906" s="22">
        <v>0.11</v>
      </c>
      <c r="W906" s="151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</v>
      </c>
    </row>
    <row r="907" spans="1:65">
      <c r="A907" s="30"/>
      <c r="B907" s="19">
        <v>1</v>
      </c>
      <c r="C907" s="9">
        <v>2</v>
      </c>
      <c r="D907" s="11">
        <v>0.11</v>
      </c>
      <c r="E907" s="153" t="s">
        <v>96</v>
      </c>
      <c r="F907" s="153">
        <v>10.55</v>
      </c>
      <c r="G907" s="11">
        <v>0.12</v>
      </c>
      <c r="H907" s="153">
        <v>0.1</v>
      </c>
      <c r="I907" s="153" t="s">
        <v>96</v>
      </c>
      <c r="J907" s="153">
        <v>0.16</v>
      </c>
      <c r="K907" s="153">
        <v>0.1</v>
      </c>
      <c r="L907" s="153" t="s">
        <v>104</v>
      </c>
      <c r="M907" s="153" t="s">
        <v>104</v>
      </c>
      <c r="N907" s="11">
        <v>0.12</v>
      </c>
      <c r="O907" s="11">
        <v>0.11</v>
      </c>
      <c r="P907" s="153">
        <v>0.1</v>
      </c>
      <c r="Q907" s="11">
        <v>0.08</v>
      </c>
      <c r="R907" s="153" t="s">
        <v>103</v>
      </c>
      <c r="S907" s="11">
        <v>0.15</v>
      </c>
      <c r="T907" s="11">
        <v>0.1</v>
      </c>
      <c r="U907" s="11">
        <v>0.1</v>
      </c>
      <c r="V907" s="11">
        <v>0.12</v>
      </c>
      <c r="W907" s="151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23</v>
      </c>
    </row>
    <row r="908" spans="1:65">
      <c r="A908" s="30"/>
      <c r="B908" s="19">
        <v>1</v>
      </c>
      <c r="C908" s="9">
        <v>3</v>
      </c>
      <c r="D908" s="11">
        <v>0.1</v>
      </c>
      <c r="E908" s="153" t="s">
        <v>96</v>
      </c>
      <c r="F908" s="153">
        <v>10.355</v>
      </c>
      <c r="G908" s="11">
        <v>0.12</v>
      </c>
      <c r="H908" s="153" t="s">
        <v>104</v>
      </c>
      <c r="I908" s="153" t="s">
        <v>96</v>
      </c>
      <c r="J908" s="153">
        <v>0.14000000000000001</v>
      </c>
      <c r="K908" s="153">
        <v>0.1</v>
      </c>
      <c r="L908" s="153">
        <v>0.1</v>
      </c>
      <c r="M908" s="153" t="s">
        <v>104</v>
      </c>
      <c r="N908" s="11">
        <v>0.1</v>
      </c>
      <c r="O908" s="11">
        <v>0.1</v>
      </c>
      <c r="P908" s="153">
        <v>0.1</v>
      </c>
      <c r="Q908" s="11">
        <v>0.11</v>
      </c>
      <c r="R908" s="153" t="s">
        <v>103</v>
      </c>
      <c r="S908" s="11">
        <v>0.15</v>
      </c>
      <c r="T908" s="11">
        <v>0.14000000000000001</v>
      </c>
      <c r="U908" s="11">
        <v>0.08</v>
      </c>
      <c r="V908" s="11">
        <v>0.1</v>
      </c>
      <c r="W908" s="151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16</v>
      </c>
    </row>
    <row r="909" spans="1:65">
      <c r="A909" s="30"/>
      <c r="B909" s="19">
        <v>1</v>
      </c>
      <c r="C909" s="9">
        <v>4</v>
      </c>
      <c r="D909" s="11">
        <v>0.1</v>
      </c>
      <c r="E909" s="153" t="s">
        <v>96</v>
      </c>
      <c r="F909" s="153">
        <v>10.487847222222221</v>
      </c>
      <c r="G909" s="11">
        <v>0.1</v>
      </c>
      <c r="H909" s="153" t="s">
        <v>104</v>
      </c>
      <c r="I909" s="153" t="s">
        <v>96</v>
      </c>
      <c r="J909" s="153" t="s">
        <v>105</v>
      </c>
      <c r="K909" s="153" t="s">
        <v>104</v>
      </c>
      <c r="L909" s="153" t="s">
        <v>104</v>
      </c>
      <c r="M909" s="153" t="s">
        <v>104</v>
      </c>
      <c r="N909" s="11">
        <v>0.11</v>
      </c>
      <c r="O909" s="11">
        <v>0.1</v>
      </c>
      <c r="P909" s="153">
        <v>0.1</v>
      </c>
      <c r="Q909" s="11">
        <v>0.1</v>
      </c>
      <c r="R909" s="153" t="s">
        <v>103</v>
      </c>
      <c r="S909" s="11">
        <v>0.12</v>
      </c>
      <c r="T909" s="11">
        <v>0.13</v>
      </c>
      <c r="U909" s="11">
        <v>0.12</v>
      </c>
      <c r="V909" s="11">
        <v>0.11</v>
      </c>
      <c r="W909" s="151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0.11277777777777777</v>
      </c>
    </row>
    <row r="910" spans="1:65">
      <c r="A910" s="30"/>
      <c r="B910" s="19">
        <v>1</v>
      </c>
      <c r="C910" s="9">
        <v>5</v>
      </c>
      <c r="D910" s="11">
        <v>0.12</v>
      </c>
      <c r="E910" s="153" t="s">
        <v>96</v>
      </c>
      <c r="F910" s="153">
        <v>10.539583333333333</v>
      </c>
      <c r="G910" s="11">
        <v>0.11</v>
      </c>
      <c r="H910" s="153" t="s">
        <v>104</v>
      </c>
      <c r="I910" s="153" t="s">
        <v>96</v>
      </c>
      <c r="J910" s="153">
        <v>0.26</v>
      </c>
      <c r="K910" s="153">
        <v>0.1</v>
      </c>
      <c r="L910" s="153" t="s">
        <v>104</v>
      </c>
      <c r="M910" s="153" t="s">
        <v>104</v>
      </c>
      <c r="N910" s="11">
        <v>0.12</v>
      </c>
      <c r="O910" s="11">
        <v>0.1</v>
      </c>
      <c r="P910" s="153">
        <v>0.1</v>
      </c>
      <c r="Q910" s="11">
        <v>0.08</v>
      </c>
      <c r="R910" s="153" t="s">
        <v>103</v>
      </c>
      <c r="S910" s="11">
        <v>0.14000000000000001</v>
      </c>
      <c r="T910" s="11">
        <v>0.15</v>
      </c>
      <c r="U910" s="11">
        <v>0.12</v>
      </c>
      <c r="V910" s="11">
        <v>0.12</v>
      </c>
      <c r="W910" s="151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62</v>
      </c>
    </row>
    <row r="911" spans="1:65">
      <c r="A911" s="30"/>
      <c r="B911" s="19">
        <v>1</v>
      </c>
      <c r="C911" s="9">
        <v>6</v>
      </c>
      <c r="D911" s="11">
        <v>0.14000000000000001</v>
      </c>
      <c r="E911" s="153" t="s">
        <v>96</v>
      </c>
      <c r="F911" s="153">
        <v>10.4625</v>
      </c>
      <c r="G911" s="11">
        <v>0.1</v>
      </c>
      <c r="H911" s="153">
        <v>0.1</v>
      </c>
      <c r="I911" s="153" t="s">
        <v>96</v>
      </c>
      <c r="J911" s="153">
        <v>0.23</v>
      </c>
      <c r="K911" s="153">
        <v>0.1</v>
      </c>
      <c r="L911" s="153">
        <v>0.1</v>
      </c>
      <c r="M911" s="153" t="s">
        <v>104</v>
      </c>
      <c r="N911" s="11">
        <v>0.09</v>
      </c>
      <c r="O911" s="11">
        <v>0.11</v>
      </c>
      <c r="P911" s="153">
        <v>0.1</v>
      </c>
      <c r="Q911" s="11">
        <v>0.08</v>
      </c>
      <c r="R911" s="153" t="s">
        <v>103</v>
      </c>
      <c r="S911" s="11">
        <v>0.13</v>
      </c>
      <c r="T911" s="11">
        <v>0.14000000000000001</v>
      </c>
      <c r="U911" s="11">
        <v>0.1</v>
      </c>
      <c r="V911" s="11">
        <v>0.12</v>
      </c>
      <c r="W911" s="151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20" t="s">
        <v>264</v>
      </c>
      <c r="C912" s="12"/>
      <c r="D912" s="23">
        <v>0.11499999999999999</v>
      </c>
      <c r="E912" s="23" t="s">
        <v>666</v>
      </c>
      <c r="F912" s="23">
        <v>10.437488425925926</v>
      </c>
      <c r="G912" s="23">
        <v>0.11333333333333333</v>
      </c>
      <c r="H912" s="23">
        <v>0.1</v>
      </c>
      <c r="I912" s="23" t="s">
        <v>666</v>
      </c>
      <c r="J912" s="23">
        <v>0.19750000000000001</v>
      </c>
      <c r="K912" s="23">
        <v>0.1</v>
      </c>
      <c r="L912" s="23">
        <v>0.10000000000000002</v>
      </c>
      <c r="M912" s="23" t="s">
        <v>666</v>
      </c>
      <c r="N912" s="23">
        <v>0.10833333333333332</v>
      </c>
      <c r="O912" s="23">
        <v>0.105</v>
      </c>
      <c r="P912" s="23">
        <v>9.9999999999999992E-2</v>
      </c>
      <c r="Q912" s="23">
        <v>9.1666666666666674E-2</v>
      </c>
      <c r="R912" s="23" t="s">
        <v>666</v>
      </c>
      <c r="S912" s="23">
        <v>0.13666666666666669</v>
      </c>
      <c r="T912" s="23">
        <v>0.12833333333333333</v>
      </c>
      <c r="U912" s="23">
        <v>0.10333333333333333</v>
      </c>
      <c r="V912" s="23">
        <v>0.11333333333333333</v>
      </c>
      <c r="W912" s="151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265</v>
      </c>
      <c r="C913" s="29"/>
      <c r="D913" s="11">
        <v>0.11499999999999999</v>
      </c>
      <c r="E913" s="11" t="s">
        <v>666</v>
      </c>
      <c r="F913" s="11">
        <v>10.47517361111111</v>
      </c>
      <c r="G913" s="11">
        <v>0.11499999999999999</v>
      </c>
      <c r="H913" s="11">
        <v>0.1</v>
      </c>
      <c r="I913" s="11" t="s">
        <v>666</v>
      </c>
      <c r="J913" s="11">
        <v>0.19500000000000001</v>
      </c>
      <c r="K913" s="11">
        <v>0.1</v>
      </c>
      <c r="L913" s="11">
        <v>0.1</v>
      </c>
      <c r="M913" s="11" t="s">
        <v>666</v>
      </c>
      <c r="N913" s="11">
        <v>0.11</v>
      </c>
      <c r="O913" s="11">
        <v>0.10500000000000001</v>
      </c>
      <c r="P913" s="11">
        <v>0.1</v>
      </c>
      <c r="Q913" s="11">
        <v>0.09</v>
      </c>
      <c r="R913" s="11" t="s">
        <v>666</v>
      </c>
      <c r="S913" s="11">
        <v>0.13500000000000001</v>
      </c>
      <c r="T913" s="11">
        <v>0.13500000000000001</v>
      </c>
      <c r="U913" s="11">
        <v>0.1</v>
      </c>
      <c r="V913" s="11">
        <v>0.11499999999999999</v>
      </c>
      <c r="W913" s="151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266</v>
      </c>
      <c r="C914" s="29"/>
      <c r="D914" s="24">
        <v>1.5165750888103274E-2</v>
      </c>
      <c r="E914" s="24" t="s">
        <v>666</v>
      </c>
      <c r="F914" s="24">
        <v>0.12336903900588907</v>
      </c>
      <c r="G914" s="24">
        <v>1.2110601416389965E-2</v>
      </c>
      <c r="H914" s="24">
        <v>0</v>
      </c>
      <c r="I914" s="24" t="s">
        <v>666</v>
      </c>
      <c r="J914" s="24">
        <v>5.6789083458002702E-2</v>
      </c>
      <c r="K914" s="24">
        <v>0</v>
      </c>
      <c r="L914" s="24">
        <v>1.6996749443881478E-17</v>
      </c>
      <c r="M914" s="24" t="s">
        <v>666</v>
      </c>
      <c r="N914" s="24">
        <v>1.1690451944500118E-2</v>
      </c>
      <c r="O914" s="24">
        <v>5.4772255750516587E-3</v>
      </c>
      <c r="P914" s="24">
        <v>1.5202354861220293E-17</v>
      </c>
      <c r="Q914" s="24">
        <v>1.3291601358251307E-2</v>
      </c>
      <c r="R914" s="24" t="s">
        <v>666</v>
      </c>
      <c r="S914" s="24">
        <v>1.2110601416389965E-2</v>
      </c>
      <c r="T914" s="24">
        <v>1.940790217067959E-2</v>
      </c>
      <c r="U914" s="24">
        <v>1.5055453054181621E-2</v>
      </c>
      <c r="V914" s="24">
        <v>8.164965809277256E-3</v>
      </c>
      <c r="W914" s="151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86</v>
      </c>
      <c r="C915" s="29"/>
      <c r="D915" s="13">
        <v>0.13187609467915892</v>
      </c>
      <c r="E915" s="13" t="s">
        <v>666</v>
      </c>
      <c r="F915" s="13">
        <v>1.1819801275127623E-2</v>
      </c>
      <c r="G915" s="13">
        <v>0.10685824779167616</v>
      </c>
      <c r="H915" s="13">
        <v>0</v>
      </c>
      <c r="I915" s="13" t="s">
        <v>666</v>
      </c>
      <c r="J915" s="13">
        <v>0.28753966307849466</v>
      </c>
      <c r="K915" s="13">
        <v>0</v>
      </c>
      <c r="L915" s="13">
        <v>1.6996749443881474E-16</v>
      </c>
      <c r="M915" s="13" t="s">
        <v>666</v>
      </c>
      <c r="N915" s="13">
        <v>0.10791186410307803</v>
      </c>
      <c r="O915" s="13">
        <v>5.2164053095730085E-2</v>
      </c>
      <c r="P915" s="13">
        <v>1.5202354861220294E-16</v>
      </c>
      <c r="Q915" s="13">
        <v>0.14499928754455971</v>
      </c>
      <c r="R915" s="13" t="s">
        <v>666</v>
      </c>
      <c r="S915" s="13">
        <v>8.8614156705292407E-2</v>
      </c>
      <c r="T915" s="13">
        <v>0.15123040652477604</v>
      </c>
      <c r="U915" s="13">
        <v>0.14569793278240278</v>
      </c>
      <c r="V915" s="13">
        <v>7.2043815964211083E-2</v>
      </c>
      <c r="W915" s="151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267</v>
      </c>
      <c r="C916" s="29"/>
      <c r="D916" s="13">
        <v>1.9704433497536922E-2</v>
      </c>
      <c r="E916" s="13" t="s">
        <v>666</v>
      </c>
      <c r="F916" s="13">
        <v>91.549158456486055</v>
      </c>
      <c r="G916" s="13">
        <v>4.9261083743843415E-3</v>
      </c>
      <c r="H916" s="13">
        <v>-0.1133004926108373</v>
      </c>
      <c r="I916" s="13" t="s">
        <v>666</v>
      </c>
      <c r="J916" s="13">
        <v>0.75123152709359631</v>
      </c>
      <c r="K916" s="13">
        <v>-0.1133004926108373</v>
      </c>
      <c r="L916" s="13">
        <v>-0.11330049261083719</v>
      </c>
      <c r="M916" s="13" t="s">
        <v>666</v>
      </c>
      <c r="N916" s="13">
        <v>-3.9408866995073955E-2</v>
      </c>
      <c r="O916" s="13">
        <v>-6.8965517241379226E-2</v>
      </c>
      <c r="P916" s="13">
        <v>-0.11330049261083741</v>
      </c>
      <c r="Q916" s="13">
        <v>-0.18719211822660087</v>
      </c>
      <c r="R916" s="13" t="s">
        <v>666</v>
      </c>
      <c r="S916" s="13">
        <v>0.21182266009852246</v>
      </c>
      <c r="T916" s="13">
        <v>0.13793103448275867</v>
      </c>
      <c r="U916" s="13">
        <v>-8.3743842364531917E-2</v>
      </c>
      <c r="V916" s="13">
        <v>4.9261083743843415E-3</v>
      </c>
      <c r="W916" s="151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46" t="s">
        <v>268</v>
      </c>
      <c r="C917" s="47"/>
      <c r="D917" s="45">
        <v>0.08</v>
      </c>
      <c r="E917" s="45">
        <v>0.67</v>
      </c>
      <c r="F917" s="45">
        <v>522.13</v>
      </c>
      <c r="G917" s="45">
        <v>0</v>
      </c>
      <c r="H917" s="45" t="s">
        <v>269</v>
      </c>
      <c r="I917" s="45">
        <v>0.67</v>
      </c>
      <c r="J917" s="45">
        <v>1.01</v>
      </c>
      <c r="K917" s="45" t="s">
        <v>269</v>
      </c>
      <c r="L917" s="45" t="s">
        <v>269</v>
      </c>
      <c r="M917" s="45">
        <v>3.2</v>
      </c>
      <c r="N917" s="45">
        <v>0.25</v>
      </c>
      <c r="O917" s="45">
        <v>0.42</v>
      </c>
      <c r="P917" s="45" t="s">
        <v>269</v>
      </c>
      <c r="Q917" s="45">
        <v>1.1000000000000001</v>
      </c>
      <c r="R917" s="45">
        <v>120.7</v>
      </c>
      <c r="S917" s="45">
        <v>1.18</v>
      </c>
      <c r="T917" s="45">
        <v>0.76</v>
      </c>
      <c r="U917" s="45">
        <v>0.51</v>
      </c>
      <c r="V917" s="45">
        <v>0</v>
      </c>
      <c r="W917" s="151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BM918" s="55"/>
    </row>
    <row r="919" spans="1:65" ht="15">
      <c r="B919" s="8" t="s">
        <v>517</v>
      </c>
      <c r="BM919" s="28" t="s">
        <v>66</v>
      </c>
    </row>
    <row r="920" spans="1:65" ht="15">
      <c r="A920" s="25" t="s">
        <v>30</v>
      </c>
      <c r="B920" s="18" t="s">
        <v>110</v>
      </c>
      <c r="C920" s="15" t="s">
        <v>111</v>
      </c>
      <c r="D920" s="16" t="s">
        <v>230</v>
      </c>
      <c r="E920" s="17" t="s">
        <v>230</v>
      </c>
      <c r="F920" s="17" t="s">
        <v>230</v>
      </c>
      <c r="G920" s="17" t="s">
        <v>230</v>
      </c>
      <c r="H920" s="17" t="s">
        <v>230</v>
      </c>
      <c r="I920" s="17" t="s">
        <v>230</v>
      </c>
      <c r="J920" s="17" t="s">
        <v>230</v>
      </c>
      <c r="K920" s="17" t="s">
        <v>230</v>
      </c>
      <c r="L920" s="17" t="s">
        <v>230</v>
      </c>
      <c r="M920" s="17" t="s">
        <v>230</v>
      </c>
      <c r="N920" s="17" t="s">
        <v>230</v>
      </c>
      <c r="O920" s="17" t="s">
        <v>230</v>
      </c>
      <c r="P920" s="17" t="s">
        <v>230</v>
      </c>
      <c r="Q920" s="17" t="s">
        <v>230</v>
      </c>
      <c r="R920" s="17" t="s">
        <v>230</v>
      </c>
      <c r="S920" s="17" t="s">
        <v>230</v>
      </c>
      <c r="T920" s="17" t="s">
        <v>230</v>
      </c>
      <c r="U920" s="17" t="s">
        <v>230</v>
      </c>
      <c r="V920" s="17" t="s">
        <v>230</v>
      </c>
      <c r="W920" s="17" t="s">
        <v>230</v>
      </c>
      <c r="X920" s="151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231</v>
      </c>
      <c r="C921" s="9" t="s">
        <v>231</v>
      </c>
      <c r="D921" s="149" t="s">
        <v>233</v>
      </c>
      <c r="E921" s="150" t="s">
        <v>234</v>
      </c>
      <c r="F921" s="150" t="s">
        <v>236</v>
      </c>
      <c r="G921" s="150" t="s">
        <v>237</v>
      </c>
      <c r="H921" s="150" t="s">
        <v>239</v>
      </c>
      <c r="I921" s="150" t="s">
        <v>240</v>
      </c>
      <c r="J921" s="150" t="s">
        <v>242</v>
      </c>
      <c r="K921" s="150" t="s">
        <v>243</v>
      </c>
      <c r="L921" s="150" t="s">
        <v>245</v>
      </c>
      <c r="M921" s="150" t="s">
        <v>246</v>
      </c>
      <c r="N921" s="150" t="s">
        <v>247</v>
      </c>
      <c r="O921" s="150" t="s">
        <v>248</v>
      </c>
      <c r="P921" s="150" t="s">
        <v>249</v>
      </c>
      <c r="Q921" s="150" t="s">
        <v>250</v>
      </c>
      <c r="R921" s="150" t="s">
        <v>251</v>
      </c>
      <c r="S921" s="150" t="s">
        <v>252</v>
      </c>
      <c r="T921" s="150" t="s">
        <v>255</v>
      </c>
      <c r="U921" s="150" t="s">
        <v>256</v>
      </c>
      <c r="V921" s="150" t="s">
        <v>257</v>
      </c>
      <c r="W921" s="150" t="s">
        <v>258</v>
      </c>
      <c r="X921" s="151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286</v>
      </c>
      <c r="E922" s="11" t="s">
        <v>287</v>
      </c>
      <c r="F922" s="11" t="s">
        <v>286</v>
      </c>
      <c r="G922" s="11" t="s">
        <v>287</v>
      </c>
      <c r="H922" s="11" t="s">
        <v>286</v>
      </c>
      <c r="I922" s="11" t="s">
        <v>287</v>
      </c>
      <c r="J922" s="11" t="s">
        <v>287</v>
      </c>
      <c r="K922" s="11" t="s">
        <v>114</v>
      </c>
      <c r="L922" s="11" t="s">
        <v>287</v>
      </c>
      <c r="M922" s="11" t="s">
        <v>286</v>
      </c>
      <c r="N922" s="11" t="s">
        <v>287</v>
      </c>
      <c r="O922" s="11" t="s">
        <v>287</v>
      </c>
      <c r="P922" s="11" t="s">
        <v>287</v>
      </c>
      <c r="Q922" s="11" t="s">
        <v>286</v>
      </c>
      <c r="R922" s="11" t="s">
        <v>287</v>
      </c>
      <c r="S922" s="11" t="s">
        <v>286</v>
      </c>
      <c r="T922" s="11" t="s">
        <v>287</v>
      </c>
      <c r="U922" s="11" t="s">
        <v>286</v>
      </c>
      <c r="V922" s="11" t="s">
        <v>286</v>
      </c>
      <c r="W922" s="11" t="s">
        <v>286</v>
      </c>
      <c r="X922" s="151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9"/>
      <c r="C923" s="9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151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</v>
      </c>
    </row>
    <row r="924" spans="1:65">
      <c r="A924" s="30"/>
      <c r="B924" s="18">
        <v>1</v>
      </c>
      <c r="C924" s="14">
        <v>1</v>
      </c>
      <c r="D924" s="22">
        <v>1.0900000000000001</v>
      </c>
      <c r="E924" s="22">
        <v>1.1000000000000001</v>
      </c>
      <c r="F924" s="22">
        <v>1.2</v>
      </c>
      <c r="G924" s="22">
        <v>1.1000000000000001</v>
      </c>
      <c r="H924" s="22">
        <v>1.1000000000000001</v>
      </c>
      <c r="I924" s="22">
        <v>1.1200000000000001</v>
      </c>
      <c r="J924" s="22">
        <v>1.2</v>
      </c>
      <c r="K924" s="22">
        <v>1.01</v>
      </c>
      <c r="L924" s="22">
        <v>0.9900000000000001</v>
      </c>
      <c r="M924" s="22">
        <v>1.1000000000000001</v>
      </c>
      <c r="N924" s="22">
        <v>0.89540132850445697</v>
      </c>
      <c r="O924" s="22">
        <v>1.1000000000000001</v>
      </c>
      <c r="P924" s="22">
        <v>1.3</v>
      </c>
      <c r="Q924" s="22">
        <v>0.97000000000000008</v>
      </c>
      <c r="R924" s="22">
        <v>1.0900000000000001</v>
      </c>
      <c r="S924" s="22">
        <v>1</v>
      </c>
      <c r="T924" s="22">
        <v>1.25</v>
      </c>
      <c r="U924" s="22">
        <v>1.1100000000000001</v>
      </c>
      <c r="V924" s="22">
        <v>1.2</v>
      </c>
      <c r="W924" s="22">
        <v>0.9900000000000001</v>
      </c>
      <c r="X924" s="151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>
        <v>1</v>
      </c>
      <c r="C925" s="9">
        <v>2</v>
      </c>
      <c r="D925" s="11">
        <v>1.07</v>
      </c>
      <c r="E925" s="11">
        <v>1.2</v>
      </c>
      <c r="F925" s="11">
        <v>1.3</v>
      </c>
      <c r="G925" s="11">
        <v>1.1000000000000001</v>
      </c>
      <c r="H925" s="11">
        <v>1.1000000000000001</v>
      </c>
      <c r="I925" s="11">
        <v>1.1100000000000001</v>
      </c>
      <c r="J925" s="11">
        <v>1.1000000000000001</v>
      </c>
      <c r="K925" s="11">
        <v>0.96</v>
      </c>
      <c r="L925" s="11">
        <v>0.97000000000000008</v>
      </c>
      <c r="M925" s="11">
        <v>1.1000000000000001</v>
      </c>
      <c r="N925" s="11">
        <v>0.85616572128371204</v>
      </c>
      <c r="O925" s="11">
        <v>1.1000000000000001</v>
      </c>
      <c r="P925" s="11">
        <v>1.4</v>
      </c>
      <c r="Q925" s="11">
        <v>0.97000000000000008</v>
      </c>
      <c r="R925" s="11">
        <v>1.1000000000000001</v>
      </c>
      <c r="S925" s="11">
        <v>1</v>
      </c>
      <c r="T925" s="11">
        <v>1.26</v>
      </c>
      <c r="U925" s="11">
        <v>1.0900000000000001</v>
      </c>
      <c r="V925" s="11">
        <v>1.3</v>
      </c>
      <c r="W925" s="11">
        <v>1.02</v>
      </c>
      <c r="X925" s="151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24</v>
      </c>
    </row>
    <row r="926" spans="1:65">
      <c r="A926" s="30"/>
      <c r="B926" s="19">
        <v>1</v>
      </c>
      <c r="C926" s="9">
        <v>3</v>
      </c>
      <c r="D926" s="11">
        <v>1.02</v>
      </c>
      <c r="E926" s="11">
        <v>1.1000000000000001</v>
      </c>
      <c r="F926" s="11">
        <v>1.2</v>
      </c>
      <c r="G926" s="11">
        <v>1.1000000000000001</v>
      </c>
      <c r="H926" s="11">
        <v>1.1000000000000001</v>
      </c>
      <c r="I926" s="11">
        <v>1.1100000000000001</v>
      </c>
      <c r="J926" s="11">
        <v>1.1000000000000001</v>
      </c>
      <c r="K926" s="11">
        <v>0.98</v>
      </c>
      <c r="L926" s="11">
        <v>1.02</v>
      </c>
      <c r="M926" s="11">
        <v>1.1000000000000001</v>
      </c>
      <c r="N926" s="11">
        <v>0.94295490462077303</v>
      </c>
      <c r="O926" s="11">
        <v>1.1000000000000001</v>
      </c>
      <c r="P926" s="11">
        <v>1.3</v>
      </c>
      <c r="Q926" s="11">
        <v>0.93</v>
      </c>
      <c r="R926" s="11">
        <v>1.1399999999999999</v>
      </c>
      <c r="S926" s="11">
        <v>1</v>
      </c>
      <c r="T926" s="11">
        <v>1.2</v>
      </c>
      <c r="U926" s="11">
        <v>1.1299999999999999</v>
      </c>
      <c r="V926" s="11">
        <v>1.2</v>
      </c>
      <c r="W926" s="11">
        <v>1.08</v>
      </c>
      <c r="X926" s="151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16</v>
      </c>
    </row>
    <row r="927" spans="1:65">
      <c r="A927" s="30"/>
      <c r="B927" s="19">
        <v>1</v>
      </c>
      <c r="C927" s="9">
        <v>4</v>
      </c>
      <c r="D927" s="11">
        <v>1.04</v>
      </c>
      <c r="E927" s="11">
        <v>1.2</v>
      </c>
      <c r="F927" s="11">
        <v>1.3</v>
      </c>
      <c r="G927" s="11">
        <v>1.1000000000000001</v>
      </c>
      <c r="H927" s="11">
        <v>1.1000000000000001</v>
      </c>
      <c r="I927" s="11">
        <v>1.1000000000000001</v>
      </c>
      <c r="J927" s="11">
        <v>1.1000000000000001</v>
      </c>
      <c r="K927" s="11">
        <v>0.97000000000000008</v>
      </c>
      <c r="L927" s="11">
        <v>1.05</v>
      </c>
      <c r="M927" s="11">
        <v>1.1000000000000001</v>
      </c>
      <c r="N927" s="11">
        <v>0.96304741946899997</v>
      </c>
      <c r="O927" s="11">
        <v>1.1000000000000001</v>
      </c>
      <c r="P927" s="11">
        <v>1.3</v>
      </c>
      <c r="Q927" s="11">
        <v>1.01</v>
      </c>
      <c r="R927" s="11">
        <v>1.07</v>
      </c>
      <c r="S927" s="11">
        <v>0.9</v>
      </c>
      <c r="T927" s="11">
        <v>1.24</v>
      </c>
      <c r="U927" s="11">
        <v>1.1599999999999999</v>
      </c>
      <c r="V927" s="11">
        <v>1.3</v>
      </c>
      <c r="W927" s="11">
        <v>1.02</v>
      </c>
      <c r="X927" s="151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1.1000619759668138</v>
      </c>
    </row>
    <row r="928" spans="1:65">
      <c r="A928" s="30"/>
      <c r="B928" s="19">
        <v>1</v>
      </c>
      <c r="C928" s="9">
        <v>5</v>
      </c>
      <c r="D928" s="11">
        <v>1.02</v>
      </c>
      <c r="E928" s="11">
        <v>1.2</v>
      </c>
      <c r="F928" s="11">
        <v>1.2</v>
      </c>
      <c r="G928" s="11">
        <v>1</v>
      </c>
      <c r="H928" s="11">
        <v>1.1000000000000001</v>
      </c>
      <c r="I928" s="11">
        <v>1.1000000000000001</v>
      </c>
      <c r="J928" s="11">
        <v>1.1000000000000001</v>
      </c>
      <c r="K928" s="11">
        <v>1.02</v>
      </c>
      <c r="L928" s="11">
        <v>1</v>
      </c>
      <c r="M928" s="11">
        <v>1.1000000000000001</v>
      </c>
      <c r="N928" s="11">
        <v>0.95081642214263495</v>
      </c>
      <c r="O928" s="11">
        <v>1.2</v>
      </c>
      <c r="P928" s="11">
        <v>1.3</v>
      </c>
      <c r="Q928" s="11">
        <v>0.98</v>
      </c>
      <c r="R928" s="11">
        <v>1.06</v>
      </c>
      <c r="S928" s="11">
        <v>0.8</v>
      </c>
      <c r="T928" s="11">
        <v>1.22</v>
      </c>
      <c r="U928" s="11">
        <v>1.1499999999999999</v>
      </c>
      <c r="V928" s="11">
        <v>1.3</v>
      </c>
      <c r="W928" s="11">
        <v>1.02</v>
      </c>
      <c r="X928" s="151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63</v>
      </c>
    </row>
    <row r="929" spans="1:65">
      <c r="A929" s="30"/>
      <c r="B929" s="19">
        <v>1</v>
      </c>
      <c r="C929" s="9">
        <v>6</v>
      </c>
      <c r="D929" s="11">
        <v>1.04</v>
      </c>
      <c r="E929" s="11">
        <v>1.2</v>
      </c>
      <c r="F929" s="147">
        <v>1.6</v>
      </c>
      <c r="G929" s="11">
        <v>1.1000000000000001</v>
      </c>
      <c r="H929" s="11">
        <v>1.1000000000000001</v>
      </c>
      <c r="I929" s="147">
        <v>1.1499999999999999</v>
      </c>
      <c r="J929" s="11">
        <v>1.1000000000000001</v>
      </c>
      <c r="K929" s="11">
        <v>1.04</v>
      </c>
      <c r="L929" s="11">
        <v>0.9900000000000001</v>
      </c>
      <c r="M929" s="11">
        <v>1.2</v>
      </c>
      <c r="N929" s="11">
        <v>0.90105131999705301</v>
      </c>
      <c r="O929" s="11">
        <v>1.1000000000000001</v>
      </c>
      <c r="P929" s="11">
        <v>1.4</v>
      </c>
      <c r="Q929" s="11">
        <v>1</v>
      </c>
      <c r="R929" s="11">
        <v>1.1299999999999999</v>
      </c>
      <c r="S929" s="11">
        <v>0.9</v>
      </c>
      <c r="T929" s="11">
        <v>1.21</v>
      </c>
      <c r="U929" s="11">
        <v>1.08</v>
      </c>
      <c r="V929" s="11">
        <v>1.3</v>
      </c>
      <c r="W929" s="11">
        <v>1.05</v>
      </c>
      <c r="X929" s="151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20" t="s">
        <v>264</v>
      </c>
      <c r="C930" s="12"/>
      <c r="D930" s="23">
        <v>1.0466666666666666</v>
      </c>
      <c r="E930" s="23">
        <v>1.1666666666666667</v>
      </c>
      <c r="F930" s="23">
        <v>1.3</v>
      </c>
      <c r="G930" s="23">
        <v>1.0833333333333333</v>
      </c>
      <c r="H930" s="23">
        <v>1.0999999999999999</v>
      </c>
      <c r="I930" s="23">
        <v>1.1150000000000002</v>
      </c>
      <c r="J930" s="23">
        <v>1.1166666666666665</v>
      </c>
      <c r="K930" s="23">
        <v>0.9966666666666667</v>
      </c>
      <c r="L930" s="23">
        <v>1.0033333333333334</v>
      </c>
      <c r="M930" s="23">
        <v>1.1166666666666667</v>
      </c>
      <c r="N930" s="23">
        <v>0.91823951933627157</v>
      </c>
      <c r="O930" s="23">
        <v>1.1166666666666669</v>
      </c>
      <c r="P930" s="23">
        <v>1.3333333333333333</v>
      </c>
      <c r="Q930" s="23">
        <v>0.97666666666666657</v>
      </c>
      <c r="R930" s="23">
        <v>1.0983333333333334</v>
      </c>
      <c r="S930" s="23">
        <v>0.93333333333333346</v>
      </c>
      <c r="T930" s="23">
        <v>1.23</v>
      </c>
      <c r="U930" s="23">
        <v>1.1200000000000001</v>
      </c>
      <c r="V930" s="23">
        <v>1.2666666666666666</v>
      </c>
      <c r="W930" s="23">
        <v>1.03</v>
      </c>
      <c r="X930" s="151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265</v>
      </c>
      <c r="C931" s="29"/>
      <c r="D931" s="11">
        <v>1.04</v>
      </c>
      <c r="E931" s="11">
        <v>1.2</v>
      </c>
      <c r="F931" s="11">
        <v>1.25</v>
      </c>
      <c r="G931" s="11">
        <v>1.1000000000000001</v>
      </c>
      <c r="H931" s="11">
        <v>1.1000000000000001</v>
      </c>
      <c r="I931" s="11">
        <v>1.1100000000000001</v>
      </c>
      <c r="J931" s="11">
        <v>1.1000000000000001</v>
      </c>
      <c r="K931" s="11">
        <v>0.995</v>
      </c>
      <c r="L931" s="11">
        <v>0.99500000000000011</v>
      </c>
      <c r="M931" s="11">
        <v>1.1000000000000001</v>
      </c>
      <c r="N931" s="11">
        <v>0.92200311230891296</v>
      </c>
      <c r="O931" s="11">
        <v>1.1000000000000001</v>
      </c>
      <c r="P931" s="11">
        <v>1.3</v>
      </c>
      <c r="Q931" s="11">
        <v>0.97500000000000009</v>
      </c>
      <c r="R931" s="11">
        <v>1.0950000000000002</v>
      </c>
      <c r="S931" s="11">
        <v>0.95</v>
      </c>
      <c r="T931" s="11">
        <v>1.23</v>
      </c>
      <c r="U931" s="11">
        <v>1.1200000000000001</v>
      </c>
      <c r="V931" s="11">
        <v>1.3</v>
      </c>
      <c r="W931" s="11">
        <v>1.02</v>
      </c>
      <c r="X931" s="151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266</v>
      </c>
      <c r="C932" s="29"/>
      <c r="D932" s="24">
        <v>2.8047578623950201E-2</v>
      </c>
      <c r="E932" s="24">
        <v>5.1639777949432156E-2</v>
      </c>
      <c r="F932" s="24">
        <v>0.15491933384829618</v>
      </c>
      <c r="G932" s="24">
        <v>4.0824829046386332E-2</v>
      </c>
      <c r="H932" s="24">
        <v>2.4323767777952469E-16</v>
      </c>
      <c r="I932" s="24">
        <v>1.8708286933869642E-2</v>
      </c>
      <c r="J932" s="24">
        <v>4.0824829046386249E-2</v>
      </c>
      <c r="K932" s="24">
        <v>3.1411250638372669E-2</v>
      </c>
      <c r="L932" s="24">
        <v>2.8047578623950149E-2</v>
      </c>
      <c r="M932" s="24">
        <v>4.0824829046386249E-2</v>
      </c>
      <c r="N932" s="24">
        <v>4.0865697943840859E-2</v>
      </c>
      <c r="O932" s="24">
        <v>4.0824829046386249E-2</v>
      </c>
      <c r="P932" s="24">
        <v>5.1639777949432156E-2</v>
      </c>
      <c r="Q932" s="24">
        <v>2.8047578623950149E-2</v>
      </c>
      <c r="R932" s="24">
        <v>3.1885210782848242E-2</v>
      </c>
      <c r="S932" s="24">
        <v>8.1649658092772581E-2</v>
      </c>
      <c r="T932" s="24">
        <v>2.3664319132398488E-2</v>
      </c>
      <c r="U932" s="24">
        <v>3.2249030993194115E-2</v>
      </c>
      <c r="V932" s="24">
        <v>5.1639777949432274E-2</v>
      </c>
      <c r="W932" s="24">
        <v>3.0983866769659339E-2</v>
      </c>
      <c r="X932" s="151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86</v>
      </c>
      <c r="C933" s="29"/>
      <c r="D933" s="13">
        <v>2.6797049640716754E-2</v>
      </c>
      <c r="E933" s="13">
        <v>4.4262666813798986E-2</v>
      </c>
      <c r="F933" s="13">
        <v>0.1191687183448432</v>
      </c>
      <c r="G933" s="13">
        <v>3.7684457581279696E-2</v>
      </c>
      <c r="H933" s="13">
        <v>2.2112516161774974E-16</v>
      </c>
      <c r="I933" s="13">
        <v>1.6778732676116268E-2</v>
      </c>
      <c r="J933" s="13">
        <v>3.6559548399748884E-2</v>
      </c>
      <c r="K933" s="13">
        <v>3.1516304988333778E-2</v>
      </c>
      <c r="L933" s="13">
        <v>2.7954397299618086E-2</v>
      </c>
      <c r="M933" s="13">
        <v>3.6559548399748877E-2</v>
      </c>
      <c r="N933" s="13">
        <v>4.4504398997529199E-2</v>
      </c>
      <c r="O933" s="13">
        <v>3.655954839974887E-2</v>
      </c>
      <c r="P933" s="13">
        <v>3.872983346207412E-2</v>
      </c>
      <c r="Q933" s="13">
        <v>2.8717657294146912E-2</v>
      </c>
      <c r="R933" s="13">
        <v>2.9030540925203255E-2</v>
      </c>
      <c r="S933" s="13">
        <v>8.7481776527970609E-2</v>
      </c>
      <c r="T933" s="13">
        <v>1.9239283847478444E-2</v>
      </c>
      <c r="U933" s="13">
        <v>2.8793777672494743E-2</v>
      </c>
      <c r="V933" s="13">
        <v>4.0768245749551797E-2</v>
      </c>
      <c r="W933" s="13">
        <v>3.008142404821295E-2</v>
      </c>
      <c r="X933" s="151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267</v>
      </c>
      <c r="C934" s="29"/>
      <c r="D934" s="13">
        <v>-4.85384555294891E-2</v>
      </c>
      <c r="E934" s="13">
        <v>6.054630753082435E-2</v>
      </c>
      <c r="F934" s="13">
        <v>0.18175159982006139</v>
      </c>
      <c r="G934" s="13">
        <v>-1.5207000149949024E-2</v>
      </c>
      <c r="H934" s="13">
        <v>-5.6338613794393311E-5</v>
      </c>
      <c r="I934" s="13">
        <v>1.3579256768745163E-2</v>
      </c>
      <c r="J934" s="13">
        <v>1.5094322922360126E-2</v>
      </c>
      <c r="K934" s="13">
        <v>-9.3990440137952991E-2</v>
      </c>
      <c r="L934" s="13">
        <v>-8.7930175523491028E-2</v>
      </c>
      <c r="M934" s="13">
        <v>1.5094322922360348E-2</v>
      </c>
      <c r="N934" s="13">
        <v>-0.16528383000489</v>
      </c>
      <c r="O934" s="13">
        <v>1.509432292236057E-2</v>
      </c>
      <c r="P934" s="13">
        <v>0.21205292289237043</v>
      </c>
      <c r="Q934" s="13">
        <v>-0.11217123398133866</v>
      </c>
      <c r="R934" s="13">
        <v>-1.5714047674096898E-3</v>
      </c>
      <c r="S934" s="13">
        <v>-0.15156295397534048</v>
      </c>
      <c r="T934" s="13">
        <v>0.11811882136821183</v>
      </c>
      <c r="U934" s="13">
        <v>1.8124455229591385E-2</v>
      </c>
      <c r="V934" s="13">
        <v>0.15145027674775191</v>
      </c>
      <c r="W934" s="13">
        <v>-6.368911706564373E-2</v>
      </c>
      <c r="X934" s="151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268</v>
      </c>
      <c r="C935" s="47"/>
      <c r="D935" s="45">
        <v>0.59</v>
      </c>
      <c r="E935" s="45">
        <v>0.57999999999999996</v>
      </c>
      <c r="F935" s="45">
        <v>1.88</v>
      </c>
      <c r="G935" s="45">
        <v>0.24</v>
      </c>
      <c r="H935" s="45">
        <v>7.0000000000000007E-2</v>
      </c>
      <c r="I935" s="45">
        <v>7.0000000000000007E-2</v>
      </c>
      <c r="J935" s="45">
        <v>0.09</v>
      </c>
      <c r="K935" s="45">
        <v>1.08</v>
      </c>
      <c r="L935" s="45">
        <v>1.02</v>
      </c>
      <c r="M935" s="45">
        <v>0.09</v>
      </c>
      <c r="N935" s="45">
        <v>1.85</v>
      </c>
      <c r="O935" s="45">
        <v>0.09</v>
      </c>
      <c r="P935" s="45">
        <v>2.2000000000000002</v>
      </c>
      <c r="Q935" s="45">
        <v>1.28</v>
      </c>
      <c r="R935" s="45">
        <v>0.09</v>
      </c>
      <c r="S935" s="45">
        <v>1.7</v>
      </c>
      <c r="T935" s="45">
        <v>1.19</v>
      </c>
      <c r="U935" s="45">
        <v>0.12</v>
      </c>
      <c r="V935" s="45">
        <v>1.55</v>
      </c>
      <c r="W935" s="45">
        <v>0.76</v>
      </c>
      <c r="X935" s="151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BM936" s="55"/>
    </row>
    <row r="937" spans="1:65" ht="15">
      <c r="B937" s="8" t="s">
        <v>518</v>
      </c>
      <c r="BM937" s="28" t="s">
        <v>66</v>
      </c>
    </row>
    <row r="938" spans="1:65" ht="15">
      <c r="A938" s="25" t="s">
        <v>62</v>
      </c>
      <c r="B938" s="18" t="s">
        <v>110</v>
      </c>
      <c r="C938" s="15" t="s">
        <v>111</v>
      </c>
      <c r="D938" s="16" t="s">
        <v>230</v>
      </c>
      <c r="E938" s="17" t="s">
        <v>230</v>
      </c>
      <c r="F938" s="17" t="s">
        <v>230</v>
      </c>
      <c r="G938" s="17" t="s">
        <v>230</v>
      </c>
      <c r="H938" s="17" t="s">
        <v>230</v>
      </c>
      <c r="I938" s="17" t="s">
        <v>230</v>
      </c>
      <c r="J938" s="17" t="s">
        <v>230</v>
      </c>
      <c r="K938" s="17" t="s">
        <v>230</v>
      </c>
      <c r="L938" s="17" t="s">
        <v>230</v>
      </c>
      <c r="M938" s="17" t="s">
        <v>230</v>
      </c>
      <c r="N938" s="17" t="s">
        <v>230</v>
      </c>
      <c r="O938" s="17" t="s">
        <v>230</v>
      </c>
      <c r="P938" s="17" t="s">
        <v>230</v>
      </c>
      <c r="Q938" s="17" t="s">
        <v>230</v>
      </c>
      <c r="R938" s="17" t="s">
        <v>230</v>
      </c>
      <c r="S938" s="17" t="s">
        <v>230</v>
      </c>
      <c r="T938" s="17" t="s">
        <v>230</v>
      </c>
      <c r="U938" s="17" t="s">
        <v>230</v>
      </c>
      <c r="V938" s="17" t="s">
        <v>230</v>
      </c>
      <c r="W938" s="17" t="s">
        <v>230</v>
      </c>
      <c r="X938" s="17" t="s">
        <v>230</v>
      </c>
      <c r="Y938" s="151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231</v>
      </c>
      <c r="C939" s="9" t="s">
        <v>231</v>
      </c>
      <c r="D939" s="149" t="s">
        <v>233</v>
      </c>
      <c r="E939" s="150" t="s">
        <v>234</v>
      </c>
      <c r="F939" s="150" t="s">
        <v>235</v>
      </c>
      <c r="G939" s="150" t="s">
        <v>236</v>
      </c>
      <c r="H939" s="150" t="s">
        <v>237</v>
      </c>
      <c r="I939" s="150" t="s">
        <v>239</v>
      </c>
      <c r="J939" s="150" t="s">
        <v>240</v>
      </c>
      <c r="K939" s="150" t="s">
        <v>242</v>
      </c>
      <c r="L939" s="150" t="s">
        <v>243</v>
      </c>
      <c r="M939" s="150" t="s">
        <v>245</v>
      </c>
      <c r="N939" s="150" t="s">
        <v>246</v>
      </c>
      <c r="O939" s="150" t="s">
        <v>247</v>
      </c>
      <c r="P939" s="150" t="s">
        <v>248</v>
      </c>
      <c r="Q939" s="150" t="s">
        <v>250</v>
      </c>
      <c r="R939" s="150" t="s">
        <v>251</v>
      </c>
      <c r="S939" s="150" t="s">
        <v>252</v>
      </c>
      <c r="T939" s="150" t="s">
        <v>254</v>
      </c>
      <c r="U939" s="150" t="s">
        <v>255</v>
      </c>
      <c r="V939" s="150" t="s">
        <v>256</v>
      </c>
      <c r="W939" s="150" t="s">
        <v>257</v>
      </c>
      <c r="X939" s="150" t="s">
        <v>258</v>
      </c>
      <c r="Y939" s="151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1</v>
      </c>
    </row>
    <row r="940" spans="1:65">
      <c r="A940" s="30"/>
      <c r="B940" s="19"/>
      <c r="C940" s="9"/>
      <c r="D940" s="10" t="s">
        <v>286</v>
      </c>
      <c r="E940" s="11" t="s">
        <v>114</v>
      </c>
      <c r="F940" s="11" t="s">
        <v>114</v>
      </c>
      <c r="G940" s="11" t="s">
        <v>286</v>
      </c>
      <c r="H940" s="11" t="s">
        <v>114</v>
      </c>
      <c r="I940" s="11" t="s">
        <v>286</v>
      </c>
      <c r="J940" s="11" t="s">
        <v>287</v>
      </c>
      <c r="K940" s="11" t="s">
        <v>114</v>
      </c>
      <c r="L940" s="11" t="s">
        <v>114</v>
      </c>
      <c r="M940" s="11" t="s">
        <v>114</v>
      </c>
      <c r="N940" s="11" t="s">
        <v>286</v>
      </c>
      <c r="O940" s="11" t="s">
        <v>114</v>
      </c>
      <c r="P940" s="11" t="s">
        <v>286</v>
      </c>
      <c r="Q940" s="11" t="s">
        <v>286</v>
      </c>
      <c r="R940" s="11" t="s">
        <v>114</v>
      </c>
      <c r="S940" s="11" t="s">
        <v>286</v>
      </c>
      <c r="T940" s="11" t="s">
        <v>114</v>
      </c>
      <c r="U940" s="11" t="s">
        <v>286</v>
      </c>
      <c r="V940" s="11" t="s">
        <v>286</v>
      </c>
      <c r="W940" s="11" t="s">
        <v>286</v>
      </c>
      <c r="X940" s="11" t="s">
        <v>286</v>
      </c>
      <c r="Y940" s="151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9"/>
      <c r="C941" s="9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151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8">
        <v>1</v>
      </c>
      <c r="C942" s="14">
        <v>1</v>
      </c>
      <c r="D942" s="233">
        <v>0.64400000000000002</v>
      </c>
      <c r="E942" s="206">
        <v>0.67</v>
      </c>
      <c r="F942" s="207">
        <v>0.44</v>
      </c>
      <c r="G942" s="206">
        <v>0.61</v>
      </c>
      <c r="H942" s="206">
        <v>0.69</v>
      </c>
      <c r="I942" s="206">
        <v>0.65500000000000003</v>
      </c>
      <c r="J942" s="206">
        <v>0.63800000000000001</v>
      </c>
      <c r="K942" s="206">
        <v>0.59</v>
      </c>
      <c r="L942" s="206">
        <v>0.6552</v>
      </c>
      <c r="M942" s="206">
        <v>0.63969999999999994</v>
      </c>
      <c r="N942" s="207">
        <v>0.26600000000000001</v>
      </c>
      <c r="O942" s="206">
        <v>0.68193999999999999</v>
      </c>
      <c r="P942" s="206">
        <v>0.63</v>
      </c>
      <c r="Q942" s="206">
        <v>0.63400000000000001</v>
      </c>
      <c r="R942" s="206">
        <v>0.59899999999999998</v>
      </c>
      <c r="S942" s="206">
        <v>0.63</v>
      </c>
      <c r="T942" s="206">
        <v>0.62</v>
      </c>
      <c r="U942" s="206">
        <v>0.63</v>
      </c>
      <c r="V942" s="206">
        <v>0.629</v>
      </c>
      <c r="W942" s="206">
        <v>0.66</v>
      </c>
      <c r="X942" s="206">
        <v>0.60699999999999998</v>
      </c>
      <c r="Y942" s="204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208">
        <v>1</v>
      </c>
    </row>
    <row r="943" spans="1:65">
      <c r="A943" s="30"/>
      <c r="B943" s="19">
        <v>1</v>
      </c>
      <c r="C943" s="9">
        <v>2</v>
      </c>
      <c r="D943" s="24">
        <v>0.61499999999999999</v>
      </c>
      <c r="E943" s="24">
        <v>0.68</v>
      </c>
      <c r="F943" s="209">
        <v>0.44500000000000001</v>
      </c>
      <c r="G943" s="24">
        <v>0.64</v>
      </c>
      <c r="H943" s="24">
        <v>0.66</v>
      </c>
      <c r="I943" s="24">
        <v>0.65500000000000003</v>
      </c>
      <c r="J943" s="24">
        <v>0.64650000000000007</v>
      </c>
      <c r="K943" s="24">
        <v>0.57999999999999996</v>
      </c>
      <c r="L943" s="24">
        <v>0.66220000000000001</v>
      </c>
      <c r="M943" s="24">
        <v>0.65149999999999997</v>
      </c>
      <c r="N943" s="209">
        <v>0.24399999999999999</v>
      </c>
      <c r="O943" s="24">
        <v>0.67627000000000004</v>
      </c>
      <c r="P943" s="24">
        <v>0.63</v>
      </c>
      <c r="Q943" s="24">
        <v>0.63400000000000001</v>
      </c>
      <c r="R943" s="24">
        <v>0.59599999999999997</v>
      </c>
      <c r="S943" s="24">
        <v>0.65600000000000003</v>
      </c>
      <c r="T943" s="24">
        <v>0.62</v>
      </c>
      <c r="U943" s="24">
        <v>0.62</v>
      </c>
      <c r="V943" s="24">
        <v>0.629</v>
      </c>
      <c r="W943" s="24">
        <v>0.67</v>
      </c>
      <c r="X943" s="24">
        <v>0.627</v>
      </c>
      <c r="Y943" s="204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208">
        <v>25</v>
      </c>
    </row>
    <row r="944" spans="1:65">
      <c r="A944" s="30"/>
      <c r="B944" s="19">
        <v>1</v>
      </c>
      <c r="C944" s="9">
        <v>3</v>
      </c>
      <c r="D944" s="24">
        <v>0.60499999999999998</v>
      </c>
      <c r="E944" s="24">
        <v>0.69</v>
      </c>
      <c r="F944" s="209">
        <v>0.44</v>
      </c>
      <c r="G944" s="24">
        <v>0.62</v>
      </c>
      <c r="H944" s="24">
        <v>0.69</v>
      </c>
      <c r="I944" s="24">
        <v>0.64400000000000002</v>
      </c>
      <c r="J944" s="24">
        <v>0.63100000000000001</v>
      </c>
      <c r="K944" s="24">
        <v>0.59</v>
      </c>
      <c r="L944" s="24">
        <v>0.66420000000000001</v>
      </c>
      <c r="M944" s="24">
        <v>0.65039999999999998</v>
      </c>
      <c r="N944" s="209">
        <v>0.34599999999999997</v>
      </c>
      <c r="O944" s="24">
        <v>0.68967000000000001</v>
      </c>
      <c r="P944" s="24">
        <v>0.63</v>
      </c>
      <c r="Q944" s="210">
        <v>0.60599999999999998</v>
      </c>
      <c r="R944" s="24">
        <v>0.60599999999999998</v>
      </c>
      <c r="S944" s="24">
        <v>0.65</v>
      </c>
      <c r="T944" s="24">
        <v>0.61</v>
      </c>
      <c r="U944" s="24">
        <v>0.63</v>
      </c>
      <c r="V944" s="24">
        <v>0.63700000000000001</v>
      </c>
      <c r="W944" s="24">
        <v>0.65</v>
      </c>
      <c r="X944" s="24">
        <v>0.63300000000000001</v>
      </c>
      <c r="Y944" s="204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5"/>
      <c r="AT944" s="205"/>
      <c r="AU944" s="205"/>
      <c r="AV944" s="205"/>
      <c r="AW944" s="205"/>
      <c r="AX944" s="205"/>
      <c r="AY944" s="205"/>
      <c r="AZ944" s="205"/>
      <c r="BA944" s="205"/>
      <c r="BB944" s="205"/>
      <c r="BC944" s="205"/>
      <c r="BD944" s="205"/>
      <c r="BE944" s="205"/>
      <c r="BF944" s="205"/>
      <c r="BG944" s="205"/>
      <c r="BH944" s="205"/>
      <c r="BI944" s="205"/>
      <c r="BJ944" s="205"/>
      <c r="BK944" s="205"/>
      <c r="BL944" s="205"/>
      <c r="BM944" s="208">
        <v>16</v>
      </c>
    </row>
    <row r="945" spans="1:65">
      <c r="A945" s="30"/>
      <c r="B945" s="19">
        <v>1</v>
      </c>
      <c r="C945" s="9">
        <v>4</v>
      </c>
      <c r="D945" s="24">
        <v>0.60599999999999998</v>
      </c>
      <c r="E945" s="24">
        <v>0.68</v>
      </c>
      <c r="F945" s="209">
        <v>0.44500000000000001</v>
      </c>
      <c r="G945" s="24">
        <v>0.64</v>
      </c>
      <c r="H945" s="24">
        <v>0.67</v>
      </c>
      <c r="I945" s="24">
        <v>0.65500000000000003</v>
      </c>
      <c r="J945" s="24">
        <v>0.63460000000000005</v>
      </c>
      <c r="K945" s="24">
        <v>0.59</v>
      </c>
      <c r="L945" s="24">
        <v>0.65639999999999998</v>
      </c>
      <c r="M945" s="24">
        <v>0.65280000000000005</v>
      </c>
      <c r="N945" s="209">
        <v>0.36199999999999999</v>
      </c>
      <c r="O945" s="24">
        <v>0.68774999999999997</v>
      </c>
      <c r="P945" s="24">
        <v>0.63</v>
      </c>
      <c r="Q945" s="24">
        <v>0.627</v>
      </c>
      <c r="R945" s="24">
        <v>0.60699999999999998</v>
      </c>
      <c r="S945" s="24">
        <v>0.63400000000000001</v>
      </c>
      <c r="T945" s="24">
        <v>0.61</v>
      </c>
      <c r="U945" s="24">
        <v>0.63</v>
      </c>
      <c r="V945" s="210">
        <v>0.66100000000000003</v>
      </c>
      <c r="W945" s="24">
        <v>0.67</v>
      </c>
      <c r="X945" s="24">
        <v>0.61199999999999999</v>
      </c>
      <c r="Y945" s="204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5"/>
      <c r="AT945" s="205"/>
      <c r="AU945" s="205"/>
      <c r="AV945" s="205"/>
      <c r="AW945" s="205"/>
      <c r="AX945" s="205"/>
      <c r="AY945" s="205"/>
      <c r="AZ945" s="205"/>
      <c r="BA945" s="205"/>
      <c r="BB945" s="205"/>
      <c r="BC945" s="205"/>
      <c r="BD945" s="205"/>
      <c r="BE945" s="205"/>
      <c r="BF945" s="205"/>
      <c r="BG945" s="205"/>
      <c r="BH945" s="205"/>
      <c r="BI945" s="205"/>
      <c r="BJ945" s="205"/>
      <c r="BK945" s="205"/>
      <c r="BL945" s="205"/>
      <c r="BM945" s="208">
        <v>0.63857333333333344</v>
      </c>
    </row>
    <row r="946" spans="1:65">
      <c r="A946" s="30"/>
      <c r="B946" s="19">
        <v>1</v>
      </c>
      <c r="C946" s="9">
        <v>5</v>
      </c>
      <c r="D946" s="24">
        <v>0.60099999999999998</v>
      </c>
      <c r="E946" s="24">
        <v>0.67</v>
      </c>
      <c r="F946" s="209">
        <v>0.44500000000000001</v>
      </c>
      <c r="G946" s="24">
        <v>0.64</v>
      </c>
      <c r="H946" s="24">
        <v>0.66</v>
      </c>
      <c r="I946" s="24">
        <v>0.64600000000000002</v>
      </c>
      <c r="J946" s="24">
        <v>0.65170000000000006</v>
      </c>
      <c r="K946" s="24">
        <v>0.61</v>
      </c>
      <c r="L946" s="24">
        <v>0.66620000000000001</v>
      </c>
      <c r="M946" s="24">
        <v>0.64260000000000006</v>
      </c>
      <c r="N946" s="209">
        <v>0.39400000000000002</v>
      </c>
      <c r="O946" s="24">
        <v>0.68128999999999995</v>
      </c>
      <c r="P946" s="24">
        <v>0.62</v>
      </c>
      <c r="Q946" s="24">
        <v>0.63200000000000001</v>
      </c>
      <c r="R946" s="24">
        <v>0.60299999999999998</v>
      </c>
      <c r="S946" s="210">
        <v>0.56999999999999995</v>
      </c>
      <c r="T946" s="24">
        <v>0.63</v>
      </c>
      <c r="U946" s="24">
        <v>0.63</v>
      </c>
      <c r="V946" s="24">
        <v>0.63500000000000001</v>
      </c>
      <c r="W946" s="24">
        <v>0.66</v>
      </c>
      <c r="X946" s="24">
        <v>0.61399999999999999</v>
      </c>
      <c r="Y946" s="204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5"/>
      <c r="AT946" s="205"/>
      <c r="AU946" s="205"/>
      <c r="AV946" s="205"/>
      <c r="AW946" s="205"/>
      <c r="AX946" s="205"/>
      <c r="AY946" s="205"/>
      <c r="AZ946" s="205"/>
      <c r="BA946" s="205"/>
      <c r="BB946" s="205"/>
      <c r="BC946" s="205"/>
      <c r="BD946" s="205"/>
      <c r="BE946" s="205"/>
      <c r="BF946" s="205"/>
      <c r="BG946" s="205"/>
      <c r="BH946" s="205"/>
      <c r="BI946" s="205"/>
      <c r="BJ946" s="205"/>
      <c r="BK946" s="205"/>
      <c r="BL946" s="205"/>
      <c r="BM946" s="208">
        <v>64</v>
      </c>
    </row>
    <row r="947" spans="1:65">
      <c r="A947" s="30"/>
      <c r="B947" s="19">
        <v>1</v>
      </c>
      <c r="C947" s="9">
        <v>6</v>
      </c>
      <c r="D947" s="24">
        <v>0.60899999999999999</v>
      </c>
      <c r="E947" s="24">
        <v>0.68</v>
      </c>
      <c r="F947" s="209">
        <v>0.44500000000000001</v>
      </c>
      <c r="G947" s="24">
        <v>0.66</v>
      </c>
      <c r="H947" s="24">
        <v>0.68</v>
      </c>
      <c r="I947" s="24">
        <v>0.64800000000000002</v>
      </c>
      <c r="J947" s="24">
        <v>0.64929999999999999</v>
      </c>
      <c r="K947" s="24">
        <v>0.6</v>
      </c>
      <c r="L947" s="24">
        <v>0.66279999999999994</v>
      </c>
      <c r="M947" s="24">
        <v>0.64</v>
      </c>
      <c r="N947" s="209">
        <v>0.57899999999999996</v>
      </c>
      <c r="O947" s="24">
        <v>0.67913999999999997</v>
      </c>
      <c r="P947" s="24">
        <v>0.63</v>
      </c>
      <c r="Q947" s="24">
        <v>0.64800000000000002</v>
      </c>
      <c r="R947" s="24">
        <v>0.60099999999999998</v>
      </c>
      <c r="S947" s="24">
        <v>0.623</v>
      </c>
      <c r="T947" s="24">
        <v>0.61</v>
      </c>
      <c r="U947" s="24">
        <v>0.63</v>
      </c>
      <c r="V947" s="24">
        <v>0.63200000000000001</v>
      </c>
      <c r="W947" s="24">
        <v>0.67</v>
      </c>
      <c r="X947" s="24">
        <v>0.60899999999999999</v>
      </c>
      <c r="Y947" s="204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56"/>
    </row>
    <row r="948" spans="1:65">
      <c r="A948" s="30"/>
      <c r="B948" s="20" t="s">
        <v>264</v>
      </c>
      <c r="C948" s="12"/>
      <c r="D948" s="211">
        <v>0.61333333333333329</v>
      </c>
      <c r="E948" s="211">
        <v>0.67833333333333334</v>
      </c>
      <c r="F948" s="211">
        <v>0.4433333333333333</v>
      </c>
      <c r="G948" s="211">
        <v>0.63500000000000012</v>
      </c>
      <c r="H948" s="211">
        <v>0.67499999999999993</v>
      </c>
      <c r="I948" s="211">
        <v>0.65049999999999997</v>
      </c>
      <c r="J948" s="211">
        <v>0.64184999999999992</v>
      </c>
      <c r="K948" s="211">
        <v>0.59333333333333327</v>
      </c>
      <c r="L948" s="211">
        <v>0.66116666666666668</v>
      </c>
      <c r="M948" s="211">
        <v>0.64616666666666667</v>
      </c>
      <c r="N948" s="211">
        <v>0.36516666666666664</v>
      </c>
      <c r="O948" s="211">
        <v>0.68267666666666671</v>
      </c>
      <c r="P948" s="211">
        <v>0.6283333333333333</v>
      </c>
      <c r="Q948" s="211">
        <v>0.63016666666666676</v>
      </c>
      <c r="R948" s="211">
        <v>0.60199999999999987</v>
      </c>
      <c r="S948" s="211">
        <v>0.62716666666666665</v>
      </c>
      <c r="T948" s="211">
        <v>0.61666666666666659</v>
      </c>
      <c r="U948" s="211">
        <v>0.6283333333333333</v>
      </c>
      <c r="V948" s="211">
        <v>0.63716666666666666</v>
      </c>
      <c r="W948" s="211">
        <v>0.66333333333333333</v>
      </c>
      <c r="X948" s="211">
        <v>0.61699999999999999</v>
      </c>
      <c r="Y948" s="204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205"/>
      <c r="AT948" s="205"/>
      <c r="AU948" s="205"/>
      <c r="AV948" s="205"/>
      <c r="AW948" s="205"/>
      <c r="AX948" s="205"/>
      <c r="AY948" s="205"/>
      <c r="AZ948" s="205"/>
      <c r="BA948" s="205"/>
      <c r="BB948" s="205"/>
      <c r="BC948" s="205"/>
      <c r="BD948" s="205"/>
      <c r="BE948" s="205"/>
      <c r="BF948" s="205"/>
      <c r="BG948" s="205"/>
      <c r="BH948" s="205"/>
      <c r="BI948" s="205"/>
      <c r="BJ948" s="205"/>
      <c r="BK948" s="205"/>
      <c r="BL948" s="205"/>
      <c r="BM948" s="56"/>
    </row>
    <row r="949" spans="1:65">
      <c r="A949" s="30"/>
      <c r="B949" s="3" t="s">
        <v>265</v>
      </c>
      <c r="C949" s="29"/>
      <c r="D949" s="24">
        <v>0.60749999999999993</v>
      </c>
      <c r="E949" s="24">
        <v>0.68</v>
      </c>
      <c r="F949" s="24">
        <v>0.44500000000000001</v>
      </c>
      <c r="G949" s="24">
        <v>0.64</v>
      </c>
      <c r="H949" s="24">
        <v>0.67500000000000004</v>
      </c>
      <c r="I949" s="24">
        <v>0.65149999999999997</v>
      </c>
      <c r="J949" s="24">
        <v>0.64224999999999999</v>
      </c>
      <c r="K949" s="24">
        <v>0.59</v>
      </c>
      <c r="L949" s="24">
        <v>0.66249999999999998</v>
      </c>
      <c r="M949" s="24">
        <v>0.64650000000000007</v>
      </c>
      <c r="N949" s="24">
        <v>0.35399999999999998</v>
      </c>
      <c r="O949" s="24">
        <v>0.68161499999999997</v>
      </c>
      <c r="P949" s="24">
        <v>0.63</v>
      </c>
      <c r="Q949" s="24">
        <v>0.63300000000000001</v>
      </c>
      <c r="R949" s="24">
        <v>0.60199999999999998</v>
      </c>
      <c r="S949" s="24">
        <v>0.63200000000000001</v>
      </c>
      <c r="T949" s="24">
        <v>0.61499999999999999</v>
      </c>
      <c r="U949" s="24">
        <v>0.63</v>
      </c>
      <c r="V949" s="24">
        <v>0.63349999999999995</v>
      </c>
      <c r="W949" s="24">
        <v>0.66500000000000004</v>
      </c>
      <c r="X949" s="24">
        <v>0.61299999999999999</v>
      </c>
      <c r="Y949" s="204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205"/>
      <c r="AT949" s="205"/>
      <c r="AU949" s="205"/>
      <c r="AV949" s="205"/>
      <c r="AW949" s="205"/>
      <c r="AX949" s="205"/>
      <c r="AY949" s="205"/>
      <c r="AZ949" s="205"/>
      <c r="BA949" s="205"/>
      <c r="BB949" s="205"/>
      <c r="BC949" s="205"/>
      <c r="BD949" s="205"/>
      <c r="BE949" s="205"/>
      <c r="BF949" s="205"/>
      <c r="BG949" s="205"/>
      <c r="BH949" s="205"/>
      <c r="BI949" s="205"/>
      <c r="BJ949" s="205"/>
      <c r="BK949" s="205"/>
      <c r="BL949" s="205"/>
      <c r="BM949" s="56"/>
    </row>
    <row r="950" spans="1:65">
      <c r="A950" s="30"/>
      <c r="B950" s="3" t="s">
        <v>266</v>
      </c>
      <c r="C950" s="29"/>
      <c r="D950" s="24">
        <v>1.5731073284002813E-2</v>
      </c>
      <c r="E950" s="24">
        <v>7.5277265270907827E-3</v>
      </c>
      <c r="F950" s="24">
        <v>2.5819888974716134E-3</v>
      </c>
      <c r="G950" s="24">
        <v>1.7606816861659026E-2</v>
      </c>
      <c r="H950" s="24">
        <v>1.3784048752090187E-2</v>
      </c>
      <c r="I950" s="24">
        <v>5.0892042599997942E-3</v>
      </c>
      <c r="J950" s="24">
        <v>8.4764969179490727E-3</v>
      </c>
      <c r="K950" s="24">
        <v>1.0327955589886455E-2</v>
      </c>
      <c r="L950" s="24">
        <v>4.3953005206318592E-3</v>
      </c>
      <c r="M950" s="24">
        <v>6.0486913185140087E-3</v>
      </c>
      <c r="N950" s="24">
        <v>0.1195398120571832</v>
      </c>
      <c r="O950" s="24">
        <v>5.1120315596313182E-3</v>
      </c>
      <c r="P950" s="24">
        <v>4.0824829046386341E-3</v>
      </c>
      <c r="Q950" s="24">
        <v>1.3746514709797061E-2</v>
      </c>
      <c r="R950" s="24">
        <v>4.1952353926806097E-3</v>
      </c>
      <c r="S950" s="24">
        <v>3.0636035426710624E-2</v>
      </c>
      <c r="T950" s="24">
        <v>8.1649658092772665E-3</v>
      </c>
      <c r="U950" s="24">
        <v>4.0824829046386341E-3</v>
      </c>
      <c r="V950" s="24">
        <v>1.2106472098289696E-2</v>
      </c>
      <c r="W950" s="24">
        <v>8.1649658092772665E-3</v>
      </c>
      <c r="X950" s="24">
        <v>1.0526157893552624E-2</v>
      </c>
      <c r="Y950" s="204"/>
      <c r="Z950" s="205"/>
      <c r="AA950" s="205"/>
      <c r="AB950" s="205"/>
      <c r="AC950" s="205"/>
      <c r="AD950" s="205"/>
      <c r="AE950" s="205"/>
      <c r="AF950" s="205"/>
      <c r="AG950" s="205"/>
      <c r="AH950" s="205"/>
      <c r="AI950" s="205"/>
      <c r="AJ950" s="205"/>
      <c r="AK950" s="205"/>
      <c r="AL950" s="205"/>
      <c r="AM950" s="205"/>
      <c r="AN950" s="205"/>
      <c r="AO950" s="205"/>
      <c r="AP950" s="205"/>
      <c r="AQ950" s="205"/>
      <c r="AR950" s="205"/>
      <c r="AS950" s="205"/>
      <c r="AT950" s="205"/>
      <c r="AU950" s="205"/>
      <c r="AV950" s="205"/>
      <c r="AW950" s="205"/>
      <c r="AX950" s="205"/>
      <c r="AY950" s="205"/>
      <c r="AZ950" s="205"/>
      <c r="BA950" s="205"/>
      <c r="BB950" s="205"/>
      <c r="BC950" s="205"/>
      <c r="BD950" s="205"/>
      <c r="BE950" s="205"/>
      <c r="BF950" s="205"/>
      <c r="BG950" s="205"/>
      <c r="BH950" s="205"/>
      <c r="BI950" s="205"/>
      <c r="BJ950" s="205"/>
      <c r="BK950" s="205"/>
      <c r="BL950" s="205"/>
      <c r="BM950" s="56"/>
    </row>
    <row r="951" spans="1:65">
      <c r="A951" s="30"/>
      <c r="B951" s="3" t="s">
        <v>86</v>
      </c>
      <c r="C951" s="29"/>
      <c r="D951" s="13">
        <v>2.5648489050004587E-2</v>
      </c>
      <c r="E951" s="13">
        <v>1.1097385543622775E-2</v>
      </c>
      <c r="F951" s="13">
        <v>5.8240351070788276E-3</v>
      </c>
      <c r="G951" s="13">
        <v>2.7727270648281926E-2</v>
      </c>
      <c r="H951" s="13">
        <v>2.0420812966059538E-2</v>
      </c>
      <c r="I951" s="13">
        <v>7.8235269177552563E-3</v>
      </c>
      <c r="J951" s="13">
        <v>1.3206351823555463E-2</v>
      </c>
      <c r="K951" s="13">
        <v>1.7406666724527734E-2</v>
      </c>
      <c r="L951" s="13">
        <v>6.6477950904439516E-3</v>
      </c>
      <c r="M951" s="13">
        <v>9.3608841658715629E-3</v>
      </c>
      <c r="N951" s="13">
        <v>0.32735685638662676</v>
      </c>
      <c r="O951" s="13">
        <v>7.4882177892384161E-3</v>
      </c>
      <c r="P951" s="13">
        <v>6.4973202726344315E-3</v>
      </c>
      <c r="Q951" s="13">
        <v>2.1814093694467695E-2</v>
      </c>
      <c r="R951" s="13">
        <v>6.9688295559478582E-3</v>
      </c>
      <c r="S951" s="13">
        <v>4.8848315854441604E-2</v>
      </c>
      <c r="T951" s="13">
        <v>1.3240485096125298E-2</v>
      </c>
      <c r="U951" s="13">
        <v>6.4973202726344315E-3</v>
      </c>
      <c r="V951" s="13">
        <v>1.9000479359073549E-2</v>
      </c>
      <c r="W951" s="13">
        <v>1.2308993682327537E-2</v>
      </c>
      <c r="X951" s="13">
        <v>1.7060223490360817E-2</v>
      </c>
      <c r="Y951" s="151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267</v>
      </c>
      <c r="C952" s="29"/>
      <c r="D952" s="13">
        <v>-3.9525609170442677E-2</v>
      </c>
      <c r="E952" s="13">
        <v>6.2263796379429026E-2</v>
      </c>
      <c r="F952" s="13">
        <v>-0.30574405445472219</v>
      </c>
      <c r="G952" s="13">
        <v>-5.5958073204852576E-3</v>
      </c>
      <c r="H952" s="13">
        <v>5.704382686405074E-2</v>
      </c>
      <c r="I952" s="13">
        <v>1.8677050926022343E-2</v>
      </c>
      <c r="J952" s="13">
        <v>5.1312300336163741E-3</v>
      </c>
      <c r="K952" s="13">
        <v>-7.0845426262710842E-2</v>
      </c>
      <c r="L952" s="13">
        <v>3.538095337523206E-2</v>
      </c>
      <c r="M952" s="13">
        <v>1.1891090556030992E-2</v>
      </c>
      <c r="N952" s="13">
        <v>-0.42815233959033694</v>
      </c>
      <c r="O952" s="13">
        <v>6.9065416657966505E-2</v>
      </c>
      <c r="P952" s="13">
        <v>-1.6035746351241498E-2</v>
      </c>
      <c r="Q952" s="13">
        <v>-1.3164763117783362E-2</v>
      </c>
      <c r="R952" s="13">
        <v>-5.7273505522728141E-2</v>
      </c>
      <c r="S952" s="13">
        <v>-1.7862735681623776E-2</v>
      </c>
      <c r="T952" s="13">
        <v>-3.4305639655064724E-2</v>
      </c>
      <c r="U952" s="13">
        <v>-1.6035746351241498E-2</v>
      </c>
      <c r="V952" s="13">
        <v>-2.2028271354896933E-3</v>
      </c>
      <c r="W952" s="13">
        <v>3.8773933560227736E-2</v>
      </c>
      <c r="X952" s="13">
        <v>-3.3783642703526739E-2</v>
      </c>
      <c r="Y952" s="151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46" t="s">
        <v>268</v>
      </c>
      <c r="C953" s="47"/>
      <c r="D953" s="45">
        <v>0.67</v>
      </c>
      <c r="E953" s="45">
        <v>1.93</v>
      </c>
      <c r="F953" s="45">
        <v>7.48</v>
      </c>
      <c r="G953" s="45">
        <v>0.19</v>
      </c>
      <c r="H953" s="45">
        <v>1.8</v>
      </c>
      <c r="I953" s="45">
        <v>0.81</v>
      </c>
      <c r="J953" s="45">
        <v>0.47</v>
      </c>
      <c r="K953" s="45">
        <v>1.48</v>
      </c>
      <c r="L953" s="45">
        <v>1.24</v>
      </c>
      <c r="M953" s="45">
        <v>0.64</v>
      </c>
      <c r="N953" s="45">
        <v>10.62</v>
      </c>
      <c r="O953" s="45">
        <v>2.1</v>
      </c>
      <c r="P953" s="45">
        <v>7.0000000000000007E-2</v>
      </c>
      <c r="Q953" s="45">
        <v>0</v>
      </c>
      <c r="R953" s="45">
        <v>1.1299999999999999</v>
      </c>
      <c r="S953" s="45">
        <v>0.12</v>
      </c>
      <c r="T953" s="45">
        <v>0.54</v>
      </c>
      <c r="U953" s="45">
        <v>7.0000000000000007E-2</v>
      </c>
      <c r="V953" s="45">
        <v>0.28000000000000003</v>
      </c>
      <c r="W953" s="45">
        <v>1.33</v>
      </c>
      <c r="X953" s="45">
        <v>0.53</v>
      </c>
      <c r="Y953" s="151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BM954" s="55"/>
    </row>
    <row r="955" spans="1:65" ht="15">
      <c r="B955" s="8" t="s">
        <v>519</v>
      </c>
      <c r="BM955" s="28" t="s">
        <v>66</v>
      </c>
    </row>
    <row r="956" spans="1:65" ht="15">
      <c r="A956" s="25" t="s">
        <v>63</v>
      </c>
      <c r="B956" s="18" t="s">
        <v>110</v>
      </c>
      <c r="C956" s="15" t="s">
        <v>111</v>
      </c>
      <c r="D956" s="16" t="s">
        <v>230</v>
      </c>
      <c r="E956" s="17" t="s">
        <v>230</v>
      </c>
      <c r="F956" s="17" t="s">
        <v>230</v>
      </c>
      <c r="G956" s="17" t="s">
        <v>230</v>
      </c>
      <c r="H956" s="17" t="s">
        <v>230</v>
      </c>
      <c r="I956" s="17" t="s">
        <v>230</v>
      </c>
      <c r="J956" s="17" t="s">
        <v>230</v>
      </c>
      <c r="K956" s="17" t="s">
        <v>230</v>
      </c>
      <c r="L956" s="17" t="s">
        <v>230</v>
      </c>
      <c r="M956" s="17" t="s">
        <v>230</v>
      </c>
      <c r="N956" s="17" t="s">
        <v>230</v>
      </c>
      <c r="O956" s="17" t="s">
        <v>230</v>
      </c>
      <c r="P956" s="17" t="s">
        <v>230</v>
      </c>
      <c r="Q956" s="17" t="s">
        <v>230</v>
      </c>
      <c r="R956" s="17" t="s">
        <v>230</v>
      </c>
      <c r="S956" s="17" t="s">
        <v>230</v>
      </c>
      <c r="T956" s="17" t="s">
        <v>230</v>
      </c>
      <c r="U956" s="17" t="s">
        <v>230</v>
      </c>
      <c r="V956" s="17" t="s">
        <v>230</v>
      </c>
      <c r="W956" s="17" t="s">
        <v>230</v>
      </c>
      <c r="X956" s="17" t="s">
        <v>230</v>
      </c>
      <c r="Y956" s="151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231</v>
      </c>
      <c r="C957" s="9" t="s">
        <v>231</v>
      </c>
      <c r="D957" s="149" t="s">
        <v>233</v>
      </c>
      <c r="E957" s="150" t="s">
        <v>234</v>
      </c>
      <c r="F957" s="150" t="s">
        <v>236</v>
      </c>
      <c r="G957" s="150" t="s">
        <v>237</v>
      </c>
      <c r="H957" s="150" t="s">
        <v>239</v>
      </c>
      <c r="I957" s="150" t="s">
        <v>240</v>
      </c>
      <c r="J957" s="150" t="s">
        <v>242</v>
      </c>
      <c r="K957" s="150" t="s">
        <v>243</v>
      </c>
      <c r="L957" s="150" t="s">
        <v>245</v>
      </c>
      <c r="M957" s="150" t="s">
        <v>246</v>
      </c>
      <c r="N957" s="150" t="s">
        <v>247</v>
      </c>
      <c r="O957" s="150" t="s">
        <v>248</v>
      </c>
      <c r="P957" s="150" t="s">
        <v>249</v>
      </c>
      <c r="Q957" s="150" t="s">
        <v>250</v>
      </c>
      <c r="R957" s="150" t="s">
        <v>251</v>
      </c>
      <c r="S957" s="150" t="s">
        <v>252</v>
      </c>
      <c r="T957" s="150" t="s">
        <v>254</v>
      </c>
      <c r="U957" s="150" t="s">
        <v>255</v>
      </c>
      <c r="V957" s="150" t="s">
        <v>256</v>
      </c>
      <c r="W957" s="150" t="s">
        <v>257</v>
      </c>
      <c r="X957" s="150" t="s">
        <v>258</v>
      </c>
      <c r="Y957" s="151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286</v>
      </c>
      <c r="E958" s="11" t="s">
        <v>287</v>
      </c>
      <c r="F958" s="11" t="s">
        <v>286</v>
      </c>
      <c r="G958" s="11" t="s">
        <v>287</v>
      </c>
      <c r="H958" s="11" t="s">
        <v>286</v>
      </c>
      <c r="I958" s="11" t="s">
        <v>287</v>
      </c>
      <c r="J958" s="11" t="s">
        <v>287</v>
      </c>
      <c r="K958" s="11" t="s">
        <v>114</v>
      </c>
      <c r="L958" s="11" t="s">
        <v>287</v>
      </c>
      <c r="M958" s="11" t="s">
        <v>286</v>
      </c>
      <c r="N958" s="11" t="s">
        <v>287</v>
      </c>
      <c r="O958" s="11" t="s">
        <v>287</v>
      </c>
      <c r="P958" s="11" t="s">
        <v>287</v>
      </c>
      <c r="Q958" s="11" t="s">
        <v>286</v>
      </c>
      <c r="R958" s="11" t="s">
        <v>287</v>
      </c>
      <c r="S958" s="11" t="s">
        <v>286</v>
      </c>
      <c r="T958" s="11" t="s">
        <v>114</v>
      </c>
      <c r="U958" s="11" t="s">
        <v>287</v>
      </c>
      <c r="V958" s="11" t="s">
        <v>286</v>
      </c>
      <c r="W958" s="11" t="s">
        <v>286</v>
      </c>
      <c r="X958" s="11" t="s">
        <v>286</v>
      </c>
      <c r="Y958" s="151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151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2">
        <v>0.26</v>
      </c>
      <c r="E960" s="152">
        <v>0.3</v>
      </c>
      <c r="F960" s="22">
        <v>0.22</v>
      </c>
      <c r="G960" s="152">
        <v>0.2</v>
      </c>
      <c r="H960" s="152">
        <v>0.3</v>
      </c>
      <c r="I960" s="22">
        <v>0.26</v>
      </c>
      <c r="J960" s="22">
        <v>0.26</v>
      </c>
      <c r="K960" s="22">
        <v>0.24</v>
      </c>
      <c r="L960" s="22">
        <v>0.25</v>
      </c>
      <c r="M960" s="22">
        <v>0.23</v>
      </c>
      <c r="N960" s="22">
        <v>0.26956868217372798</v>
      </c>
      <c r="O960" s="22">
        <v>0.25</v>
      </c>
      <c r="P960" s="152">
        <v>0.1</v>
      </c>
      <c r="Q960" s="22">
        <v>0.22</v>
      </c>
      <c r="R960" s="22">
        <v>0.22</v>
      </c>
      <c r="S960" s="22">
        <v>0.23</v>
      </c>
      <c r="T960" s="152" t="s">
        <v>103</v>
      </c>
      <c r="U960" s="152">
        <v>0.13</v>
      </c>
      <c r="V960" s="22">
        <v>0.23</v>
      </c>
      <c r="W960" s="22">
        <v>0.25</v>
      </c>
      <c r="X960" s="22">
        <v>0.23</v>
      </c>
      <c r="Y960" s="151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0.26</v>
      </c>
      <c r="E961" s="153">
        <v>0.3</v>
      </c>
      <c r="F961" s="11">
        <v>0.24</v>
      </c>
      <c r="G961" s="153">
        <v>0.3</v>
      </c>
      <c r="H961" s="153">
        <v>0.3</v>
      </c>
      <c r="I961" s="11">
        <v>0.26</v>
      </c>
      <c r="J961" s="11">
        <v>0.27</v>
      </c>
      <c r="K961" s="11">
        <v>0.26</v>
      </c>
      <c r="L961" s="11">
        <v>0.24</v>
      </c>
      <c r="M961" s="11">
        <v>0.23</v>
      </c>
      <c r="N961" s="11">
        <v>0.27760721371146102</v>
      </c>
      <c r="O961" s="11">
        <v>0.25</v>
      </c>
      <c r="P961" s="153">
        <v>0.1</v>
      </c>
      <c r="Q961" s="11">
        <v>0.21</v>
      </c>
      <c r="R961" s="11">
        <v>0.23</v>
      </c>
      <c r="S961" s="11">
        <v>0.23</v>
      </c>
      <c r="T961" s="153" t="s">
        <v>103</v>
      </c>
      <c r="U961" s="153">
        <v>0.12</v>
      </c>
      <c r="V961" s="11">
        <v>0.25</v>
      </c>
      <c r="W961" s="11">
        <v>0.24</v>
      </c>
      <c r="X961" s="11">
        <v>0.24</v>
      </c>
      <c r="Y961" s="151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26</v>
      </c>
    </row>
    <row r="962" spans="1:65">
      <c r="A962" s="30"/>
      <c r="B962" s="19">
        <v>1</v>
      </c>
      <c r="C962" s="9">
        <v>3</v>
      </c>
      <c r="D962" s="11">
        <v>0.22</v>
      </c>
      <c r="E962" s="153">
        <v>0.3</v>
      </c>
      <c r="F962" s="11">
        <v>0.23</v>
      </c>
      <c r="G962" s="153">
        <v>0.2</v>
      </c>
      <c r="H962" s="153">
        <v>0.3</v>
      </c>
      <c r="I962" s="11">
        <v>0.26</v>
      </c>
      <c r="J962" s="11">
        <v>0.26</v>
      </c>
      <c r="K962" s="11">
        <v>0.26</v>
      </c>
      <c r="L962" s="11">
        <v>0.26</v>
      </c>
      <c r="M962" s="11">
        <v>0.23</v>
      </c>
      <c r="N962" s="11">
        <v>0.25671096410536098</v>
      </c>
      <c r="O962" s="11">
        <v>0.24</v>
      </c>
      <c r="P962" s="153">
        <v>0.1</v>
      </c>
      <c r="Q962" s="11">
        <v>0.22</v>
      </c>
      <c r="R962" s="11">
        <v>0.2</v>
      </c>
      <c r="S962" s="11">
        <v>0.24</v>
      </c>
      <c r="T962" s="153" t="s">
        <v>103</v>
      </c>
      <c r="U962" s="153">
        <v>0.08</v>
      </c>
      <c r="V962" s="11">
        <v>0.24</v>
      </c>
      <c r="W962" s="11">
        <v>0.24</v>
      </c>
      <c r="X962" s="11">
        <v>0.24</v>
      </c>
      <c r="Y962" s="151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0.24</v>
      </c>
      <c r="E963" s="153">
        <v>0.3</v>
      </c>
      <c r="F963" s="11">
        <v>0.23</v>
      </c>
      <c r="G963" s="153">
        <v>0.3</v>
      </c>
      <c r="H963" s="153">
        <v>0.3</v>
      </c>
      <c r="I963" s="11">
        <v>0.26</v>
      </c>
      <c r="J963" s="11">
        <v>0.27</v>
      </c>
      <c r="K963" s="11">
        <v>0.25</v>
      </c>
      <c r="L963" s="11">
        <v>0.25</v>
      </c>
      <c r="M963" s="11">
        <v>0.22</v>
      </c>
      <c r="N963" s="11">
        <v>0.27800406429254299</v>
      </c>
      <c r="O963" s="11">
        <v>0.25</v>
      </c>
      <c r="P963" s="153">
        <v>0.1</v>
      </c>
      <c r="Q963" s="11">
        <v>0.22</v>
      </c>
      <c r="R963" s="11">
        <v>0.23</v>
      </c>
      <c r="S963" s="11">
        <v>0.22</v>
      </c>
      <c r="T963" s="153" t="s">
        <v>103</v>
      </c>
      <c r="U963" s="153">
        <v>0.06</v>
      </c>
      <c r="V963" s="11">
        <v>0.25</v>
      </c>
      <c r="W963" s="11">
        <v>0.24</v>
      </c>
      <c r="X963" s="11">
        <v>0.23</v>
      </c>
      <c r="Y963" s="151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0.2421930886157114</v>
      </c>
    </row>
    <row r="964" spans="1:65">
      <c r="A964" s="30"/>
      <c r="B964" s="19">
        <v>1</v>
      </c>
      <c r="C964" s="9">
        <v>5</v>
      </c>
      <c r="D964" s="11">
        <v>0.22</v>
      </c>
      <c r="E964" s="153">
        <v>0.3</v>
      </c>
      <c r="F964" s="11">
        <v>0.23</v>
      </c>
      <c r="G964" s="153">
        <v>0.3</v>
      </c>
      <c r="H964" s="153">
        <v>0.3</v>
      </c>
      <c r="I964" s="11">
        <v>0.26</v>
      </c>
      <c r="J964" s="11">
        <v>0.26</v>
      </c>
      <c r="K964" s="11">
        <v>0.25</v>
      </c>
      <c r="L964" s="11">
        <v>0.25</v>
      </c>
      <c r="M964" s="11">
        <v>0.23</v>
      </c>
      <c r="N964" s="11">
        <v>0.25309637357513998</v>
      </c>
      <c r="O964" s="11">
        <v>0.27</v>
      </c>
      <c r="P964" s="153">
        <v>0.1</v>
      </c>
      <c r="Q964" s="11">
        <v>0.22</v>
      </c>
      <c r="R964" s="11">
        <v>0.2</v>
      </c>
      <c r="S964" s="147">
        <v>0.2</v>
      </c>
      <c r="T964" s="153" t="s">
        <v>103</v>
      </c>
      <c r="U964" s="153">
        <v>0.16</v>
      </c>
      <c r="V964" s="11">
        <v>0.23</v>
      </c>
      <c r="W964" s="11">
        <v>0.26</v>
      </c>
      <c r="X964" s="11">
        <v>0.24</v>
      </c>
      <c r="Y964" s="151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65</v>
      </c>
    </row>
    <row r="965" spans="1:65">
      <c r="A965" s="30"/>
      <c r="B965" s="19">
        <v>1</v>
      </c>
      <c r="C965" s="9">
        <v>6</v>
      </c>
      <c r="D965" s="11">
        <v>0.24</v>
      </c>
      <c r="E965" s="153">
        <v>0.3</v>
      </c>
      <c r="F965" s="11">
        <v>0.24</v>
      </c>
      <c r="G965" s="153">
        <v>0.3</v>
      </c>
      <c r="H965" s="153">
        <v>0.3</v>
      </c>
      <c r="I965" s="11">
        <v>0.27</v>
      </c>
      <c r="J965" s="11">
        <v>0.28000000000000003</v>
      </c>
      <c r="K965" s="11">
        <v>0.24</v>
      </c>
      <c r="L965" s="11">
        <v>0.25</v>
      </c>
      <c r="M965" s="147">
        <v>0.26</v>
      </c>
      <c r="N965" s="11">
        <v>0.27439067755579399</v>
      </c>
      <c r="O965" s="11">
        <v>0.25</v>
      </c>
      <c r="P965" s="153">
        <v>0.1</v>
      </c>
      <c r="Q965" s="11">
        <v>0.22</v>
      </c>
      <c r="R965" s="11">
        <v>0.22</v>
      </c>
      <c r="S965" s="11">
        <v>0.23</v>
      </c>
      <c r="T965" s="153" t="s">
        <v>103</v>
      </c>
      <c r="U965" s="153">
        <v>0.12</v>
      </c>
      <c r="V965" s="11">
        <v>0.23</v>
      </c>
      <c r="W965" s="11">
        <v>0.24</v>
      </c>
      <c r="X965" s="11">
        <v>0.24</v>
      </c>
      <c r="Y965" s="151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264</v>
      </c>
      <c r="C966" s="12"/>
      <c r="D966" s="23">
        <v>0.24</v>
      </c>
      <c r="E966" s="23">
        <v>0.3</v>
      </c>
      <c r="F966" s="23">
        <v>0.23166666666666666</v>
      </c>
      <c r="G966" s="23">
        <v>0.26666666666666666</v>
      </c>
      <c r="H966" s="23">
        <v>0.3</v>
      </c>
      <c r="I966" s="23">
        <v>0.26166666666666666</v>
      </c>
      <c r="J966" s="23">
        <v>0.26666666666666666</v>
      </c>
      <c r="K966" s="23">
        <v>0.25</v>
      </c>
      <c r="L966" s="23">
        <v>0.25</v>
      </c>
      <c r="M966" s="23">
        <v>0.23333333333333336</v>
      </c>
      <c r="N966" s="23">
        <v>0.26822966256900449</v>
      </c>
      <c r="O966" s="23">
        <v>0.25166666666666665</v>
      </c>
      <c r="P966" s="23">
        <v>9.9999999999999992E-2</v>
      </c>
      <c r="Q966" s="23">
        <v>0.21833333333333335</v>
      </c>
      <c r="R966" s="23">
        <v>0.21666666666666667</v>
      </c>
      <c r="S966" s="23">
        <v>0.22499999999999998</v>
      </c>
      <c r="T966" s="23" t="s">
        <v>666</v>
      </c>
      <c r="U966" s="23">
        <v>0.11166666666666668</v>
      </c>
      <c r="V966" s="23">
        <v>0.23833333333333331</v>
      </c>
      <c r="W966" s="23">
        <v>0.245</v>
      </c>
      <c r="X966" s="23">
        <v>0.23666666666666666</v>
      </c>
      <c r="Y966" s="151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265</v>
      </c>
      <c r="C967" s="29"/>
      <c r="D967" s="11">
        <v>0.24</v>
      </c>
      <c r="E967" s="11">
        <v>0.3</v>
      </c>
      <c r="F967" s="11">
        <v>0.23</v>
      </c>
      <c r="G967" s="11">
        <v>0.3</v>
      </c>
      <c r="H967" s="11">
        <v>0.3</v>
      </c>
      <c r="I967" s="11">
        <v>0.26</v>
      </c>
      <c r="J967" s="11">
        <v>0.26500000000000001</v>
      </c>
      <c r="K967" s="11">
        <v>0.25</v>
      </c>
      <c r="L967" s="11">
        <v>0.25</v>
      </c>
      <c r="M967" s="11">
        <v>0.23</v>
      </c>
      <c r="N967" s="11">
        <v>0.27197967986476101</v>
      </c>
      <c r="O967" s="11">
        <v>0.25</v>
      </c>
      <c r="P967" s="11">
        <v>0.1</v>
      </c>
      <c r="Q967" s="11">
        <v>0.22</v>
      </c>
      <c r="R967" s="11">
        <v>0.22</v>
      </c>
      <c r="S967" s="11">
        <v>0.23</v>
      </c>
      <c r="T967" s="11" t="s">
        <v>666</v>
      </c>
      <c r="U967" s="11">
        <v>0.12</v>
      </c>
      <c r="V967" s="11">
        <v>0.23499999999999999</v>
      </c>
      <c r="W967" s="11">
        <v>0.24</v>
      </c>
      <c r="X967" s="11">
        <v>0.24</v>
      </c>
      <c r="Y967" s="151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266</v>
      </c>
      <c r="C968" s="29"/>
      <c r="D968" s="24">
        <v>1.7888543819998319E-2</v>
      </c>
      <c r="E968" s="24">
        <v>0</v>
      </c>
      <c r="F968" s="24">
        <v>7.5277265270908052E-3</v>
      </c>
      <c r="G968" s="24">
        <v>5.1639777949431961E-2</v>
      </c>
      <c r="H968" s="24">
        <v>0</v>
      </c>
      <c r="I968" s="24">
        <v>4.0824829046386332E-3</v>
      </c>
      <c r="J968" s="24">
        <v>8.1649658092772665E-3</v>
      </c>
      <c r="K968" s="24">
        <v>8.9442719099991665E-3</v>
      </c>
      <c r="L968" s="24">
        <v>6.324555320336764E-3</v>
      </c>
      <c r="M968" s="24">
        <v>1.3662601021279466E-2</v>
      </c>
      <c r="N968" s="24">
        <v>1.0815963421905076E-2</v>
      </c>
      <c r="O968" s="24">
        <v>9.8319208025017587E-3</v>
      </c>
      <c r="P968" s="24">
        <v>1.5202354861220293E-17</v>
      </c>
      <c r="Q968" s="24">
        <v>4.0824829046386332E-3</v>
      </c>
      <c r="R968" s="24">
        <v>1.3662601021279462E-2</v>
      </c>
      <c r="S968" s="24">
        <v>1.3784048752090218E-2</v>
      </c>
      <c r="T968" s="24" t="s">
        <v>666</v>
      </c>
      <c r="U968" s="24">
        <v>3.6009258068817003E-2</v>
      </c>
      <c r="V968" s="24">
        <v>9.8319208025017448E-3</v>
      </c>
      <c r="W968" s="24">
        <v>8.3666002653407633E-3</v>
      </c>
      <c r="X968" s="24">
        <v>5.163977794943213E-3</v>
      </c>
      <c r="Y968" s="204"/>
      <c r="Z968" s="205"/>
      <c r="AA968" s="205"/>
      <c r="AB968" s="205"/>
      <c r="AC968" s="205"/>
      <c r="AD968" s="205"/>
      <c r="AE968" s="205"/>
      <c r="AF968" s="205"/>
      <c r="AG968" s="205"/>
      <c r="AH968" s="205"/>
      <c r="AI968" s="205"/>
      <c r="AJ968" s="205"/>
      <c r="AK968" s="205"/>
      <c r="AL968" s="205"/>
      <c r="AM968" s="205"/>
      <c r="AN968" s="205"/>
      <c r="AO968" s="205"/>
      <c r="AP968" s="205"/>
      <c r="AQ968" s="205"/>
      <c r="AR968" s="205"/>
      <c r="AS968" s="205"/>
      <c r="AT968" s="205"/>
      <c r="AU968" s="205"/>
      <c r="AV968" s="205"/>
      <c r="AW968" s="205"/>
      <c r="AX968" s="205"/>
      <c r="AY968" s="205"/>
      <c r="AZ968" s="205"/>
      <c r="BA968" s="205"/>
      <c r="BB968" s="205"/>
      <c r="BC968" s="205"/>
      <c r="BD968" s="205"/>
      <c r="BE968" s="205"/>
      <c r="BF968" s="205"/>
      <c r="BG968" s="205"/>
      <c r="BH968" s="205"/>
      <c r="BI968" s="205"/>
      <c r="BJ968" s="205"/>
      <c r="BK968" s="205"/>
      <c r="BL968" s="205"/>
      <c r="BM968" s="56"/>
    </row>
    <row r="969" spans="1:65">
      <c r="A969" s="30"/>
      <c r="B969" s="3" t="s">
        <v>86</v>
      </c>
      <c r="C969" s="29"/>
      <c r="D969" s="13">
        <v>7.4535599249992993E-2</v>
      </c>
      <c r="E969" s="13">
        <v>0</v>
      </c>
      <c r="F969" s="13">
        <v>3.2493783570176141E-2</v>
      </c>
      <c r="G969" s="13">
        <v>0.19364916731036985</v>
      </c>
      <c r="H969" s="13">
        <v>0</v>
      </c>
      <c r="I969" s="13">
        <v>1.5601845495434268E-2</v>
      </c>
      <c r="J969" s="13">
        <v>3.0618621784789749E-2</v>
      </c>
      <c r="K969" s="13">
        <v>3.5777087639996666E-2</v>
      </c>
      <c r="L969" s="13">
        <v>2.5298221281347056E-2</v>
      </c>
      <c r="M969" s="13">
        <v>5.8554004376911988E-2</v>
      </c>
      <c r="N969" s="13">
        <v>4.0323517236362974E-2</v>
      </c>
      <c r="O969" s="13">
        <v>3.906723497682818E-2</v>
      </c>
      <c r="P969" s="13">
        <v>1.5202354861220294E-16</v>
      </c>
      <c r="Q969" s="13">
        <v>1.8698394983077706E-2</v>
      </c>
      <c r="R969" s="13">
        <v>6.3058158559751359E-2</v>
      </c>
      <c r="S969" s="13">
        <v>6.1262438898178756E-2</v>
      </c>
      <c r="T969" s="13" t="s">
        <v>666</v>
      </c>
      <c r="U969" s="13">
        <v>0.32247096778045076</v>
      </c>
      <c r="V969" s="13">
        <v>4.1252814555951381E-2</v>
      </c>
      <c r="W969" s="13">
        <v>3.4149388838125565E-2</v>
      </c>
      <c r="X969" s="13">
        <v>2.1819624485675548E-2</v>
      </c>
      <c r="Y969" s="151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267</v>
      </c>
      <c r="C970" s="29"/>
      <c r="D970" s="13">
        <v>-9.0551246868616486E-3</v>
      </c>
      <c r="E970" s="13">
        <v>0.2386810941414228</v>
      </c>
      <c r="F970" s="13">
        <v>-4.3462932857456726E-2</v>
      </c>
      <c r="G970" s="13">
        <v>0.10104986145904249</v>
      </c>
      <c r="H970" s="13">
        <v>0.2386810941414228</v>
      </c>
      <c r="I970" s="13">
        <v>8.0405176556685554E-2</v>
      </c>
      <c r="J970" s="13">
        <v>0.10104986145904249</v>
      </c>
      <c r="K970" s="13">
        <v>3.2234245117852556E-2</v>
      </c>
      <c r="L970" s="13">
        <v>3.2234245117852556E-2</v>
      </c>
      <c r="M970" s="13">
        <v>-3.65813712233376E-2</v>
      </c>
      <c r="N970" s="13">
        <v>0.10750337304053059</v>
      </c>
      <c r="O970" s="13">
        <v>3.911580675197146E-2</v>
      </c>
      <c r="P970" s="13">
        <v>-0.58710630195285907</v>
      </c>
      <c r="Q970" s="13">
        <v>-9.851542593040874E-2</v>
      </c>
      <c r="R970" s="13">
        <v>-0.10539698756452787</v>
      </c>
      <c r="S970" s="13">
        <v>-7.09891793939329E-2</v>
      </c>
      <c r="T970" s="13" t="s">
        <v>666</v>
      </c>
      <c r="U970" s="13">
        <v>-0.53893537051402585</v>
      </c>
      <c r="V970" s="13">
        <v>-1.5936686320980775E-2</v>
      </c>
      <c r="W970" s="13">
        <v>1.1589560215495398E-2</v>
      </c>
      <c r="X970" s="13">
        <v>-2.281824795509968E-2</v>
      </c>
      <c r="Y970" s="151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268</v>
      </c>
      <c r="C971" s="47"/>
      <c r="D971" s="45">
        <v>0.12</v>
      </c>
      <c r="E971" s="45" t="s">
        <v>269</v>
      </c>
      <c r="F971" s="45">
        <v>0.52</v>
      </c>
      <c r="G971" s="45" t="s">
        <v>269</v>
      </c>
      <c r="H971" s="45">
        <v>2.74</v>
      </c>
      <c r="I971" s="45">
        <v>0.91</v>
      </c>
      <c r="J971" s="45">
        <v>1.1499999999999999</v>
      </c>
      <c r="K971" s="45">
        <v>0.36</v>
      </c>
      <c r="L971" s="45">
        <v>0.36</v>
      </c>
      <c r="M971" s="45">
        <v>0.44</v>
      </c>
      <c r="N971" s="45">
        <v>1.22</v>
      </c>
      <c r="O971" s="45">
        <v>0.44</v>
      </c>
      <c r="P971" s="45" t="s">
        <v>269</v>
      </c>
      <c r="Q971" s="45">
        <v>1.1499999999999999</v>
      </c>
      <c r="R971" s="45">
        <v>1.23</v>
      </c>
      <c r="S971" s="45">
        <v>0.83</v>
      </c>
      <c r="T971" s="45">
        <v>107.45</v>
      </c>
      <c r="U971" s="45">
        <v>6.23</v>
      </c>
      <c r="V971" s="45">
        <v>0.2</v>
      </c>
      <c r="W971" s="45">
        <v>0.12</v>
      </c>
      <c r="X971" s="45">
        <v>0.28000000000000003</v>
      </c>
      <c r="Y971" s="151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 t="s">
        <v>305</v>
      </c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BM972" s="55"/>
    </row>
    <row r="973" spans="1:65">
      <c r="BM973" s="55"/>
    </row>
    <row r="974" spans="1:65" ht="15">
      <c r="B974" s="8" t="s">
        <v>520</v>
      </c>
      <c r="BM974" s="28" t="s">
        <v>66</v>
      </c>
    </row>
    <row r="975" spans="1:65" ht="15">
      <c r="A975" s="25" t="s">
        <v>64</v>
      </c>
      <c r="B975" s="18" t="s">
        <v>110</v>
      </c>
      <c r="C975" s="15" t="s">
        <v>111</v>
      </c>
      <c r="D975" s="16" t="s">
        <v>230</v>
      </c>
      <c r="E975" s="17" t="s">
        <v>230</v>
      </c>
      <c r="F975" s="17" t="s">
        <v>230</v>
      </c>
      <c r="G975" s="17" t="s">
        <v>230</v>
      </c>
      <c r="H975" s="17" t="s">
        <v>230</v>
      </c>
      <c r="I975" s="17" t="s">
        <v>230</v>
      </c>
      <c r="J975" s="17" t="s">
        <v>230</v>
      </c>
      <c r="K975" s="17" t="s">
        <v>230</v>
      </c>
      <c r="L975" s="17" t="s">
        <v>230</v>
      </c>
      <c r="M975" s="17" t="s">
        <v>230</v>
      </c>
      <c r="N975" s="15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231</v>
      </c>
      <c r="C976" s="9" t="s">
        <v>231</v>
      </c>
      <c r="D976" s="149" t="s">
        <v>234</v>
      </c>
      <c r="E976" s="150" t="s">
        <v>237</v>
      </c>
      <c r="F976" s="150" t="s">
        <v>240</v>
      </c>
      <c r="G976" s="150" t="s">
        <v>242</v>
      </c>
      <c r="H976" s="150" t="s">
        <v>246</v>
      </c>
      <c r="I976" s="150" t="s">
        <v>247</v>
      </c>
      <c r="J976" s="150" t="s">
        <v>248</v>
      </c>
      <c r="K976" s="150" t="s">
        <v>249</v>
      </c>
      <c r="L976" s="150" t="s">
        <v>252</v>
      </c>
      <c r="M976" s="150" t="s">
        <v>255</v>
      </c>
      <c r="N976" s="15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287</v>
      </c>
      <c r="E977" s="11" t="s">
        <v>287</v>
      </c>
      <c r="F977" s="11" t="s">
        <v>287</v>
      </c>
      <c r="G977" s="11" t="s">
        <v>287</v>
      </c>
      <c r="H977" s="11" t="s">
        <v>286</v>
      </c>
      <c r="I977" s="11" t="s">
        <v>287</v>
      </c>
      <c r="J977" s="11" t="s">
        <v>287</v>
      </c>
      <c r="K977" s="11" t="s">
        <v>287</v>
      </c>
      <c r="L977" s="11" t="s">
        <v>286</v>
      </c>
      <c r="M977" s="11" t="s">
        <v>287</v>
      </c>
      <c r="N977" s="15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15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0.36</v>
      </c>
      <c r="E979" s="22">
        <v>0.36</v>
      </c>
      <c r="F979" s="22">
        <v>0.34</v>
      </c>
      <c r="G979" s="22">
        <v>0.39</v>
      </c>
      <c r="H979" s="152">
        <v>0.3</v>
      </c>
      <c r="I979" s="22">
        <v>0.32108621167583729</v>
      </c>
      <c r="J979" s="22">
        <v>0.35</v>
      </c>
      <c r="K979" s="152">
        <v>0.3</v>
      </c>
      <c r="L979" s="152">
        <v>0.3</v>
      </c>
      <c r="M979" s="22">
        <v>0.37</v>
      </c>
      <c r="N979" s="15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0.34</v>
      </c>
      <c r="E980" s="11">
        <v>0.37</v>
      </c>
      <c r="F980" s="11">
        <v>0.35</v>
      </c>
      <c r="G980" s="11">
        <v>0.38</v>
      </c>
      <c r="H980" s="153">
        <v>0.3</v>
      </c>
      <c r="I980" s="11">
        <v>0.31540111974442786</v>
      </c>
      <c r="J980" s="11">
        <v>0.35</v>
      </c>
      <c r="K980" s="153">
        <v>0.3</v>
      </c>
      <c r="L980" s="153">
        <v>0.3</v>
      </c>
      <c r="M980" s="11">
        <v>0.38</v>
      </c>
      <c r="N980" s="151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27</v>
      </c>
    </row>
    <row r="981" spans="1:65">
      <c r="A981" s="30"/>
      <c r="B981" s="19">
        <v>1</v>
      </c>
      <c r="C981" s="9">
        <v>3</v>
      </c>
      <c r="D981" s="11">
        <v>0.36</v>
      </c>
      <c r="E981" s="11">
        <v>0.36</v>
      </c>
      <c r="F981" s="11">
        <v>0.35</v>
      </c>
      <c r="G981" s="11">
        <v>0.39</v>
      </c>
      <c r="H981" s="153">
        <v>0.3</v>
      </c>
      <c r="I981" s="11">
        <v>0.32018216338011751</v>
      </c>
      <c r="J981" s="11">
        <v>0.35</v>
      </c>
      <c r="K981" s="153">
        <v>0.3</v>
      </c>
      <c r="L981" s="153">
        <v>0.3</v>
      </c>
      <c r="M981" s="11">
        <v>0.39</v>
      </c>
      <c r="N981" s="151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0.36</v>
      </c>
      <c r="E982" s="11">
        <v>0.36</v>
      </c>
      <c r="F982" s="11">
        <v>0.36</v>
      </c>
      <c r="G982" s="11">
        <v>0.37</v>
      </c>
      <c r="H982" s="153">
        <v>0.3</v>
      </c>
      <c r="I982" s="11">
        <v>0.3238776641809874</v>
      </c>
      <c r="J982" s="11">
        <v>0.35</v>
      </c>
      <c r="K982" s="153">
        <v>0.3</v>
      </c>
      <c r="L982" s="153">
        <v>0.3</v>
      </c>
      <c r="M982" s="11">
        <v>0.39</v>
      </c>
      <c r="N982" s="151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0.35807409956770936</v>
      </c>
    </row>
    <row r="983" spans="1:65">
      <c r="A983" s="30"/>
      <c r="B983" s="19">
        <v>1</v>
      </c>
      <c r="C983" s="9">
        <v>5</v>
      </c>
      <c r="D983" s="11">
        <v>0.34</v>
      </c>
      <c r="E983" s="11">
        <v>0.35</v>
      </c>
      <c r="F983" s="11">
        <v>0.35</v>
      </c>
      <c r="G983" s="11">
        <v>0.38</v>
      </c>
      <c r="H983" s="153">
        <v>0.3</v>
      </c>
      <c r="I983" s="147">
        <v>0.29059074327652951</v>
      </c>
      <c r="J983" s="11">
        <v>0.35</v>
      </c>
      <c r="K983" s="153">
        <v>0.3</v>
      </c>
      <c r="L983" s="153">
        <v>0.3</v>
      </c>
      <c r="M983" s="11">
        <v>0.4</v>
      </c>
      <c r="N983" s="151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66</v>
      </c>
    </row>
    <row r="984" spans="1:65">
      <c r="A984" s="30"/>
      <c r="B984" s="19">
        <v>1</v>
      </c>
      <c r="C984" s="9">
        <v>6</v>
      </c>
      <c r="D984" s="11">
        <v>0.36</v>
      </c>
      <c r="E984" s="11">
        <v>0.36</v>
      </c>
      <c r="F984" s="11">
        <v>0.37</v>
      </c>
      <c r="G984" s="11">
        <v>0.4</v>
      </c>
      <c r="H984" s="153">
        <v>0.4</v>
      </c>
      <c r="I984" s="11">
        <v>0.31871299255512464</v>
      </c>
      <c r="J984" s="11">
        <v>0.36</v>
      </c>
      <c r="K984" s="153">
        <v>0.4</v>
      </c>
      <c r="L984" s="153">
        <v>0.3</v>
      </c>
      <c r="M984" s="11">
        <v>0.37</v>
      </c>
      <c r="N984" s="151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264</v>
      </c>
      <c r="C985" s="12"/>
      <c r="D985" s="23">
        <v>0.35333333333333333</v>
      </c>
      <c r="E985" s="23">
        <v>0.35999999999999993</v>
      </c>
      <c r="F985" s="23">
        <v>0.35333333333333333</v>
      </c>
      <c r="G985" s="23">
        <v>0.38500000000000001</v>
      </c>
      <c r="H985" s="23">
        <v>0.31666666666666665</v>
      </c>
      <c r="I985" s="23">
        <v>0.31497514913550406</v>
      </c>
      <c r="J985" s="23">
        <v>0.35166666666666663</v>
      </c>
      <c r="K985" s="23">
        <v>0.31666666666666665</v>
      </c>
      <c r="L985" s="23">
        <v>0.3</v>
      </c>
      <c r="M985" s="23">
        <v>0.38333333333333336</v>
      </c>
      <c r="N985" s="151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265</v>
      </c>
      <c r="C986" s="29"/>
      <c r="D986" s="11">
        <v>0.36</v>
      </c>
      <c r="E986" s="11">
        <v>0.36</v>
      </c>
      <c r="F986" s="11">
        <v>0.35</v>
      </c>
      <c r="G986" s="11">
        <v>0.38500000000000001</v>
      </c>
      <c r="H986" s="11">
        <v>0.3</v>
      </c>
      <c r="I986" s="11">
        <v>0.31944757796762108</v>
      </c>
      <c r="J986" s="11">
        <v>0.35</v>
      </c>
      <c r="K986" s="11">
        <v>0.3</v>
      </c>
      <c r="L986" s="11">
        <v>0.3</v>
      </c>
      <c r="M986" s="11">
        <v>0.38500000000000001</v>
      </c>
      <c r="N986" s="151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266</v>
      </c>
      <c r="C987" s="29"/>
      <c r="D987" s="24">
        <v>1.0327955589886426E-2</v>
      </c>
      <c r="E987" s="24">
        <v>6.324555320336764E-3</v>
      </c>
      <c r="F987" s="24">
        <v>1.032795558988644E-2</v>
      </c>
      <c r="G987" s="24">
        <v>1.0488088481701525E-2</v>
      </c>
      <c r="H987" s="24">
        <v>4.0824829046386228E-2</v>
      </c>
      <c r="I987" s="24">
        <v>1.2267559091644833E-2</v>
      </c>
      <c r="J987" s="24">
        <v>4.0824829046386332E-3</v>
      </c>
      <c r="K987" s="24">
        <v>4.0824829046386228E-2</v>
      </c>
      <c r="L987" s="24">
        <v>0</v>
      </c>
      <c r="M987" s="24">
        <v>1.2110601416389978E-2</v>
      </c>
      <c r="N987" s="204"/>
      <c r="O987" s="205"/>
      <c r="P987" s="205"/>
      <c r="Q987" s="205"/>
      <c r="R987" s="205"/>
      <c r="S987" s="205"/>
      <c r="T987" s="205"/>
      <c r="U987" s="205"/>
      <c r="V987" s="205"/>
      <c r="W987" s="205"/>
      <c r="X987" s="205"/>
      <c r="Y987" s="205"/>
      <c r="Z987" s="205"/>
      <c r="AA987" s="205"/>
      <c r="AB987" s="205"/>
      <c r="AC987" s="205"/>
      <c r="AD987" s="205"/>
      <c r="AE987" s="205"/>
      <c r="AF987" s="205"/>
      <c r="AG987" s="205"/>
      <c r="AH987" s="205"/>
      <c r="AI987" s="205"/>
      <c r="AJ987" s="205"/>
      <c r="AK987" s="205"/>
      <c r="AL987" s="205"/>
      <c r="AM987" s="205"/>
      <c r="AN987" s="205"/>
      <c r="AO987" s="205"/>
      <c r="AP987" s="205"/>
      <c r="AQ987" s="205"/>
      <c r="AR987" s="205"/>
      <c r="AS987" s="205"/>
      <c r="AT987" s="205"/>
      <c r="AU987" s="205"/>
      <c r="AV987" s="205"/>
      <c r="AW987" s="205"/>
      <c r="AX987" s="205"/>
      <c r="AY987" s="205"/>
      <c r="AZ987" s="205"/>
      <c r="BA987" s="205"/>
      <c r="BB987" s="205"/>
      <c r="BC987" s="205"/>
      <c r="BD987" s="205"/>
      <c r="BE987" s="205"/>
      <c r="BF987" s="205"/>
      <c r="BG987" s="205"/>
      <c r="BH987" s="205"/>
      <c r="BI987" s="205"/>
      <c r="BJ987" s="205"/>
      <c r="BK987" s="205"/>
      <c r="BL987" s="205"/>
      <c r="BM987" s="56"/>
    </row>
    <row r="988" spans="1:65">
      <c r="A988" s="30"/>
      <c r="B988" s="3" t="s">
        <v>86</v>
      </c>
      <c r="C988" s="29"/>
      <c r="D988" s="13">
        <v>2.9230062990244603E-2</v>
      </c>
      <c r="E988" s="13">
        <v>1.7568209223157681E-2</v>
      </c>
      <c r="F988" s="13">
        <v>2.9230062990244641E-2</v>
      </c>
      <c r="G988" s="13">
        <v>2.7241788264159805E-2</v>
      </c>
      <c r="H988" s="13">
        <v>0.12892051277806177</v>
      </c>
      <c r="I988" s="13">
        <v>3.8947704685004407E-2</v>
      </c>
      <c r="J988" s="13">
        <v>1.1608956126934503E-2</v>
      </c>
      <c r="K988" s="13">
        <v>0.12892051277806177</v>
      </c>
      <c r="L988" s="13">
        <v>0</v>
      </c>
      <c r="M988" s="13">
        <v>3.1592873260147765E-2</v>
      </c>
      <c r="N988" s="151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267</v>
      </c>
      <c r="C989" s="29"/>
      <c r="D989" s="13">
        <v>-1.3239623419005753E-2</v>
      </c>
      <c r="E989" s="13">
        <v>5.3784968938430655E-3</v>
      </c>
      <c r="F989" s="13">
        <v>-1.3239623419005753E-2</v>
      </c>
      <c r="G989" s="13">
        <v>7.5196448067026855E-2</v>
      </c>
      <c r="H989" s="13">
        <v>-0.11563928513967492</v>
      </c>
      <c r="I989" s="13">
        <v>-0.12036321667564676</v>
      </c>
      <c r="J989" s="13">
        <v>-1.7894153497218013E-2</v>
      </c>
      <c r="K989" s="13">
        <v>-0.11563928513967492</v>
      </c>
      <c r="L989" s="13">
        <v>-0.1621845859217973</v>
      </c>
      <c r="M989" s="13">
        <v>7.0541917988814706E-2</v>
      </c>
      <c r="N989" s="151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268</v>
      </c>
      <c r="C990" s="47"/>
      <c r="D990" s="45">
        <v>0</v>
      </c>
      <c r="E990" s="45">
        <v>0.67</v>
      </c>
      <c r="F990" s="45">
        <v>0</v>
      </c>
      <c r="G990" s="45">
        <v>3.2</v>
      </c>
      <c r="H990" s="45" t="s">
        <v>269</v>
      </c>
      <c r="I990" s="45">
        <v>3.88</v>
      </c>
      <c r="J990" s="45">
        <v>0.17</v>
      </c>
      <c r="K990" s="45" t="s">
        <v>269</v>
      </c>
      <c r="L990" s="45" t="s">
        <v>269</v>
      </c>
      <c r="M990" s="45">
        <v>3.03</v>
      </c>
      <c r="N990" s="151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298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BM991" s="55"/>
    </row>
    <row r="992" spans="1:65">
      <c r="BM992" s="55"/>
    </row>
    <row r="993" spans="1:65" ht="15">
      <c r="B993" s="8" t="s">
        <v>521</v>
      </c>
      <c r="BM993" s="28" t="s">
        <v>66</v>
      </c>
    </row>
    <row r="994" spans="1:65" ht="15">
      <c r="A994" s="25" t="s">
        <v>32</v>
      </c>
      <c r="B994" s="18" t="s">
        <v>110</v>
      </c>
      <c r="C994" s="15" t="s">
        <v>111</v>
      </c>
      <c r="D994" s="16" t="s">
        <v>230</v>
      </c>
      <c r="E994" s="17" t="s">
        <v>230</v>
      </c>
      <c r="F994" s="17" t="s">
        <v>230</v>
      </c>
      <c r="G994" s="17" t="s">
        <v>230</v>
      </c>
      <c r="H994" s="17" t="s">
        <v>230</v>
      </c>
      <c r="I994" s="17" t="s">
        <v>230</v>
      </c>
      <c r="J994" s="17" t="s">
        <v>230</v>
      </c>
      <c r="K994" s="17" t="s">
        <v>230</v>
      </c>
      <c r="L994" s="17" t="s">
        <v>230</v>
      </c>
      <c r="M994" s="17" t="s">
        <v>230</v>
      </c>
      <c r="N994" s="17" t="s">
        <v>230</v>
      </c>
      <c r="O994" s="17" t="s">
        <v>230</v>
      </c>
      <c r="P994" s="17" t="s">
        <v>230</v>
      </c>
      <c r="Q994" s="17" t="s">
        <v>230</v>
      </c>
      <c r="R994" s="17" t="s">
        <v>230</v>
      </c>
      <c r="S994" s="17" t="s">
        <v>230</v>
      </c>
      <c r="T994" s="17" t="s">
        <v>230</v>
      </c>
      <c r="U994" s="17" t="s">
        <v>230</v>
      </c>
      <c r="V994" s="17" t="s">
        <v>230</v>
      </c>
      <c r="W994" s="17" t="s">
        <v>230</v>
      </c>
      <c r="X994" s="17" t="s">
        <v>230</v>
      </c>
      <c r="Y994" s="151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231</v>
      </c>
      <c r="C995" s="9" t="s">
        <v>231</v>
      </c>
      <c r="D995" s="149" t="s">
        <v>233</v>
      </c>
      <c r="E995" s="150" t="s">
        <v>234</v>
      </c>
      <c r="F995" s="150" t="s">
        <v>236</v>
      </c>
      <c r="G995" s="150" t="s">
        <v>237</v>
      </c>
      <c r="H995" s="150" t="s">
        <v>239</v>
      </c>
      <c r="I995" s="150" t="s">
        <v>240</v>
      </c>
      <c r="J995" s="150" t="s">
        <v>242</v>
      </c>
      <c r="K995" s="150" t="s">
        <v>243</v>
      </c>
      <c r="L995" s="150" t="s">
        <v>245</v>
      </c>
      <c r="M995" s="150" t="s">
        <v>246</v>
      </c>
      <c r="N995" s="150" t="s">
        <v>247</v>
      </c>
      <c r="O995" s="150" t="s">
        <v>248</v>
      </c>
      <c r="P995" s="150" t="s">
        <v>249</v>
      </c>
      <c r="Q995" s="150" t="s">
        <v>250</v>
      </c>
      <c r="R995" s="150" t="s">
        <v>251</v>
      </c>
      <c r="S995" s="150" t="s">
        <v>252</v>
      </c>
      <c r="T995" s="150" t="s">
        <v>254</v>
      </c>
      <c r="U995" s="150" t="s">
        <v>255</v>
      </c>
      <c r="V995" s="150" t="s">
        <v>256</v>
      </c>
      <c r="W995" s="150" t="s">
        <v>257</v>
      </c>
      <c r="X995" s="150" t="s">
        <v>258</v>
      </c>
      <c r="Y995" s="151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286</v>
      </c>
      <c r="E996" s="11" t="s">
        <v>287</v>
      </c>
      <c r="F996" s="11" t="s">
        <v>286</v>
      </c>
      <c r="G996" s="11" t="s">
        <v>287</v>
      </c>
      <c r="H996" s="11" t="s">
        <v>286</v>
      </c>
      <c r="I996" s="11" t="s">
        <v>287</v>
      </c>
      <c r="J996" s="11" t="s">
        <v>287</v>
      </c>
      <c r="K996" s="11" t="s">
        <v>114</v>
      </c>
      <c r="L996" s="11" t="s">
        <v>287</v>
      </c>
      <c r="M996" s="11" t="s">
        <v>286</v>
      </c>
      <c r="N996" s="11" t="s">
        <v>287</v>
      </c>
      <c r="O996" s="11" t="s">
        <v>287</v>
      </c>
      <c r="P996" s="11" t="s">
        <v>287</v>
      </c>
      <c r="Q996" s="11" t="s">
        <v>286</v>
      </c>
      <c r="R996" s="11" t="s">
        <v>287</v>
      </c>
      <c r="S996" s="11" t="s">
        <v>286</v>
      </c>
      <c r="T996" s="11" t="s">
        <v>114</v>
      </c>
      <c r="U996" s="11" t="s">
        <v>287</v>
      </c>
      <c r="V996" s="11" t="s">
        <v>286</v>
      </c>
      <c r="W996" s="11" t="s">
        <v>286</v>
      </c>
      <c r="X996" s="11" t="s">
        <v>286</v>
      </c>
      <c r="Y996" s="151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151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8">
        <v>1</v>
      </c>
      <c r="C998" s="14">
        <v>1</v>
      </c>
      <c r="D998" s="22">
        <v>0.3</v>
      </c>
      <c r="E998" s="22">
        <v>0.3</v>
      </c>
      <c r="F998" s="22">
        <v>0.4</v>
      </c>
      <c r="G998" s="22">
        <v>0.36</v>
      </c>
      <c r="H998" s="22">
        <v>0.4</v>
      </c>
      <c r="I998" s="22">
        <v>0.35</v>
      </c>
      <c r="J998" s="22">
        <v>0.39</v>
      </c>
      <c r="K998" s="22">
        <v>0.31</v>
      </c>
      <c r="L998" s="22">
        <v>0.33</v>
      </c>
      <c r="M998" s="22">
        <v>0.4</v>
      </c>
      <c r="N998" s="22">
        <v>0.404743295890856</v>
      </c>
      <c r="O998" s="22">
        <v>0.35</v>
      </c>
      <c r="P998" s="22">
        <v>0.4</v>
      </c>
      <c r="Q998" s="22">
        <v>0.3</v>
      </c>
      <c r="R998" s="22">
        <v>0.35</v>
      </c>
      <c r="S998" s="22">
        <v>0.3</v>
      </c>
      <c r="T998" s="152" t="s">
        <v>95</v>
      </c>
      <c r="U998" s="22">
        <v>0.4</v>
      </c>
      <c r="V998" s="22">
        <v>0.3</v>
      </c>
      <c r="W998" s="22">
        <v>0.4</v>
      </c>
      <c r="X998" s="22">
        <v>0.3</v>
      </c>
      <c r="Y998" s="151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0.3</v>
      </c>
      <c r="E999" s="11">
        <v>0.3</v>
      </c>
      <c r="F999" s="11">
        <v>0.4</v>
      </c>
      <c r="G999" s="11">
        <v>0.38</v>
      </c>
      <c r="H999" s="11">
        <v>0.4</v>
      </c>
      <c r="I999" s="11">
        <v>0.37</v>
      </c>
      <c r="J999" s="11">
        <v>0.35</v>
      </c>
      <c r="K999" s="11">
        <v>0.3</v>
      </c>
      <c r="L999" s="11">
        <v>0.33</v>
      </c>
      <c r="M999" s="11">
        <v>0.3</v>
      </c>
      <c r="N999" s="11">
        <v>0.40602353286139897</v>
      </c>
      <c r="O999" s="11">
        <v>0.37</v>
      </c>
      <c r="P999" s="11">
        <v>0.4</v>
      </c>
      <c r="Q999" s="11">
        <v>0.3</v>
      </c>
      <c r="R999" s="11">
        <v>0.32</v>
      </c>
      <c r="S999" s="11">
        <v>0.3</v>
      </c>
      <c r="T999" s="153" t="s">
        <v>95</v>
      </c>
      <c r="U999" s="11">
        <v>0.4</v>
      </c>
      <c r="V999" s="11">
        <v>0.3</v>
      </c>
      <c r="W999" s="11">
        <v>0.4</v>
      </c>
      <c r="X999" s="11">
        <v>0.3</v>
      </c>
      <c r="Y999" s="151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28</v>
      </c>
    </row>
    <row r="1000" spans="1:65">
      <c r="A1000" s="30"/>
      <c r="B1000" s="19">
        <v>1</v>
      </c>
      <c r="C1000" s="9">
        <v>3</v>
      </c>
      <c r="D1000" s="11">
        <v>0.3</v>
      </c>
      <c r="E1000" s="11">
        <v>0.3</v>
      </c>
      <c r="F1000" s="11">
        <v>0.4</v>
      </c>
      <c r="G1000" s="11">
        <v>0.37</v>
      </c>
      <c r="H1000" s="11">
        <v>0.4</v>
      </c>
      <c r="I1000" s="11">
        <v>0.35</v>
      </c>
      <c r="J1000" s="11">
        <v>0.38</v>
      </c>
      <c r="K1000" s="11">
        <v>0.32</v>
      </c>
      <c r="L1000" s="11">
        <v>0.36</v>
      </c>
      <c r="M1000" s="11">
        <v>0.3</v>
      </c>
      <c r="N1000" s="11">
        <v>0.41756000138319399</v>
      </c>
      <c r="O1000" s="11">
        <v>0.36</v>
      </c>
      <c r="P1000" s="11">
        <v>0.3</v>
      </c>
      <c r="Q1000" s="11">
        <v>0.3</v>
      </c>
      <c r="R1000" s="11">
        <v>0.35</v>
      </c>
      <c r="S1000" s="11">
        <v>0.3</v>
      </c>
      <c r="T1000" s="153" t="s">
        <v>95</v>
      </c>
      <c r="U1000" s="11">
        <v>0.4</v>
      </c>
      <c r="V1000" s="11">
        <v>0.3</v>
      </c>
      <c r="W1000" s="11">
        <v>0.3</v>
      </c>
      <c r="X1000" s="11">
        <v>0.4</v>
      </c>
      <c r="Y1000" s="151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0.3</v>
      </c>
      <c r="E1001" s="11">
        <v>0.3</v>
      </c>
      <c r="F1001" s="11">
        <v>0.4</v>
      </c>
      <c r="G1001" s="11">
        <v>0.37</v>
      </c>
      <c r="H1001" s="11">
        <v>0.4</v>
      </c>
      <c r="I1001" s="11">
        <v>0.37</v>
      </c>
      <c r="J1001" s="11">
        <v>0.38</v>
      </c>
      <c r="K1001" s="11">
        <v>0.3</v>
      </c>
      <c r="L1001" s="11">
        <v>0.34</v>
      </c>
      <c r="M1001" s="11">
        <v>0.3</v>
      </c>
      <c r="N1001" s="11">
        <v>0.41730195721876601</v>
      </c>
      <c r="O1001" s="11">
        <v>0.37</v>
      </c>
      <c r="P1001" s="11">
        <v>0.3</v>
      </c>
      <c r="Q1001" s="11">
        <v>0.3</v>
      </c>
      <c r="R1001" s="11">
        <v>0.34</v>
      </c>
      <c r="S1001" s="11">
        <v>0.3</v>
      </c>
      <c r="T1001" s="153" t="s">
        <v>95</v>
      </c>
      <c r="U1001" s="11">
        <v>0.4</v>
      </c>
      <c r="V1001" s="11">
        <v>0.3</v>
      </c>
      <c r="W1001" s="11">
        <v>0.4</v>
      </c>
      <c r="X1001" s="11">
        <v>0.3</v>
      </c>
      <c r="Y1001" s="151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0.34609601864320461</v>
      </c>
    </row>
    <row r="1002" spans="1:65">
      <c r="A1002" s="30"/>
      <c r="B1002" s="19">
        <v>1</v>
      </c>
      <c r="C1002" s="9">
        <v>5</v>
      </c>
      <c r="D1002" s="11">
        <v>0.3</v>
      </c>
      <c r="E1002" s="11">
        <v>0.3</v>
      </c>
      <c r="F1002" s="11">
        <v>0.4</v>
      </c>
      <c r="G1002" s="11">
        <v>0.37</v>
      </c>
      <c r="H1002" s="11">
        <v>0.4</v>
      </c>
      <c r="I1002" s="11">
        <v>0.36</v>
      </c>
      <c r="J1002" s="11">
        <v>0.35</v>
      </c>
      <c r="K1002" s="11">
        <v>0.32</v>
      </c>
      <c r="L1002" s="11">
        <v>0.32</v>
      </c>
      <c r="M1002" s="11">
        <v>0.4</v>
      </c>
      <c r="N1002" s="11">
        <v>0.39654175171906098</v>
      </c>
      <c r="O1002" s="11">
        <v>0.38</v>
      </c>
      <c r="P1002" s="11">
        <v>0.3</v>
      </c>
      <c r="Q1002" s="11">
        <v>0.3</v>
      </c>
      <c r="R1002" s="11">
        <v>0.35</v>
      </c>
      <c r="S1002" s="11">
        <v>0.3</v>
      </c>
      <c r="T1002" s="153" t="s">
        <v>95</v>
      </c>
      <c r="U1002" s="11">
        <v>0.4</v>
      </c>
      <c r="V1002" s="11">
        <v>0.3</v>
      </c>
      <c r="W1002" s="11">
        <v>0.4</v>
      </c>
      <c r="X1002" s="11">
        <v>0.3</v>
      </c>
      <c r="Y1002" s="151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67</v>
      </c>
    </row>
    <row r="1003" spans="1:65">
      <c r="A1003" s="30"/>
      <c r="B1003" s="19">
        <v>1</v>
      </c>
      <c r="C1003" s="9">
        <v>6</v>
      </c>
      <c r="D1003" s="11">
        <v>0.3</v>
      </c>
      <c r="E1003" s="11">
        <v>0.3</v>
      </c>
      <c r="F1003" s="11">
        <v>0.3</v>
      </c>
      <c r="G1003" s="11">
        <v>0.38</v>
      </c>
      <c r="H1003" s="11">
        <v>0.4</v>
      </c>
      <c r="I1003" s="11">
        <v>0.36</v>
      </c>
      <c r="J1003" s="11">
        <v>0.37</v>
      </c>
      <c r="K1003" s="11">
        <v>0.32</v>
      </c>
      <c r="L1003" s="11">
        <v>0.34</v>
      </c>
      <c r="M1003" s="147">
        <v>0.5</v>
      </c>
      <c r="N1003" s="11">
        <v>0.42935169811127399</v>
      </c>
      <c r="O1003" s="11">
        <v>0.36</v>
      </c>
      <c r="P1003" s="11">
        <v>0.3</v>
      </c>
      <c r="Q1003" s="11">
        <v>0.3</v>
      </c>
      <c r="R1003" s="11">
        <v>0.32</v>
      </c>
      <c r="S1003" s="11">
        <v>0.3</v>
      </c>
      <c r="T1003" s="153" t="s">
        <v>95</v>
      </c>
      <c r="U1003" s="11">
        <v>0.4</v>
      </c>
      <c r="V1003" s="11">
        <v>0.3</v>
      </c>
      <c r="W1003" s="11">
        <v>0.4</v>
      </c>
      <c r="X1003" s="11">
        <v>0.3</v>
      </c>
      <c r="Y1003" s="151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264</v>
      </c>
      <c r="C1004" s="12"/>
      <c r="D1004" s="23">
        <v>0.3</v>
      </c>
      <c r="E1004" s="23">
        <v>0.3</v>
      </c>
      <c r="F1004" s="23">
        <v>0.3833333333333333</v>
      </c>
      <c r="G1004" s="23">
        <v>0.37166666666666665</v>
      </c>
      <c r="H1004" s="23">
        <v>0.39999999999999997</v>
      </c>
      <c r="I1004" s="23">
        <v>0.35999999999999993</v>
      </c>
      <c r="J1004" s="23">
        <v>0.37000000000000005</v>
      </c>
      <c r="K1004" s="23">
        <v>0.3116666666666667</v>
      </c>
      <c r="L1004" s="23">
        <v>0.33666666666666667</v>
      </c>
      <c r="M1004" s="23">
        <v>0.3666666666666667</v>
      </c>
      <c r="N1004" s="23">
        <v>0.41192037286409167</v>
      </c>
      <c r="O1004" s="23">
        <v>0.36499999999999999</v>
      </c>
      <c r="P1004" s="23">
        <v>0.33333333333333331</v>
      </c>
      <c r="Q1004" s="23">
        <v>0.3</v>
      </c>
      <c r="R1004" s="23">
        <v>0.33833333333333332</v>
      </c>
      <c r="S1004" s="23">
        <v>0.3</v>
      </c>
      <c r="T1004" s="23" t="s">
        <v>666</v>
      </c>
      <c r="U1004" s="23">
        <v>0.39999999999999997</v>
      </c>
      <c r="V1004" s="23">
        <v>0.3</v>
      </c>
      <c r="W1004" s="23">
        <v>0.3833333333333333</v>
      </c>
      <c r="X1004" s="23">
        <v>0.31666666666666671</v>
      </c>
      <c r="Y1004" s="151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265</v>
      </c>
      <c r="C1005" s="29"/>
      <c r="D1005" s="11">
        <v>0.3</v>
      </c>
      <c r="E1005" s="11">
        <v>0.3</v>
      </c>
      <c r="F1005" s="11">
        <v>0.4</v>
      </c>
      <c r="G1005" s="11">
        <v>0.37</v>
      </c>
      <c r="H1005" s="11">
        <v>0.4</v>
      </c>
      <c r="I1005" s="11">
        <v>0.36</v>
      </c>
      <c r="J1005" s="11">
        <v>0.375</v>
      </c>
      <c r="K1005" s="11">
        <v>0.315</v>
      </c>
      <c r="L1005" s="11">
        <v>0.33500000000000002</v>
      </c>
      <c r="M1005" s="11">
        <v>0.35</v>
      </c>
      <c r="N1005" s="11">
        <v>0.41166274504008249</v>
      </c>
      <c r="O1005" s="11">
        <v>0.36499999999999999</v>
      </c>
      <c r="P1005" s="11">
        <v>0.3</v>
      </c>
      <c r="Q1005" s="11">
        <v>0.3</v>
      </c>
      <c r="R1005" s="11">
        <v>0.34499999999999997</v>
      </c>
      <c r="S1005" s="11">
        <v>0.3</v>
      </c>
      <c r="T1005" s="11" t="s">
        <v>666</v>
      </c>
      <c r="U1005" s="11">
        <v>0.4</v>
      </c>
      <c r="V1005" s="11">
        <v>0.3</v>
      </c>
      <c r="W1005" s="11">
        <v>0.4</v>
      </c>
      <c r="X1005" s="11">
        <v>0.3</v>
      </c>
      <c r="Y1005" s="151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266</v>
      </c>
      <c r="C1006" s="29"/>
      <c r="D1006" s="24">
        <v>0</v>
      </c>
      <c r="E1006" s="24">
        <v>0</v>
      </c>
      <c r="F1006" s="24">
        <v>4.0824829046386311E-2</v>
      </c>
      <c r="G1006" s="24">
        <v>7.5277265270908165E-3</v>
      </c>
      <c r="H1006" s="24">
        <v>6.0809419444881171E-17</v>
      </c>
      <c r="I1006" s="24">
        <v>8.9442719099991665E-3</v>
      </c>
      <c r="J1006" s="24">
        <v>1.6733200530681527E-2</v>
      </c>
      <c r="K1006" s="24">
        <v>9.8319208025017587E-3</v>
      </c>
      <c r="L1006" s="24">
        <v>1.3662601021279459E-2</v>
      </c>
      <c r="M1006" s="24">
        <v>8.1649658092772456E-2</v>
      </c>
      <c r="N1006" s="24">
        <v>1.1725213039365173E-2</v>
      </c>
      <c r="O1006" s="24">
        <v>1.0488088481701525E-2</v>
      </c>
      <c r="P1006" s="24">
        <v>5.1639777949432177E-2</v>
      </c>
      <c r="Q1006" s="24">
        <v>0</v>
      </c>
      <c r="R1006" s="24">
        <v>1.4719601443879732E-2</v>
      </c>
      <c r="S1006" s="24">
        <v>0</v>
      </c>
      <c r="T1006" s="24" t="s">
        <v>666</v>
      </c>
      <c r="U1006" s="24">
        <v>6.0809419444881171E-17</v>
      </c>
      <c r="V1006" s="24">
        <v>0</v>
      </c>
      <c r="W1006" s="24">
        <v>4.0824829046386311E-2</v>
      </c>
      <c r="X1006" s="24">
        <v>4.0824829046386228E-2</v>
      </c>
      <c r="Y1006" s="151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86</v>
      </c>
      <c r="C1007" s="29"/>
      <c r="D1007" s="13">
        <v>0</v>
      </c>
      <c r="E1007" s="13">
        <v>0</v>
      </c>
      <c r="F1007" s="13">
        <v>0.10649955403405126</v>
      </c>
      <c r="G1007" s="13">
        <v>2.0253972718630001E-2</v>
      </c>
      <c r="H1007" s="13">
        <v>1.5202354861220294E-16</v>
      </c>
      <c r="I1007" s="13">
        <v>2.4845199749997691E-2</v>
      </c>
      <c r="J1007" s="13">
        <v>4.5224866299139257E-2</v>
      </c>
      <c r="K1007" s="13">
        <v>3.1546269954551093E-2</v>
      </c>
      <c r="L1007" s="13">
        <v>4.0581983231523143E-2</v>
      </c>
      <c r="M1007" s="13">
        <v>0.22268088570756123</v>
      </c>
      <c r="N1007" s="13">
        <v>2.8464756326179015E-2</v>
      </c>
      <c r="O1007" s="13">
        <v>2.8734488990963085E-2</v>
      </c>
      <c r="P1007" s="13">
        <v>0.15491933384829654</v>
      </c>
      <c r="Q1007" s="13">
        <v>0</v>
      </c>
      <c r="R1007" s="13">
        <v>4.350621116417655E-2</v>
      </c>
      <c r="S1007" s="13">
        <v>0</v>
      </c>
      <c r="T1007" s="13" t="s">
        <v>666</v>
      </c>
      <c r="U1007" s="13">
        <v>1.5202354861220294E-16</v>
      </c>
      <c r="V1007" s="13">
        <v>0</v>
      </c>
      <c r="W1007" s="13">
        <v>0.10649955403405126</v>
      </c>
      <c r="X1007" s="13">
        <v>0.12892051277806177</v>
      </c>
      <c r="Y1007" s="151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267</v>
      </c>
      <c r="C1008" s="29"/>
      <c r="D1008" s="13">
        <v>-0.13318852618968058</v>
      </c>
      <c r="E1008" s="13">
        <v>-0.13318852618968058</v>
      </c>
      <c r="F1008" s="13">
        <v>0.10759243875763036</v>
      </c>
      <c r="G1008" s="13">
        <v>7.3883103665006944E-2</v>
      </c>
      <c r="H1008" s="13">
        <v>0.15574863174709264</v>
      </c>
      <c r="I1008" s="13">
        <v>4.0173768572383306E-2</v>
      </c>
      <c r="J1008" s="13">
        <v>6.9067484366060805E-2</v>
      </c>
      <c r="K1008" s="13">
        <v>-9.9479191097056829E-2</v>
      </c>
      <c r="L1008" s="13">
        <v>-2.7244901612863637E-2</v>
      </c>
      <c r="M1008" s="13">
        <v>5.9436245768168305E-2</v>
      </c>
      <c r="N1008" s="13">
        <v>0.19019101831606555</v>
      </c>
      <c r="O1008" s="13">
        <v>5.4620626469221945E-2</v>
      </c>
      <c r="P1008" s="13">
        <v>-3.6876140210756136E-2</v>
      </c>
      <c r="Q1008" s="13">
        <v>-0.13318852618968058</v>
      </c>
      <c r="R1008" s="13">
        <v>-2.2429282313917498E-2</v>
      </c>
      <c r="S1008" s="13">
        <v>-0.13318852618968058</v>
      </c>
      <c r="T1008" s="13" t="s">
        <v>666</v>
      </c>
      <c r="U1008" s="13">
        <v>0.15574863174709264</v>
      </c>
      <c r="V1008" s="13">
        <v>-0.13318852618968058</v>
      </c>
      <c r="W1008" s="13">
        <v>0.10759243875763036</v>
      </c>
      <c r="X1008" s="13">
        <v>-8.5032333200218191E-2</v>
      </c>
      <c r="Y1008" s="151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268</v>
      </c>
      <c r="C1009" s="47"/>
      <c r="D1009" s="45">
        <v>1.01</v>
      </c>
      <c r="E1009" s="45">
        <v>1.01</v>
      </c>
      <c r="F1009" s="45">
        <v>0.39</v>
      </c>
      <c r="G1009" s="45">
        <v>0.2</v>
      </c>
      <c r="H1009" s="45">
        <v>0.67</v>
      </c>
      <c r="I1009" s="45">
        <v>0</v>
      </c>
      <c r="J1009" s="45">
        <v>0.17</v>
      </c>
      <c r="K1009" s="45">
        <v>0.81</v>
      </c>
      <c r="L1009" s="45">
        <v>0.39</v>
      </c>
      <c r="M1009" s="45">
        <v>0.11</v>
      </c>
      <c r="N1009" s="45">
        <v>0.88</v>
      </c>
      <c r="O1009" s="45">
        <v>0.08</v>
      </c>
      <c r="P1009" s="45">
        <v>0.45</v>
      </c>
      <c r="Q1009" s="45">
        <v>1.01</v>
      </c>
      <c r="R1009" s="45">
        <v>0.37</v>
      </c>
      <c r="S1009" s="45">
        <v>1.01</v>
      </c>
      <c r="T1009" s="45">
        <v>78.22</v>
      </c>
      <c r="U1009" s="45">
        <v>0.67</v>
      </c>
      <c r="V1009" s="45">
        <v>1.01</v>
      </c>
      <c r="W1009" s="45">
        <v>0.39</v>
      </c>
      <c r="X1009" s="45">
        <v>0.73</v>
      </c>
      <c r="Y1009" s="151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BM1010" s="55"/>
    </row>
    <row r="1011" spans="1:65" ht="15">
      <c r="B1011" s="8" t="s">
        <v>522</v>
      </c>
      <c r="BM1011" s="28" t="s">
        <v>66</v>
      </c>
    </row>
    <row r="1012" spans="1:65" ht="15">
      <c r="A1012" s="25" t="s">
        <v>65</v>
      </c>
      <c r="B1012" s="18" t="s">
        <v>110</v>
      </c>
      <c r="C1012" s="15" t="s">
        <v>111</v>
      </c>
      <c r="D1012" s="16" t="s">
        <v>230</v>
      </c>
      <c r="E1012" s="17" t="s">
        <v>230</v>
      </c>
      <c r="F1012" s="17" t="s">
        <v>230</v>
      </c>
      <c r="G1012" s="17" t="s">
        <v>230</v>
      </c>
      <c r="H1012" s="17" t="s">
        <v>230</v>
      </c>
      <c r="I1012" s="17" t="s">
        <v>230</v>
      </c>
      <c r="J1012" s="17" t="s">
        <v>230</v>
      </c>
      <c r="K1012" s="17" t="s">
        <v>230</v>
      </c>
      <c r="L1012" s="17" t="s">
        <v>230</v>
      </c>
      <c r="M1012" s="17" t="s">
        <v>230</v>
      </c>
      <c r="N1012" s="17" t="s">
        <v>230</v>
      </c>
      <c r="O1012" s="17" t="s">
        <v>230</v>
      </c>
      <c r="P1012" s="17" t="s">
        <v>230</v>
      </c>
      <c r="Q1012" s="17" t="s">
        <v>230</v>
      </c>
      <c r="R1012" s="17" t="s">
        <v>230</v>
      </c>
      <c r="S1012" s="17" t="s">
        <v>230</v>
      </c>
      <c r="T1012" s="17" t="s">
        <v>230</v>
      </c>
      <c r="U1012" s="17" t="s">
        <v>230</v>
      </c>
      <c r="V1012" s="17" t="s">
        <v>230</v>
      </c>
      <c r="W1012" s="17" t="s">
        <v>230</v>
      </c>
      <c r="X1012" s="17" t="s">
        <v>230</v>
      </c>
      <c r="Y1012" s="17" t="s">
        <v>230</v>
      </c>
      <c r="Z1012" s="151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 t="s">
        <v>231</v>
      </c>
      <c r="C1013" s="9" t="s">
        <v>231</v>
      </c>
      <c r="D1013" s="149" t="s">
        <v>233</v>
      </c>
      <c r="E1013" s="150" t="s">
        <v>234</v>
      </c>
      <c r="F1013" s="150" t="s">
        <v>235</v>
      </c>
      <c r="G1013" s="150" t="s">
        <v>236</v>
      </c>
      <c r="H1013" s="150" t="s">
        <v>237</v>
      </c>
      <c r="I1013" s="150" t="s">
        <v>239</v>
      </c>
      <c r="J1013" s="150" t="s">
        <v>240</v>
      </c>
      <c r="K1013" s="150" t="s">
        <v>242</v>
      </c>
      <c r="L1013" s="150" t="s">
        <v>243</v>
      </c>
      <c r="M1013" s="150" t="s">
        <v>244</v>
      </c>
      <c r="N1013" s="150" t="s">
        <v>245</v>
      </c>
      <c r="O1013" s="150" t="s">
        <v>246</v>
      </c>
      <c r="P1013" s="150" t="s">
        <v>247</v>
      </c>
      <c r="Q1013" s="150" t="s">
        <v>248</v>
      </c>
      <c r="R1013" s="150" t="s">
        <v>250</v>
      </c>
      <c r="S1013" s="150" t="s">
        <v>251</v>
      </c>
      <c r="T1013" s="150" t="s">
        <v>252</v>
      </c>
      <c r="U1013" s="150" t="s">
        <v>254</v>
      </c>
      <c r="V1013" s="150" t="s">
        <v>255</v>
      </c>
      <c r="W1013" s="150" t="s">
        <v>256</v>
      </c>
      <c r="X1013" s="150" t="s">
        <v>257</v>
      </c>
      <c r="Y1013" s="150" t="s">
        <v>258</v>
      </c>
      <c r="Z1013" s="151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 t="s">
        <v>3</v>
      </c>
    </row>
    <row r="1014" spans="1:65">
      <c r="A1014" s="30"/>
      <c r="B1014" s="19"/>
      <c r="C1014" s="9"/>
      <c r="D1014" s="10" t="s">
        <v>286</v>
      </c>
      <c r="E1014" s="11" t="s">
        <v>114</v>
      </c>
      <c r="F1014" s="11" t="s">
        <v>114</v>
      </c>
      <c r="G1014" s="11" t="s">
        <v>286</v>
      </c>
      <c r="H1014" s="11" t="s">
        <v>114</v>
      </c>
      <c r="I1014" s="11" t="s">
        <v>286</v>
      </c>
      <c r="J1014" s="11" t="s">
        <v>287</v>
      </c>
      <c r="K1014" s="11" t="s">
        <v>114</v>
      </c>
      <c r="L1014" s="11" t="s">
        <v>114</v>
      </c>
      <c r="M1014" s="11" t="s">
        <v>114</v>
      </c>
      <c r="N1014" s="11" t="s">
        <v>114</v>
      </c>
      <c r="O1014" s="11" t="s">
        <v>286</v>
      </c>
      <c r="P1014" s="11" t="s">
        <v>114</v>
      </c>
      <c r="Q1014" s="11" t="s">
        <v>286</v>
      </c>
      <c r="R1014" s="11" t="s">
        <v>286</v>
      </c>
      <c r="S1014" s="11" t="s">
        <v>114</v>
      </c>
      <c r="T1014" s="11" t="s">
        <v>286</v>
      </c>
      <c r="U1014" s="11" t="s">
        <v>114</v>
      </c>
      <c r="V1014" s="11" t="s">
        <v>287</v>
      </c>
      <c r="W1014" s="11" t="s">
        <v>286</v>
      </c>
      <c r="X1014" s="11" t="s">
        <v>286</v>
      </c>
      <c r="Y1014" s="11" t="s">
        <v>286</v>
      </c>
      <c r="Z1014" s="151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0</v>
      </c>
    </row>
    <row r="1015" spans="1:65">
      <c r="A1015" s="30"/>
      <c r="B1015" s="19"/>
      <c r="C1015" s="9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151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0</v>
      </c>
    </row>
    <row r="1016" spans="1:65">
      <c r="A1016" s="30"/>
      <c r="B1016" s="18">
        <v>1</v>
      </c>
      <c r="C1016" s="14">
        <v>1</v>
      </c>
      <c r="D1016" s="214">
        <v>277</v>
      </c>
      <c r="E1016" s="212">
        <v>290</v>
      </c>
      <c r="F1016" s="213">
        <v>228.25733333333332</v>
      </c>
      <c r="G1016" s="212">
        <v>262</v>
      </c>
      <c r="H1016" s="212">
        <v>315</v>
      </c>
      <c r="I1016" s="212">
        <v>305</v>
      </c>
      <c r="J1016" s="212">
        <v>270</v>
      </c>
      <c r="K1016" s="212">
        <v>292</v>
      </c>
      <c r="L1016" s="212">
        <v>283</v>
      </c>
      <c r="M1016" s="212">
        <v>257</v>
      </c>
      <c r="N1016" s="212">
        <v>280</v>
      </c>
      <c r="O1016" s="213">
        <v>138</v>
      </c>
      <c r="P1016" s="212">
        <v>269.10930000000002</v>
      </c>
      <c r="Q1016" s="212">
        <v>269</v>
      </c>
      <c r="R1016" s="212">
        <v>274</v>
      </c>
      <c r="S1016" s="212">
        <v>267</v>
      </c>
      <c r="T1016" s="212">
        <v>288</v>
      </c>
      <c r="U1016" s="212">
        <v>276</v>
      </c>
      <c r="V1016" s="212">
        <v>277</v>
      </c>
      <c r="W1016" s="212">
        <v>256</v>
      </c>
      <c r="X1016" s="212">
        <v>287</v>
      </c>
      <c r="Y1016" s="212">
        <v>263</v>
      </c>
      <c r="Z1016" s="215"/>
      <c r="AA1016" s="216"/>
      <c r="AB1016" s="216"/>
      <c r="AC1016" s="216"/>
      <c r="AD1016" s="216"/>
      <c r="AE1016" s="216"/>
      <c r="AF1016" s="216"/>
      <c r="AG1016" s="216"/>
      <c r="AH1016" s="216"/>
      <c r="AI1016" s="216"/>
      <c r="AJ1016" s="216"/>
      <c r="AK1016" s="216"/>
      <c r="AL1016" s="216"/>
      <c r="AM1016" s="216"/>
      <c r="AN1016" s="216"/>
      <c r="AO1016" s="216"/>
      <c r="AP1016" s="216"/>
      <c r="AQ1016" s="216"/>
      <c r="AR1016" s="216"/>
      <c r="AS1016" s="216"/>
      <c r="AT1016" s="216"/>
      <c r="AU1016" s="216"/>
      <c r="AV1016" s="216"/>
      <c r="AW1016" s="216"/>
      <c r="AX1016" s="216"/>
      <c r="AY1016" s="216"/>
      <c r="AZ1016" s="216"/>
      <c r="BA1016" s="216"/>
      <c r="BB1016" s="216"/>
      <c r="BC1016" s="216"/>
      <c r="BD1016" s="216"/>
      <c r="BE1016" s="216"/>
      <c r="BF1016" s="216"/>
      <c r="BG1016" s="216"/>
      <c r="BH1016" s="216"/>
      <c r="BI1016" s="216"/>
      <c r="BJ1016" s="216"/>
      <c r="BK1016" s="216"/>
      <c r="BL1016" s="216"/>
      <c r="BM1016" s="217">
        <v>1</v>
      </c>
    </row>
    <row r="1017" spans="1:65">
      <c r="A1017" s="30"/>
      <c r="B1017" s="19">
        <v>1</v>
      </c>
      <c r="C1017" s="9">
        <v>2</v>
      </c>
      <c r="D1017" s="218">
        <v>266</v>
      </c>
      <c r="E1017" s="218">
        <v>300</v>
      </c>
      <c r="F1017" s="219">
        <v>228.54</v>
      </c>
      <c r="G1017" s="218">
        <v>267</v>
      </c>
      <c r="H1017" s="218">
        <v>303</v>
      </c>
      <c r="I1017" s="218">
        <v>308</v>
      </c>
      <c r="J1017" s="218">
        <v>280</v>
      </c>
      <c r="K1017" s="218">
        <v>285</v>
      </c>
      <c r="L1017" s="218">
        <v>299</v>
      </c>
      <c r="M1017" s="218">
        <v>258</v>
      </c>
      <c r="N1017" s="218">
        <v>286</v>
      </c>
      <c r="O1017" s="219">
        <v>141</v>
      </c>
      <c r="P1017" s="218">
        <v>281.71170000000001</v>
      </c>
      <c r="Q1017" s="218">
        <v>266</v>
      </c>
      <c r="R1017" s="218">
        <v>273</v>
      </c>
      <c r="S1017" s="218">
        <v>264</v>
      </c>
      <c r="T1017" s="218">
        <v>290</v>
      </c>
      <c r="U1017" s="218">
        <v>272</v>
      </c>
      <c r="V1017" s="218">
        <v>280</v>
      </c>
      <c r="W1017" s="218">
        <v>260</v>
      </c>
      <c r="X1017" s="218">
        <v>291</v>
      </c>
      <c r="Y1017" s="218">
        <v>272</v>
      </c>
      <c r="Z1017" s="215"/>
      <c r="AA1017" s="216"/>
      <c r="AB1017" s="216"/>
      <c r="AC1017" s="216"/>
      <c r="AD1017" s="216"/>
      <c r="AE1017" s="216"/>
      <c r="AF1017" s="216"/>
      <c r="AG1017" s="216"/>
      <c r="AH1017" s="216"/>
      <c r="AI1017" s="216"/>
      <c r="AJ1017" s="216"/>
      <c r="AK1017" s="216"/>
      <c r="AL1017" s="216"/>
      <c r="AM1017" s="216"/>
      <c r="AN1017" s="216"/>
      <c r="AO1017" s="216"/>
      <c r="AP1017" s="216"/>
      <c r="AQ1017" s="216"/>
      <c r="AR1017" s="216"/>
      <c r="AS1017" s="216"/>
      <c r="AT1017" s="216"/>
      <c r="AU1017" s="216"/>
      <c r="AV1017" s="216"/>
      <c r="AW1017" s="216"/>
      <c r="AX1017" s="216"/>
      <c r="AY1017" s="216"/>
      <c r="AZ1017" s="216"/>
      <c r="BA1017" s="216"/>
      <c r="BB1017" s="216"/>
      <c r="BC1017" s="216"/>
      <c r="BD1017" s="216"/>
      <c r="BE1017" s="216"/>
      <c r="BF1017" s="216"/>
      <c r="BG1017" s="216"/>
      <c r="BH1017" s="216"/>
      <c r="BI1017" s="216"/>
      <c r="BJ1017" s="216"/>
      <c r="BK1017" s="216"/>
      <c r="BL1017" s="216"/>
      <c r="BM1017" s="217">
        <v>29</v>
      </c>
    </row>
    <row r="1018" spans="1:65">
      <c r="A1018" s="30"/>
      <c r="B1018" s="19">
        <v>1</v>
      </c>
      <c r="C1018" s="9">
        <v>3</v>
      </c>
      <c r="D1018" s="218">
        <v>260</v>
      </c>
      <c r="E1018" s="218">
        <v>290</v>
      </c>
      <c r="F1018" s="219">
        <v>228.08699999999999</v>
      </c>
      <c r="G1018" s="218">
        <v>262</v>
      </c>
      <c r="H1018" s="218">
        <v>320</v>
      </c>
      <c r="I1018" s="218">
        <v>310</v>
      </c>
      <c r="J1018" s="218">
        <v>270</v>
      </c>
      <c r="K1018" s="218">
        <v>292</v>
      </c>
      <c r="L1018" s="218">
        <v>299</v>
      </c>
      <c r="M1018" s="218">
        <v>254</v>
      </c>
      <c r="N1018" s="218">
        <v>287</v>
      </c>
      <c r="O1018" s="219">
        <v>186</v>
      </c>
      <c r="P1018" s="218">
        <v>287.93279999999999</v>
      </c>
      <c r="Q1018" s="218">
        <v>272</v>
      </c>
      <c r="R1018" s="220">
        <v>256</v>
      </c>
      <c r="S1018" s="218">
        <v>267</v>
      </c>
      <c r="T1018" s="218">
        <v>295</v>
      </c>
      <c r="U1018" s="218">
        <v>267</v>
      </c>
      <c r="V1018" s="218">
        <v>280</v>
      </c>
      <c r="W1018" s="218">
        <v>265</v>
      </c>
      <c r="X1018" s="218">
        <v>284</v>
      </c>
      <c r="Y1018" s="218">
        <v>273</v>
      </c>
      <c r="Z1018" s="215"/>
      <c r="AA1018" s="216"/>
      <c r="AB1018" s="216"/>
      <c r="AC1018" s="216"/>
      <c r="AD1018" s="216"/>
      <c r="AE1018" s="216"/>
      <c r="AF1018" s="216"/>
      <c r="AG1018" s="216"/>
      <c r="AH1018" s="216"/>
      <c r="AI1018" s="216"/>
      <c r="AJ1018" s="216"/>
      <c r="AK1018" s="216"/>
      <c r="AL1018" s="216"/>
      <c r="AM1018" s="216"/>
      <c r="AN1018" s="216"/>
      <c r="AO1018" s="216"/>
      <c r="AP1018" s="216"/>
      <c r="AQ1018" s="216"/>
      <c r="AR1018" s="216"/>
      <c r="AS1018" s="216"/>
      <c r="AT1018" s="216"/>
      <c r="AU1018" s="216"/>
      <c r="AV1018" s="216"/>
      <c r="AW1018" s="216"/>
      <c r="AX1018" s="216"/>
      <c r="AY1018" s="216"/>
      <c r="AZ1018" s="216"/>
      <c r="BA1018" s="216"/>
      <c r="BB1018" s="216"/>
      <c r="BC1018" s="216"/>
      <c r="BD1018" s="216"/>
      <c r="BE1018" s="216"/>
      <c r="BF1018" s="216"/>
      <c r="BG1018" s="216"/>
      <c r="BH1018" s="216"/>
      <c r="BI1018" s="216"/>
      <c r="BJ1018" s="216"/>
      <c r="BK1018" s="216"/>
      <c r="BL1018" s="216"/>
      <c r="BM1018" s="217">
        <v>16</v>
      </c>
    </row>
    <row r="1019" spans="1:65">
      <c r="A1019" s="30"/>
      <c r="B1019" s="19">
        <v>1</v>
      </c>
      <c r="C1019" s="9">
        <v>4</v>
      </c>
      <c r="D1019" s="218">
        <v>262</v>
      </c>
      <c r="E1019" s="218">
        <v>285</v>
      </c>
      <c r="F1019" s="219">
        <v>230.18700000000001</v>
      </c>
      <c r="G1019" s="218">
        <v>268</v>
      </c>
      <c r="H1019" s="218">
        <v>312</v>
      </c>
      <c r="I1019" s="218">
        <v>311</v>
      </c>
      <c r="J1019" s="218">
        <v>268</v>
      </c>
      <c r="K1019" s="218">
        <v>293</v>
      </c>
      <c r="L1019" s="218">
        <v>293</v>
      </c>
      <c r="M1019" s="218">
        <v>254</v>
      </c>
      <c r="N1019" s="218">
        <v>286</v>
      </c>
      <c r="O1019" s="219">
        <v>198</v>
      </c>
      <c r="P1019" s="218">
        <v>287.40770000000003</v>
      </c>
      <c r="Q1019" s="218">
        <v>273</v>
      </c>
      <c r="R1019" s="218">
        <v>277</v>
      </c>
      <c r="S1019" s="218">
        <v>266</v>
      </c>
      <c r="T1019" s="218">
        <v>283</v>
      </c>
      <c r="U1019" s="218">
        <v>273</v>
      </c>
      <c r="V1019" s="218">
        <v>277</v>
      </c>
      <c r="W1019" s="218">
        <v>272</v>
      </c>
      <c r="X1019" s="218">
        <v>290</v>
      </c>
      <c r="Y1019" s="218">
        <v>268</v>
      </c>
      <c r="Z1019" s="215"/>
      <c r="AA1019" s="216"/>
      <c r="AB1019" s="216"/>
      <c r="AC1019" s="216"/>
      <c r="AD1019" s="216"/>
      <c r="AE1019" s="216"/>
      <c r="AF1019" s="216"/>
      <c r="AG1019" s="216"/>
      <c r="AH1019" s="216"/>
      <c r="AI1019" s="216"/>
      <c r="AJ1019" s="216"/>
      <c r="AK1019" s="216"/>
      <c r="AL1019" s="216"/>
      <c r="AM1019" s="216"/>
      <c r="AN1019" s="216"/>
      <c r="AO1019" s="216"/>
      <c r="AP1019" s="216"/>
      <c r="AQ1019" s="216"/>
      <c r="AR1019" s="216"/>
      <c r="AS1019" s="216"/>
      <c r="AT1019" s="216"/>
      <c r="AU1019" s="216"/>
      <c r="AV1019" s="216"/>
      <c r="AW1019" s="216"/>
      <c r="AX1019" s="216"/>
      <c r="AY1019" s="216"/>
      <c r="AZ1019" s="216"/>
      <c r="BA1019" s="216"/>
      <c r="BB1019" s="216"/>
      <c r="BC1019" s="216"/>
      <c r="BD1019" s="216"/>
      <c r="BE1019" s="216"/>
      <c r="BF1019" s="216"/>
      <c r="BG1019" s="216"/>
      <c r="BH1019" s="216"/>
      <c r="BI1019" s="216"/>
      <c r="BJ1019" s="216"/>
      <c r="BK1019" s="216"/>
      <c r="BL1019" s="216"/>
      <c r="BM1019" s="217">
        <v>279.16672750000004</v>
      </c>
    </row>
    <row r="1020" spans="1:65">
      <c r="A1020" s="30"/>
      <c r="B1020" s="19">
        <v>1</v>
      </c>
      <c r="C1020" s="9">
        <v>5</v>
      </c>
      <c r="D1020" s="218">
        <v>259</v>
      </c>
      <c r="E1020" s="218">
        <v>290</v>
      </c>
      <c r="F1020" s="219">
        <v>230.38299999999998</v>
      </c>
      <c r="G1020" s="218">
        <v>273</v>
      </c>
      <c r="H1020" s="218">
        <v>302</v>
      </c>
      <c r="I1020" s="218">
        <v>312</v>
      </c>
      <c r="J1020" s="218">
        <v>276</v>
      </c>
      <c r="K1020" s="218">
        <v>296</v>
      </c>
      <c r="L1020" s="218">
        <v>299</v>
      </c>
      <c r="M1020" s="218">
        <v>259</v>
      </c>
      <c r="N1020" s="218">
        <v>279</v>
      </c>
      <c r="O1020" s="219">
        <v>211</v>
      </c>
      <c r="P1020" s="218">
        <v>275.36770000000001</v>
      </c>
      <c r="Q1020" s="218">
        <v>267</v>
      </c>
      <c r="R1020" s="218">
        <v>270</v>
      </c>
      <c r="S1020" s="218">
        <v>263</v>
      </c>
      <c r="T1020" s="220">
        <v>256</v>
      </c>
      <c r="U1020" s="218">
        <v>277</v>
      </c>
      <c r="V1020" s="218">
        <v>278</v>
      </c>
      <c r="W1020" s="218">
        <v>262</v>
      </c>
      <c r="X1020" s="218">
        <v>289</v>
      </c>
      <c r="Y1020" s="218">
        <v>267</v>
      </c>
      <c r="Z1020" s="215"/>
      <c r="AA1020" s="216"/>
      <c r="AB1020" s="216"/>
      <c r="AC1020" s="216"/>
      <c r="AD1020" s="216"/>
      <c r="AE1020" s="216"/>
      <c r="AF1020" s="216"/>
      <c r="AG1020" s="216"/>
      <c r="AH1020" s="216"/>
      <c r="AI1020" s="216"/>
      <c r="AJ1020" s="216"/>
      <c r="AK1020" s="216"/>
      <c r="AL1020" s="216"/>
      <c r="AM1020" s="216"/>
      <c r="AN1020" s="216"/>
      <c r="AO1020" s="216"/>
      <c r="AP1020" s="216"/>
      <c r="AQ1020" s="216"/>
      <c r="AR1020" s="216"/>
      <c r="AS1020" s="216"/>
      <c r="AT1020" s="216"/>
      <c r="AU1020" s="216"/>
      <c r="AV1020" s="216"/>
      <c r="AW1020" s="216"/>
      <c r="AX1020" s="216"/>
      <c r="AY1020" s="216"/>
      <c r="AZ1020" s="216"/>
      <c r="BA1020" s="216"/>
      <c r="BB1020" s="216"/>
      <c r="BC1020" s="216"/>
      <c r="BD1020" s="216"/>
      <c r="BE1020" s="216"/>
      <c r="BF1020" s="216"/>
      <c r="BG1020" s="216"/>
      <c r="BH1020" s="216"/>
      <c r="BI1020" s="216"/>
      <c r="BJ1020" s="216"/>
      <c r="BK1020" s="216"/>
      <c r="BL1020" s="216"/>
      <c r="BM1020" s="217">
        <v>68</v>
      </c>
    </row>
    <row r="1021" spans="1:65">
      <c r="A1021" s="30"/>
      <c r="B1021" s="19">
        <v>1</v>
      </c>
      <c r="C1021" s="9">
        <v>6</v>
      </c>
      <c r="D1021" s="218">
        <v>263</v>
      </c>
      <c r="E1021" s="218">
        <v>275</v>
      </c>
      <c r="F1021" s="219">
        <v>229.03199999999998</v>
      </c>
      <c r="G1021" s="218">
        <v>265</v>
      </c>
      <c r="H1021" s="218">
        <v>311</v>
      </c>
      <c r="I1021" s="218">
        <v>314</v>
      </c>
      <c r="J1021" s="218">
        <v>275</v>
      </c>
      <c r="K1021" s="218">
        <v>294</v>
      </c>
      <c r="L1021" s="218">
        <v>284</v>
      </c>
      <c r="M1021" s="218">
        <v>260</v>
      </c>
      <c r="N1021" s="218">
        <v>282</v>
      </c>
      <c r="O1021" s="219">
        <v>282</v>
      </c>
      <c r="P1021" s="218">
        <v>283.27809999999999</v>
      </c>
      <c r="Q1021" s="218">
        <v>267</v>
      </c>
      <c r="R1021" s="218">
        <v>280</v>
      </c>
      <c r="S1021" s="218">
        <v>265</v>
      </c>
      <c r="T1021" s="218">
        <v>281</v>
      </c>
      <c r="U1021" s="218">
        <v>270</v>
      </c>
      <c r="V1021" s="218">
        <v>278</v>
      </c>
      <c r="W1021" s="218">
        <v>264</v>
      </c>
      <c r="X1021" s="218">
        <v>289</v>
      </c>
      <c r="Y1021" s="218">
        <v>267</v>
      </c>
      <c r="Z1021" s="215"/>
      <c r="AA1021" s="216"/>
      <c r="AB1021" s="216"/>
      <c r="AC1021" s="216"/>
      <c r="AD1021" s="216"/>
      <c r="AE1021" s="216"/>
      <c r="AF1021" s="216"/>
      <c r="AG1021" s="216"/>
      <c r="AH1021" s="216"/>
      <c r="AI1021" s="216"/>
      <c r="AJ1021" s="216"/>
      <c r="AK1021" s="216"/>
      <c r="AL1021" s="216"/>
      <c r="AM1021" s="216"/>
      <c r="AN1021" s="216"/>
      <c r="AO1021" s="216"/>
      <c r="AP1021" s="216"/>
      <c r="AQ1021" s="216"/>
      <c r="AR1021" s="216"/>
      <c r="AS1021" s="216"/>
      <c r="AT1021" s="216"/>
      <c r="AU1021" s="216"/>
      <c r="AV1021" s="216"/>
      <c r="AW1021" s="216"/>
      <c r="AX1021" s="216"/>
      <c r="AY1021" s="216"/>
      <c r="AZ1021" s="216"/>
      <c r="BA1021" s="216"/>
      <c r="BB1021" s="216"/>
      <c r="BC1021" s="216"/>
      <c r="BD1021" s="216"/>
      <c r="BE1021" s="216"/>
      <c r="BF1021" s="216"/>
      <c r="BG1021" s="216"/>
      <c r="BH1021" s="216"/>
      <c r="BI1021" s="216"/>
      <c r="BJ1021" s="216"/>
      <c r="BK1021" s="216"/>
      <c r="BL1021" s="216"/>
      <c r="BM1021" s="221"/>
    </row>
    <row r="1022" spans="1:65">
      <c r="A1022" s="30"/>
      <c r="B1022" s="20" t="s">
        <v>264</v>
      </c>
      <c r="C1022" s="12"/>
      <c r="D1022" s="222">
        <v>264.5</v>
      </c>
      <c r="E1022" s="222">
        <v>288.33333333333331</v>
      </c>
      <c r="F1022" s="222">
        <v>229.08105555555554</v>
      </c>
      <c r="G1022" s="222">
        <v>266.16666666666669</v>
      </c>
      <c r="H1022" s="222">
        <v>310.5</v>
      </c>
      <c r="I1022" s="222">
        <v>310</v>
      </c>
      <c r="J1022" s="222">
        <v>273.16666666666669</v>
      </c>
      <c r="K1022" s="222">
        <v>292</v>
      </c>
      <c r="L1022" s="222">
        <v>292.83333333333331</v>
      </c>
      <c r="M1022" s="222">
        <v>257</v>
      </c>
      <c r="N1022" s="222">
        <v>283.33333333333331</v>
      </c>
      <c r="O1022" s="222">
        <v>192.66666666666666</v>
      </c>
      <c r="P1022" s="222">
        <v>280.80121666666668</v>
      </c>
      <c r="Q1022" s="222">
        <v>269</v>
      </c>
      <c r="R1022" s="222">
        <v>271.66666666666669</v>
      </c>
      <c r="S1022" s="222">
        <v>265.33333333333331</v>
      </c>
      <c r="T1022" s="222">
        <v>282.16666666666669</v>
      </c>
      <c r="U1022" s="222">
        <v>272.5</v>
      </c>
      <c r="V1022" s="222">
        <v>278.33333333333331</v>
      </c>
      <c r="W1022" s="222">
        <v>263.16666666666669</v>
      </c>
      <c r="X1022" s="222">
        <v>288.33333333333331</v>
      </c>
      <c r="Y1022" s="222">
        <v>268.33333333333331</v>
      </c>
      <c r="Z1022" s="215"/>
      <c r="AA1022" s="216"/>
      <c r="AB1022" s="216"/>
      <c r="AC1022" s="216"/>
      <c r="AD1022" s="216"/>
      <c r="AE1022" s="216"/>
      <c r="AF1022" s="216"/>
      <c r="AG1022" s="216"/>
      <c r="AH1022" s="216"/>
      <c r="AI1022" s="216"/>
      <c r="AJ1022" s="216"/>
      <c r="AK1022" s="216"/>
      <c r="AL1022" s="216"/>
      <c r="AM1022" s="216"/>
      <c r="AN1022" s="216"/>
      <c r="AO1022" s="216"/>
      <c r="AP1022" s="216"/>
      <c r="AQ1022" s="216"/>
      <c r="AR1022" s="216"/>
      <c r="AS1022" s="216"/>
      <c r="AT1022" s="216"/>
      <c r="AU1022" s="216"/>
      <c r="AV1022" s="216"/>
      <c r="AW1022" s="216"/>
      <c r="AX1022" s="216"/>
      <c r="AY1022" s="216"/>
      <c r="AZ1022" s="216"/>
      <c r="BA1022" s="216"/>
      <c r="BB1022" s="216"/>
      <c r="BC1022" s="216"/>
      <c r="BD1022" s="216"/>
      <c r="BE1022" s="216"/>
      <c r="BF1022" s="216"/>
      <c r="BG1022" s="216"/>
      <c r="BH1022" s="216"/>
      <c r="BI1022" s="216"/>
      <c r="BJ1022" s="216"/>
      <c r="BK1022" s="216"/>
      <c r="BL1022" s="216"/>
      <c r="BM1022" s="221"/>
    </row>
    <row r="1023" spans="1:65">
      <c r="A1023" s="30"/>
      <c r="B1023" s="3" t="s">
        <v>265</v>
      </c>
      <c r="C1023" s="29"/>
      <c r="D1023" s="218">
        <v>262.5</v>
      </c>
      <c r="E1023" s="218">
        <v>290</v>
      </c>
      <c r="F1023" s="218">
        <v>228.786</v>
      </c>
      <c r="G1023" s="218">
        <v>266</v>
      </c>
      <c r="H1023" s="218">
        <v>311.5</v>
      </c>
      <c r="I1023" s="218">
        <v>310.5</v>
      </c>
      <c r="J1023" s="218">
        <v>272.5</v>
      </c>
      <c r="K1023" s="218">
        <v>292.5</v>
      </c>
      <c r="L1023" s="218">
        <v>296</v>
      </c>
      <c r="M1023" s="218">
        <v>257.5</v>
      </c>
      <c r="N1023" s="218">
        <v>284</v>
      </c>
      <c r="O1023" s="218">
        <v>192</v>
      </c>
      <c r="P1023" s="218">
        <v>282.49490000000003</v>
      </c>
      <c r="Q1023" s="218">
        <v>268</v>
      </c>
      <c r="R1023" s="218">
        <v>273.5</v>
      </c>
      <c r="S1023" s="218">
        <v>265.5</v>
      </c>
      <c r="T1023" s="218">
        <v>285.5</v>
      </c>
      <c r="U1023" s="218">
        <v>272.5</v>
      </c>
      <c r="V1023" s="218">
        <v>278</v>
      </c>
      <c r="W1023" s="218">
        <v>263</v>
      </c>
      <c r="X1023" s="218">
        <v>289</v>
      </c>
      <c r="Y1023" s="218">
        <v>267.5</v>
      </c>
      <c r="Z1023" s="215"/>
      <c r="AA1023" s="216"/>
      <c r="AB1023" s="216"/>
      <c r="AC1023" s="216"/>
      <c r="AD1023" s="216"/>
      <c r="AE1023" s="216"/>
      <c r="AF1023" s="216"/>
      <c r="AG1023" s="216"/>
      <c r="AH1023" s="216"/>
      <c r="AI1023" s="216"/>
      <c r="AJ1023" s="216"/>
      <c r="AK1023" s="216"/>
      <c r="AL1023" s="216"/>
      <c r="AM1023" s="216"/>
      <c r="AN1023" s="216"/>
      <c r="AO1023" s="216"/>
      <c r="AP1023" s="216"/>
      <c r="AQ1023" s="216"/>
      <c r="AR1023" s="216"/>
      <c r="AS1023" s="216"/>
      <c r="AT1023" s="216"/>
      <c r="AU1023" s="216"/>
      <c r="AV1023" s="216"/>
      <c r="AW1023" s="216"/>
      <c r="AX1023" s="216"/>
      <c r="AY1023" s="216"/>
      <c r="AZ1023" s="216"/>
      <c r="BA1023" s="216"/>
      <c r="BB1023" s="216"/>
      <c r="BC1023" s="216"/>
      <c r="BD1023" s="216"/>
      <c r="BE1023" s="216"/>
      <c r="BF1023" s="216"/>
      <c r="BG1023" s="216"/>
      <c r="BH1023" s="216"/>
      <c r="BI1023" s="216"/>
      <c r="BJ1023" s="216"/>
      <c r="BK1023" s="216"/>
      <c r="BL1023" s="216"/>
      <c r="BM1023" s="221"/>
    </row>
    <row r="1024" spans="1:65">
      <c r="A1024" s="30"/>
      <c r="B1024" s="3" t="s">
        <v>266</v>
      </c>
      <c r="C1024" s="29"/>
      <c r="D1024" s="218">
        <v>6.5954529791364598</v>
      </c>
      <c r="E1024" s="218">
        <v>8.164965809277259</v>
      </c>
      <c r="F1024" s="218">
        <v>0.98792558011818787</v>
      </c>
      <c r="G1024" s="218">
        <v>4.1673332800085321</v>
      </c>
      <c r="H1024" s="218">
        <v>6.9498201415576215</v>
      </c>
      <c r="I1024" s="218">
        <v>3.1622776601683795</v>
      </c>
      <c r="J1024" s="218">
        <v>4.5789372857319925</v>
      </c>
      <c r="K1024" s="218">
        <v>3.7416573867739413</v>
      </c>
      <c r="L1024" s="218">
        <v>7.600438583836242</v>
      </c>
      <c r="M1024" s="218">
        <v>2.5298221281347035</v>
      </c>
      <c r="N1024" s="218">
        <v>3.4448028487370168</v>
      </c>
      <c r="O1024" s="218">
        <v>53.004402332888056</v>
      </c>
      <c r="P1024" s="218">
        <v>7.3170083029655366</v>
      </c>
      <c r="Q1024" s="218">
        <v>2.8982753492378879</v>
      </c>
      <c r="R1024" s="218">
        <v>8.4063468086123265</v>
      </c>
      <c r="S1024" s="218">
        <v>1.6329931618554521</v>
      </c>
      <c r="T1024" s="218">
        <v>13.7610561610171</v>
      </c>
      <c r="U1024" s="218">
        <v>3.7282703764614498</v>
      </c>
      <c r="V1024" s="218">
        <v>1.3662601021279464</v>
      </c>
      <c r="W1024" s="218">
        <v>5.3820689949745777</v>
      </c>
      <c r="X1024" s="218">
        <v>2.503331114069145</v>
      </c>
      <c r="Y1024" s="218">
        <v>3.6696957185394363</v>
      </c>
      <c r="Z1024" s="215"/>
      <c r="AA1024" s="216"/>
      <c r="AB1024" s="216"/>
      <c r="AC1024" s="216"/>
      <c r="AD1024" s="216"/>
      <c r="AE1024" s="216"/>
      <c r="AF1024" s="216"/>
      <c r="AG1024" s="216"/>
      <c r="AH1024" s="216"/>
      <c r="AI1024" s="216"/>
      <c r="AJ1024" s="216"/>
      <c r="AK1024" s="216"/>
      <c r="AL1024" s="216"/>
      <c r="AM1024" s="216"/>
      <c r="AN1024" s="216"/>
      <c r="AO1024" s="216"/>
      <c r="AP1024" s="216"/>
      <c r="AQ1024" s="216"/>
      <c r="AR1024" s="216"/>
      <c r="AS1024" s="216"/>
      <c r="AT1024" s="216"/>
      <c r="AU1024" s="216"/>
      <c r="AV1024" s="216"/>
      <c r="AW1024" s="216"/>
      <c r="AX1024" s="216"/>
      <c r="AY1024" s="216"/>
      <c r="AZ1024" s="216"/>
      <c r="BA1024" s="216"/>
      <c r="BB1024" s="216"/>
      <c r="BC1024" s="216"/>
      <c r="BD1024" s="216"/>
      <c r="BE1024" s="216"/>
      <c r="BF1024" s="216"/>
      <c r="BG1024" s="216"/>
      <c r="BH1024" s="216"/>
      <c r="BI1024" s="216"/>
      <c r="BJ1024" s="216"/>
      <c r="BK1024" s="216"/>
      <c r="BL1024" s="216"/>
      <c r="BM1024" s="221"/>
    </row>
    <row r="1025" spans="1:65">
      <c r="A1025" s="30"/>
      <c r="B1025" s="3" t="s">
        <v>86</v>
      </c>
      <c r="C1025" s="29"/>
      <c r="D1025" s="13">
        <v>2.493555001563879E-2</v>
      </c>
      <c r="E1025" s="13">
        <v>2.8317800494603213E-2</v>
      </c>
      <c r="F1025" s="13">
        <v>4.312559053485771E-3</v>
      </c>
      <c r="G1025" s="13">
        <v>1.5656856405792854E-2</v>
      </c>
      <c r="H1025" s="13">
        <v>2.2382673563792661E-2</v>
      </c>
      <c r="I1025" s="13">
        <v>1.0200895677962514E-2</v>
      </c>
      <c r="J1025" s="13">
        <v>1.6762430576200093E-2</v>
      </c>
      <c r="K1025" s="13">
        <v>1.2813895160184731E-2</v>
      </c>
      <c r="L1025" s="13">
        <v>2.5954827264096446E-2</v>
      </c>
      <c r="M1025" s="13">
        <v>9.8436658682284177E-3</v>
      </c>
      <c r="N1025" s="13">
        <v>1.2158127701424767E-2</v>
      </c>
      <c r="O1025" s="13">
        <v>0.27510935466896919</v>
      </c>
      <c r="P1025" s="13">
        <v>2.6057608972725379E-2</v>
      </c>
      <c r="Q1025" s="13">
        <v>1.0774257803858319E-2</v>
      </c>
      <c r="R1025" s="13">
        <v>3.094360788446255E-2</v>
      </c>
      <c r="S1025" s="13">
        <v>6.1544968411637643E-3</v>
      </c>
      <c r="T1025" s="13">
        <v>4.8769248060308683E-2</v>
      </c>
      <c r="U1025" s="13">
        <v>1.3681726152152109E-2</v>
      </c>
      <c r="V1025" s="13">
        <v>4.9087189298010056E-3</v>
      </c>
      <c r="W1025" s="13">
        <v>2.0451180474887563E-2</v>
      </c>
      <c r="X1025" s="13">
        <v>8.6820732279854745E-3</v>
      </c>
      <c r="Y1025" s="13">
        <v>1.367588466536436E-2</v>
      </c>
      <c r="Z1025" s="151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267</v>
      </c>
      <c r="C1026" s="29"/>
      <c r="D1026" s="13">
        <v>-5.2537519894809259E-2</v>
      </c>
      <c r="E1026" s="13">
        <v>3.2835595829854958E-2</v>
      </c>
      <c r="F1026" s="13">
        <v>-0.1794113230934532</v>
      </c>
      <c r="G1026" s="13">
        <v>-4.6567371942035418E-2</v>
      </c>
      <c r="H1026" s="13">
        <v>0.11223856360174578</v>
      </c>
      <c r="I1026" s="13">
        <v>0.11044751921591356</v>
      </c>
      <c r="J1026" s="13">
        <v>-2.1492750540385797E-2</v>
      </c>
      <c r="K1026" s="13">
        <v>4.596992132595723E-2</v>
      </c>
      <c r="L1026" s="13">
        <v>4.895499530234404E-2</v>
      </c>
      <c r="M1026" s="13">
        <v>-7.9403185682290989E-2</v>
      </c>
      <c r="N1026" s="13">
        <v>1.4925151971533879E-2</v>
      </c>
      <c r="O1026" s="13">
        <v>-0.30985089665935694</v>
      </c>
      <c r="P1026" s="13">
        <v>5.8548852913233862E-3</v>
      </c>
      <c r="Q1026" s="13">
        <v>-3.6418120422320177E-2</v>
      </c>
      <c r="R1026" s="13">
        <v>-2.686588369788212E-2</v>
      </c>
      <c r="S1026" s="13">
        <v>-4.955244591842245E-2</v>
      </c>
      <c r="T1026" s="13">
        <v>1.0746048404592479E-2</v>
      </c>
      <c r="U1026" s="13">
        <v>-2.3880809721495311E-2</v>
      </c>
      <c r="V1026" s="13">
        <v>-2.9852918867873113E-3</v>
      </c>
      <c r="W1026" s="13">
        <v>-5.7313638257028177E-2</v>
      </c>
      <c r="X1026" s="13">
        <v>3.2835595829854958E-2</v>
      </c>
      <c r="Y1026" s="13">
        <v>-3.8806179603429691E-2</v>
      </c>
      <c r="Z1026" s="151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46" t="s">
        <v>268</v>
      </c>
      <c r="C1027" s="47"/>
      <c r="D1027" s="45">
        <v>0.59</v>
      </c>
      <c r="E1027" s="45">
        <v>1.1000000000000001</v>
      </c>
      <c r="F1027" s="45">
        <v>3.11</v>
      </c>
      <c r="G1027" s="45">
        <v>0.47</v>
      </c>
      <c r="H1027" s="45">
        <v>2.67</v>
      </c>
      <c r="I1027" s="45">
        <v>2.64</v>
      </c>
      <c r="J1027" s="45">
        <v>0.02</v>
      </c>
      <c r="K1027" s="45">
        <v>1.36</v>
      </c>
      <c r="L1027" s="45">
        <v>1.42</v>
      </c>
      <c r="M1027" s="45">
        <v>1.1200000000000001</v>
      </c>
      <c r="N1027" s="45">
        <v>0.75</v>
      </c>
      <c r="O1027" s="45">
        <v>5.69</v>
      </c>
      <c r="P1027" s="45">
        <v>0.56999999999999995</v>
      </c>
      <c r="Q1027" s="45">
        <v>0.27</v>
      </c>
      <c r="R1027" s="45">
        <v>0.08</v>
      </c>
      <c r="S1027" s="45">
        <v>0.53</v>
      </c>
      <c r="T1027" s="45">
        <v>0.66</v>
      </c>
      <c r="U1027" s="45">
        <v>0.02</v>
      </c>
      <c r="V1027" s="45">
        <v>0.39</v>
      </c>
      <c r="W1027" s="45">
        <v>0.69</v>
      </c>
      <c r="X1027" s="45">
        <v>1.1000000000000001</v>
      </c>
      <c r="Y1027" s="45">
        <v>0.32</v>
      </c>
      <c r="Z1027" s="151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1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BM1028" s="55"/>
    </row>
    <row r="1029" spans="1:65" ht="15">
      <c r="B1029" s="8" t="s">
        <v>523</v>
      </c>
      <c r="BM1029" s="28" t="s">
        <v>66</v>
      </c>
    </row>
    <row r="1030" spans="1:65" ht="15">
      <c r="A1030" s="25" t="s">
        <v>35</v>
      </c>
      <c r="B1030" s="18" t="s">
        <v>110</v>
      </c>
      <c r="C1030" s="15" t="s">
        <v>111</v>
      </c>
      <c r="D1030" s="16" t="s">
        <v>230</v>
      </c>
      <c r="E1030" s="17" t="s">
        <v>230</v>
      </c>
      <c r="F1030" s="17" t="s">
        <v>230</v>
      </c>
      <c r="G1030" s="17" t="s">
        <v>230</v>
      </c>
      <c r="H1030" s="17" t="s">
        <v>230</v>
      </c>
      <c r="I1030" s="17" t="s">
        <v>230</v>
      </c>
      <c r="J1030" s="17" t="s">
        <v>230</v>
      </c>
      <c r="K1030" s="17" t="s">
        <v>230</v>
      </c>
      <c r="L1030" s="17" t="s">
        <v>230</v>
      </c>
      <c r="M1030" s="17" t="s">
        <v>230</v>
      </c>
      <c r="N1030" s="17" t="s">
        <v>230</v>
      </c>
      <c r="O1030" s="17" t="s">
        <v>230</v>
      </c>
      <c r="P1030" s="17" t="s">
        <v>230</v>
      </c>
      <c r="Q1030" s="17" t="s">
        <v>230</v>
      </c>
      <c r="R1030" s="17" t="s">
        <v>230</v>
      </c>
      <c r="S1030" s="17" t="s">
        <v>230</v>
      </c>
      <c r="T1030" s="17" t="s">
        <v>230</v>
      </c>
      <c r="U1030" s="17" t="s">
        <v>230</v>
      </c>
      <c r="V1030" s="17" t="s">
        <v>230</v>
      </c>
      <c r="W1030" s="151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 t="s">
        <v>231</v>
      </c>
      <c r="C1031" s="9" t="s">
        <v>231</v>
      </c>
      <c r="D1031" s="149" t="s">
        <v>233</v>
      </c>
      <c r="E1031" s="150" t="s">
        <v>234</v>
      </c>
      <c r="F1031" s="150" t="s">
        <v>235</v>
      </c>
      <c r="G1031" s="150" t="s">
        <v>236</v>
      </c>
      <c r="H1031" s="150" t="s">
        <v>239</v>
      </c>
      <c r="I1031" s="150" t="s">
        <v>240</v>
      </c>
      <c r="J1031" s="150" t="s">
        <v>242</v>
      </c>
      <c r="K1031" s="150" t="s">
        <v>243</v>
      </c>
      <c r="L1031" s="150" t="s">
        <v>245</v>
      </c>
      <c r="M1031" s="150" t="s">
        <v>246</v>
      </c>
      <c r="N1031" s="150" t="s">
        <v>248</v>
      </c>
      <c r="O1031" s="150" t="s">
        <v>250</v>
      </c>
      <c r="P1031" s="150" t="s">
        <v>251</v>
      </c>
      <c r="Q1031" s="150" t="s">
        <v>252</v>
      </c>
      <c r="R1031" s="150" t="s">
        <v>254</v>
      </c>
      <c r="S1031" s="150" t="s">
        <v>255</v>
      </c>
      <c r="T1031" s="150" t="s">
        <v>256</v>
      </c>
      <c r="U1031" s="150" t="s">
        <v>257</v>
      </c>
      <c r="V1031" s="150" t="s">
        <v>258</v>
      </c>
      <c r="W1031" s="151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 t="s">
        <v>3</v>
      </c>
    </row>
    <row r="1032" spans="1:65">
      <c r="A1032" s="30"/>
      <c r="B1032" s="19"/>
      <c r="C1032" s="9"/>
      <c r="D1032" s="10" t="s">
        <v>286</v>
      </c>
      <c r="E1032" s="11" t="s">
        <v>287</v>
      </c>
      <c r="F1032" s="11" t="s">
        <v>114</v>
      </c>
      <c r="G1032" s="11" t="s">
        <v>286</v>
      </c>
      <c r="H1032" s="11" t="s">
        <v>286</v>
      </c>
      <c r="I1032" s="11" t="s">
        <v>287</v>
      </c>
      <c r="J1032" s="11" t="s">
        <v>287</v>
      </c>
      <c r="K1032" s="11" t="s">
        <v>114</v>
      </c>
      <c r="L1032" s="11" t="s">
        <v>287</v>
      </c>
      <c r="M1032" s="11" t="s">
        <v>286</v>
      </c>
      <c r="N1032" s="11" t="s">
        <v>287</v>
      </c>
      <c r="O1032" s="11" t="s">
        <v>286</v>
      </c>
      <c r="P1032" s="11" t="s">
        <v>287</v>
      </c>
      <c r="Q1032" s="11" t="s">
        <v>286</v>
      </c>
      <c r="R1032" s="11" t="s">
        <v>114</v>
      </c>
      <c r="S1032" s="11" t="s">
        <v>287</v>
      </c>
      <c r="T1032" s="11" t="s">
        <v>286</v>
      </c>
      <c r="U1032" s="11" t="s">
        <v>286</v>
      </c>
      <c r="V1032" s="11" t="s">
        <v>286</v>
      </c>
      <c r="W1032" s="151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</v>
      </c>
    </row>
    <row r="1033" spans="1:65">
      <c r="A1033" s="30"/>
      <c r="B1033" s="19"/>
      <c r="C1033" s="9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151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8">
        <v>1</v>
      </c>
      <c r="C1034" s="14">
        <v>1</v>
      </c>
      <c r="D1034" s="227">
        <v>32</v>
      </c>
      <c r="E1034" s="227">
        <v>32</v>
      </c>
      <c r="F1034" s="228">
        <v>37.960105555555565</v>
      </c>
      <c r="G1034" s="227">
        <v>28.9</v>
      </c>
      <c r="H1034" s="227">
        <v>28.8</v>
      </c>
      <c r="I1034" s="227">
        <v>31.899999999999995</v>
      </c>
      <c r="J1034" s="227">
        <v>32.67</v>
      </c>
      <c r="K1034" s="228">
        <v>20.6</v>
      </c>
      <c r="L1034" s="227">
        <v>28.5</v>
      </c>
      <c r="M1034" s="228">
        <v>1</v>
      </c>
      <c r="N1034" s="227">
        <v>30.3</v>
      </c>
      <c r="O1034" s="227">
        <v>30.3</v>
      </c>
      <c r="P1034" s="227">
        <v>28.1</v>
      </c>
      <c r="Q1034" s="227">
        <v>28.6</v>
      </c>
      <c r="R1034" s="228">
        <v>25</v>
      </c>
      <c r="S1034" s="227">
        <v>30.599999999999998</v>
      </c>
      <c r="T1034" s="227">
        <v>31.100000000000005</v>
      </c>
      <c r="U1034" s="227">
        <v>31.4</v>
      </c>
      <c r="V1034" s="227">
        <v>29.4</v>
      </c>
      <c r="W1034" s="224"/>
      <c r="X1034" s="225"/>
      <c r="Y1034" s="225"/>
      <c r="Z1034" s="225"/>
      <c r="AA1034" s="225"/>
      <c r="AB1034" s="225"/>
      <c r="AC1034" s="225"/>
      <c r="AD1034" s="225"/>
      <c r="AE1034" s="225"/>
      <c r="AF1034" s="225"/>
      <c r="AG1034" s="225"/>
      <c r="AH1034" s="225"/>
      <c r="AI1034" s="225"/>
      <c r="AJ1034" s="225"/>
      <c r="AK1034" s="225"/>
      <c r="AL1034" s="225"/>
      <c r="AM1034" s="225"/>
      <c r="AN1034" s="225"/>
      <c r="AO1034" s="225"/>
      <c r="AP1034" s="225"/>
      <c r="AQ1034" s="225"/>
      <c r="AR1034" s="225"/>
      <c r="AS1034" s="225"/>
      <c r="AT1034" s="225"/>
      <c r="AU1034" s="225"/>
      <c r="AV1034" s="225"/>
      <c r="AW1034" s="225"/>
      <c r="AX1034" s="225"/>
      <c r="AY1034" s="225"/>
      <c r="AZ1034" s="225"/>
      <c r="BA1034" s="225"/>
      <c r="BB1034" s="225"/>
      <c r="BC1034" s="225"/>
      <c r="BD1034" s="225"/>
      <c r="BE1034" s="225"/>
      <c r="BF1034" s="225"/>
      <c r="BG1034" s="225"/>
      <c r="BH1034" s="225"/>
      <c r="BI1034" s="225"/>
      <c r="BJ1034" s="225"/>
      <c r="BK1034" s="225"/>
      <c r="BL1034" s="225"/>
      <c r="BM1034" s="229">
        <v>1</v>
      </c>
    </row>
    <row r="1035" spans="1:65">
      <c r="A1035" s="30"/>
      <c r="B1035" s="19">
        <v>1</v>
      </c>
      <c r="C1035" s="9">
        <v>2</v>
      </c>
      <c r="D1035" s="223">
        <v>31.3</v>
      </c>
      <c r="E1035" s="223">
        <v>32.5</v>
      </c>
      <c r="F1035" s="230">
        <v>37.189350000000005</v>
      </c>
      <c r="G1035" s="223">
        <v>30.1</v>
      </c>
      <c r="H1035" s="223">
        <v>28.7</v>
      </c>
      <c r="I1035" s="223">
        <v>31.8</v>
      </c>
      <c r="J1035" s="223">
        <v>32</v>
      </c>
      <c r="K1035" s="230">
        <v>22.2</v>
      </c>
      <c r="L1035" s="223">
        <v>29.4</v>
      </c>
      <c r="M1035" s="230">
        <v>0.8</v>
      </c>
      <c r="N1035" s="223">
        <v>31.3</v>
      </c>
      <c r="O1035" s="223">
        <v>29.9</v>
      </c>
      <c r="P1035" s="223">
        <v>29.4</v>
      </c>
      <c r="Q1035" s="223">
        <v>28.2</v>
      </c>
      <c r="R1035" s="230">
        <v>23</v>
      </c>
      <c r="S1035" s="223">
        <v>31.7</v>
      </c>
      <c r="T1035" s="223">
        <v>32.4</v>
      </c>
      <c r="U1035" s="223">
        <v>31.8</v>
      </c>
      <c r="V1035" s="223">
        <v>31.100000000000005</v>
      </c>
      <c r="W1035" s="224"/>
      <c r="X1035" s="225"/>
      <c r="Y1035" s="225"/>
      <c r="Z1035" s="225"/>
      <c r="AA1035" s="225"/>
      <c r="AB1035" s="225"/>
      <c r="AC1035" s="225"/>
      <c r="AD1035" s="225"/>
      <c r="AE1035" s="225"/>
      <c r="AF1035" s="225"/>
      <c r="AG1035" s="225"/>
      <c r="AH1035" s="225"/>
      <c r="AI1035" s="225"/>
      <c r="AJ1035" s="225"/>
      <c r="AK1035" s="225"/>
      <c r="AL1035" s="225"/>
      <c r="AM1035" s="225"/>
      <c r="AN1035" s="225"/>
      <c r="AO1035" s="225"/>
      <c r="AP1035" s="225"/>
      <c r="AQ1035" s="225"/>
      <c r="AR1035" s="225"/>
      <c r="AS1035" s="225"/>
      <c r="AT1035" s="225"/>
      <c r="AU1035" s="225"/>
      <c r="AV1035" s="225"/>
      <c r="AW1035" s="225"/>
      <c r="AX1035" s="225"/>
      <c r="AY1035" s="225"/>
      <c r="AZ1035" s="225"/>
      <c r="BA1035" s="225"/>
      <c r="BB1035" s="225"/>
      <c r="BC1035" s="225"/>
      <c r="BD1035" s="225"/>
      <c r="BE1035" s="225"/>
      <c r="BF1035" s="225"/>
      <c r="BG1035" s="225"/>
      <c r="BH1035" s="225"/>
      <c r="BI1035" s="225"/>
      <c r="BJ1035" s="225"/>
      <c r="BK1035" s="225"/>
      <c r="BL1035" s="225"/>
      <c r="BM1035" s="229">
        <v>30</v>
      </c>
    </row>
    <row r="1036" spans="1:65">
      <c r="A1036" s="30"/>
      <c r="B1036" s="19">
        <v>1</v>
      </c>
      <c r="C1036" s="9">
        <v>3</v>
      </c>
      <c r="D1036" s="223">
        <v>29.4</v>
      </c>
      <c r="E1036" s="223">
        <v>31.5</v>
      </c>
      <c r="F1036" s="230">
        <v>38.157683333333345</v>
      </c>
      <c r="G1036" s="223">
        <v>29.5</v>
      </c>
      <c r="H1036" s="223">
        <v>28.4</v>
      </c>
      <c r="I1036" s="223">
        <v>31.6</v>
      </c>
      <c r="J1036" s="223">
        <v>33.01</v>
      </c>
      <c r="K1036" s="230">
        <v>20.9</v>
      </c>
      <c r="L1036" s="223">
        <v>29.4</v>
      </c>
      <c r="M1036" s="230">
        <v>1.5</v>
      </c>
      <c r="N1036" s="223">
        <v>30.9</v>
      </c>
      <c r="O1036" s="223">
        <v>29.2</v>
      </c>
      <c r="P1036" s="223">
        <v>29.1</v>
      </c>
      <c r="Q1036" s="223">
        <v>28.9</v>
      </c>
      <c r="R1036" s="230">
        <v>25</v>
      </c>
      <c r="S1036" s="223">
        <v>30.599999999999998</v>
      </c>
      <c r="T1036" s="223">
        <v>33.299999999999997</v>
      </c>
      <c r="U1036" s="223">
        <v>31.2</v>
      </c>
      <c r="V1036" s="223">
        <v>31.4</v>
      </c>
      <c r="W1036" s="224"/>
      <c r="X1036" s="225"/>
      <c r="Y1036" s="225"/>
      <c r="Z1036" s="225"/>
      <c r="AA1036" s="225"/>
      <c r="AB1036" s="225"/>
      <c r="AC1036" s="225"/>
      <c r="AD1036" s="225"/>
      <c r="AE1036" s="225"/>
      <c r="AF1036" s="225"/>
      <c r="AG1036" s="225"/>
      <c r="AH1036" s="225"/>
      <c r="AI1036" s="225"/>
      <c r="AJ1036" s="225"/>
      <c r="AK1036" s="225"/>
      <c r="AL1036" s="225"/>
      <c r="AM1036" s="225"/>
      <c r="AN1036" s="225"/>
      <c r="AO1036" s="225"/>
      <c r="AP1036" s="225"/>
      <c r="AQ1036" s="225"/>
      <c r="AR1036" s="225"/>
      <c r="AS1036" s="225"/>
      <c r="AT1036" s="225"/>
      <c r="AU1036" s="225"/>
      <c r="AV1036" s="225"/>
      <c r="AW1036" s="225"/>
      <c r="AX1036" s="225"/>
      <c r="AY1036" s="225"/>
      <c r="AZ1036" s="225"/>
      <c r="BA1036" s="225"/>
      <c r="BB1036" s="225"/>
      <c r="BC1036" s="225"/>
      <c r="BD1036" s="225"/>
      <c r="BE1036" s="225"/>
      <c r="BF1036" s="225"/>
      <c r="BG1036" s="225"/>
      <c r="BH1036" s="225"/>
      <c r="BI1036" s="225"/>
      <c r="BJ1036" s="225"/>
      <c r="BK1036" s="225"/>
      <c r="BL1036" s="225"/>
      <c r="BM1036" s="229">
        <v>16</v>
      </c>
    </row>
    <row r="1037" spans="1:65">
      <c r="A1037" s="30"/>
      <c r="B1037" s="19">
        <v>1</v>
      </c>
      <c r="C1037" s="9">
        <v>4</v>
      </c>
      <c r="D1037" s="223">
        <v>30.3</v>
      </c>
      <c r="E1037" s="223">
        <v>32</v>
      </c>
      <c r="F1037" s="230">
        <v>38.453800000000008</v>
      </c>
      <c r="G1037" s="223">
        <v>30.4</v>
      </c>
      <c r="H1037" s="223">
        <v>28.5</v>
      </c>
      <c r="I1037" s="223">
        <v>31.100000000000005</v>
      </c>
      <c r="J1037" s="223">
        <v>31.79</v>
      </c>
      <c r="K1037" s="230">
        <v>22.8</v>
      </c>
      <c r="L1037" s="223">
        <v>29.8</v>
      </c>
      <c r="M1037" s="230">
        <v>1.2</v>
      </c>
      <c r="N1037" s="223">
        <v>31.2</v>
      </c>
      <c r="O1037" s="223">
        <v>30.2</v>
      </c>
      <c r="P1037" s="223">
        <v>29.1</v>
      </c>
      <c r="Q1037" s="223">
        <v>26.8</v>
      </c>
      <c r="R1037" s="230">
        <v>22</v>
      </c>
      <c r="S1037" s="223">
        <v>30.9</v>
      </c>
      <c r="T1037" s="223">
        <v>32.700000000000003</v>
      </c>
      <c r="U1037" s="223">
        <v>31.899999999999995</v>
      </c>
      <c r="V1037" s="223">
        <v>30</v>
      </c>
      <c r="W1037" s="224"/>
      <c r="X1037" s="225"/>
      <c r="Y1037" s="225"/>
      <c r="Z1037" s="225"/>
      <c r="AA1037" s="225"/>
      <c r="AB1037" s="225"/>
      <c r="AC1037" s="225"/>
      <c r="AD1037" s="225"/>
      <c r="AE1037" s="225"/>
      <c r="AF1037" s="225"/>
      <c r="AG1037" s="225"/>
      <c r="AH1037" s="225"/>
      <c r="AI1037" s="225"/>
      <c r="AJ1037" s="225"/>
      <c r="AK1037" s="225"/>
      <c r="AL1037" s="225"/>
      <c r="AM1037" s="225"/>
      <c r="AN1037" s="225"/>
      <c r="AO1037" s="225"/>
      <c r="AP1037" s="225"/>
      <c r="AQ1037" s="225"/>
      <c r="AR1037" s="225"/>
      <c r="AS1037" s="225"/>
      <c r="AT1037" s="225"/>
      <c r="AU1037" s="225"/>
      <c r="AV1037" s="225"/>
      <c r="AW1037" s="225"/>
      <c r="AX1037" s="225"/>
      <c r="AY1037" s="225"/>
      <c r="AZ1037" s="225"/>
      <c r="BA1037" s="225"/>
      <c r="BB1037" s="225"/>
      <c r="BC1037" s="225"/>
      <c r="BD1037" s="225"/>
      <c r="BE1037" s="225"/>
      <c r="BF1037" s="225"/>
      <c r="BG1037" s="225"/>
      <c r="BH1037" s="225"/>
      <c r="BI1037" s="225"/>
      <c r="BJ1037" s="225"/>
      <c r="BK1037" s="225"/>
      <c r="BL1037" s="225"/>
      <c r="BM1037" s="229">
        <v>30.509888888888888</v>
      </c>
    </row>
    <row r="1038" spans="1:65">
      <c r="A1038" s="30"/>
      <c r="B1038" s="19">
        <v>1</v>
      </c>
      <c r="C1038" s="9">
        <v>5</v>
      </c>
      <c r="D1038" s="223">
        <v>29.6</v>
      </c>
      <c r="E1038" s="223">
        <v>32.5</v>
      </c>
      <c r="F1038" s="230">
        <v>37.764100000000006</v>
      </c>
      <c r="G1038" s="223">
        <v>29.7</v>
      </c>
      <c r="H1038" s="223">
        <v>28.9</v>
      </c>
      <c r="I1038" s="223">
        <v>32</v>
      </c>
      <c r="J1038" s="223">
        <v>31.7</v>
      </c>
      <c r="K1038" s="230">
        <v>22.4</v>
      </c>
      <c r="L1038" s="223">
        <v>29.6</v>
      </c>
      <c r="M1038" s="230">
        <v>2.1</v>
      </c>
      <c r="N1038" s="231">
        <v>33.299999999999997</v>
      </c>
      <c r="O1038" s="223">
        <v>30.1</v>
      </c>
      <c r="P1038" s="223">
        <v>28.9</v>
      </c>
      <c r="Q1038" s="231">
        <v>24.9</v>
      </c>
      <c r="R1038" s="230">
        <v>29</v>
      </c>
      <c r="S1038" s="231">
        <v>34.700000000000003</v>
      </c>
      <c r="T1038" s="223">
        <v>33.1</v>
      </c>
      <c r="U1038" s="223">
        <v>32</v>
      </c>
      <c r="V1038" s="223">
        <v>30.5</v>
      </c>
      <c r="W1038" s="224"/>
      <c r="X1038" s="225"/>
      <c r="Y1038" s="225"/>
      <c r="Z1038" s="225"/>
      <c r="AA1038" s="225"/>
      <c r="AB1038" s="225"/>
      <c r="AC1038" s="225"/>
      <c r="AD1038" s="225"/>
      <c r="AE1038" s="225"/>
      <c r="AF1038" s="225"/>
      <c r="AG1038" s="225"/>
      <c r="AH1038" s="225"/>
      <c r="AI1038" s="225"/>
      <c r="AJ1038" s="225"/>
      <c r="AK1038" s="225"/>
      <c r="AL1038" s="225"/>
      <c r="AM1038" s="225"/>
      <c r="AN1038" s="225"/>
      <c r="AO1038" s="225"/>
      <c r="AP1038" s="225"/>
      <c r="AQ1038" s="225"/>
      <c r="AR1038" s="225"/>
      <c r="AS1038" s="225"/>
      <c r="AT1038" s="225"/>
      <c r="AU1038" s="225"/>
      <c r="AV1038" s="225"/>
      <c r="AW1038" s="225"/>
      <c r="AX1038" s="225"/>
      <c r="AY1038" s="225"/>
      <c r="AZ1038" s="225"/>
      <c r="BA1038" s="225"/>
      <c r="BB1038" s="225"/>
      <c r="BC1038" s="225"/>
      <c r="BD1038" s="225"/>
      <c r="BE1038" s="225"/>
      <c r="BF1038" s="225"/>
      <c r="BG1038" s="225"/>
      <c r="BH1038" s="225"/>
      <c r="BI1038" s="225"/>
      <c r="BJ1038" s="225"/>
      <c r="BK1038" s="225"/>
      <c r="BL1038" s="225"/>
      <c r="BM1038" s="229">
        <v>69</v>
      </c>
    </row>
    <row r="1039" spans="1:65">
      <c r="A1039" s="30"/>
      <c r="B1039" s="19">
        <v>1</v>
      </c>
      <c r="C1039" s="9">
        <v>6</v>
      </c>
      <c r="D1039" s="223">
        <v>29.5</v>
      </c>
      <c r="E1039" s="223">
        <v>32.5</v>
      </c>
      <c r="F1039" s="230">
        <v>37.270000000000003</v>
      </c>
      <c r="G1039" s="231">
        <v>26.3</v>
      </c>
      <c r="H1039" s="223">
        <v>29.2</v>
      </c>
      <c r="I1039" s="223">
        <v>32</v>
      </c>
      <c r="J1039" s="223">
        <v>31.94</v>
      </c>
      <c r="K1039" s="230">
        <v>22.9</v>
      </c>
      <c r="L1039" s="223">
        <v>29.1</v>
      </c>
      <c r="M1039" s="231">
        <v>8.9</v>
      </c>
      <c r="N1039" s="223">
        <v>31.100000000000005</v>
      </c>
      <c r="O1039" s="223">
        <v>30.7</v>
      </c>
      <c r="P1039" s="223">
        <v>29.5</v>
      </c>
      <c r="Q1039" s="223">
        <v>27.5</v>
      </c>
      <c r="R1039" s="230">
        <v>21</v>
      </c>
      <c r="S1039" s="223">
        <v>30.2</v>
      </c>
      <c r="T1039" s="223">
        <v>31.7</v>
      </c>
      <c r="U1039" s="223">
        <v>31.7</v>
      </c>
      <c r="V1039" s="223">
        <v>30.9</v>
      </c>
      <c r="W1039" s="224"/>
      <c r="X1039" s="225"/>
      <c r="Y1039" s="225"/>
      <c r="Z1039" s="225"/>
      <c r="AA1039" s="225"/>
      <c r="AB1039" s="225"/>
      <c r="AC1039" s="225"/>
      <c r="AD1039" s="225"/>
      <c r="AE1039" s="225"/>
      <c r="AF1039" s="225"/>
      <c r="AG1039" s="225"/>
      <c r="AH1039" s="225"/>
      <c r="AI1039" s="225"/>
      <c r="AJ1039" s="225"/>
      <c r="AK1039" s="225"/>
      <c r="AL1039" s="225"/>
      <c r="AM1039" s="225"/>
      <c r="AN1039" s="225"/>
      <c r="AO1039" s="225"/>
      <c r="AP1039" s="225"/>
      <c r="AQ1039" s="225"/>
      <c r="AR1039" s="225"/>
      <c r="AS1039" s="225"/>
      <c r="AT1039" s="225"/>
      <c r="AU1039" s="225"/>
      <c r="AV1039" s="225"/>
      <c r="AW1039" s="225"/>
      <c r="AX1039" s="225"/>
      <c r="AY1039" s="225"/>
      <c r="AZ1039" s="225"/>
      <c r="BA1039" s="225"/>
      <c r="BB1039" s="225"/>
      <c r="BC1039" s="225"/>
      <c r="BD1039" s="225"/>
      <c r="BE1039" s="225"/>
      <c r="BF1039" s="225"/>
      <c r="BG1039" s="225"/>
      <c r="BH1039" s="225"/>
      <c r="BI1039" s="225"/>
      <c r="BJ1039" s="225"/>
      <c r="BK1039" s="225"/>
      <c r="BL1039" s="225"/>
      <c r="BM1039" s="226"/>
    </row>
    <row r="1040" spans="1:65">
      <c r="A1040" s="30"/>
      <c r="B1040" s="20" t="s">
        <v>264</v>
      </c>
      <c r="C1040" s="12"/>
      <c r="D1040" s="232">
        <v>30.349999999999998</v>
      </c>
      <c r="E1040" s="232">
        <v>32.166666666666664</v>
      </c>
      <c r="F1040" s="232">
        <v>37.799173148148157</v>
      </c>
      <c r="G1040" s="232">
        <v>29.150000000000002</v>
      </c>
      <c r="H1040" s="232">
        <v>28.75</v>
      </c>
      <c r="I1040" s="232">
        <v>31.733333333333334</v>
      </c>
      <c r="J1040" s="232">
        <v>32.184999999999995</v>
      </c>
      <c r="K1040" s="232">
        <v>21.966666666666669</v>
      </c>
      <c r="L1040" s="232">
        <v>29.299999999999997</v>
      </c>
      <c r="M1040" s="232">
        <v>2.5833333333333335</v>
      </c>
      <c r="N1040" s="232">
        <v>31.349999999999998</v>
      </c>
      <c r="O1040" s="232">
        <v>30.066666666666666</v>
      </c>
      <c r="P1040" s="232">
        <v>29.016666666666666</v>
      </c>
      <c r="Q1040" s="232">
        <v>27.483333333333331</v>
      </c>
      <c r="R1040" s="232">
        <v>24.166666666666668</v>
      </c>
      <c r="S1040" s="232">
        <v>31.45</v>
      </c>
      <c r="T1040" s="232">
        <v>32.383333333333333</v>
      </c>
      <c r="U1040" s="232">
        <v>31.666666666666668</v>
      </c>
      <c r="V1040" s="232">
        <v>30.55</v>
      </c>
      <c r="W1040" s="224"/>
      <c r="X1040" s="225"/>
      <c r="Y1040" s="225"/>
      <c r="Z1040" s="225"/>
      <c r="AA1040" s="225"/>
      <c r="AB1040" s="225"/>
      <c r="AC1040" s="225"/>
      <c r="AD1040" s="225"/>
      <c r="AE1040" s="225"/>
      <c r="AF1040" s="225"/>
      <c r="AG1040" s="225"/>
      <c r="AH1040" s="225"/>
      <c r="AI1040" s="225"/>
      <c r="AJ1040" s="225"/>
      <c r="AK1040" s="225"/>
      <c r="AL1040" s="225"/>
      <c r="AM1040" s="225"/>
      <c r="AN1040" s="225"/>
      <c r="AO1040" s="225"/>
      <c r="AP1040" s="225"/>
      <c r="AQ1040" s="225"/>
      <c r="AR1040" s="225"/>
      <c r="AS1040" s="225"/>
      <c r="AT1040" s="225"/>
      <c r="AU1040" s="225"/>
      <c r="AV1040" s="225"/>
      <c r="AW1040" s="225"/>
      <c r="AX1040" s="225"/>
      <c r="AY1040" s="225"/>
      <c r="AZ1040" s="225"/>
      <c r="BA1040" s="225"/>
      <c r="BB1040" s="225"/>
      <c r="BC1040" s="225"/>
      <c r="BD1040" s="225"/>
      <c r="BE1040" s="225"/>
      <c r="BF1040" s="225"/>
      <c r="BG1040" s="225"/>
      <c r="BH1040" s="225"/>
      <c r="BI1040" s="225"/>
      <c r="BJ1040" s="225"/>
      <c r="BK1040" s="225"/>
      <c r="BL1040" s="225"/>
      <c r="BM1040" s="226"/>
    </row>
    <row r="1041" spans="1:65">
      <c r="A1041" s="30"/>
      <c r="B1041" s="3" t="s">
        <v>265</v>
      </c>
      <c r="C1041" s="29"/>
      <c r="D1041" s="223">
        <v>29.950000000000003</v>
      </c>
      <c r="E1041" s="223">
        <v>32.25</v>
      </c>
      <c r="F1041" s="223">
        <v>37.862102777777785</v>
      </c>
      <c r="G1041" s="223">
        <v>29.6</v>
      </c>
      <c r="H1041" s="223">
        <v>28.75</v>
      </c>
      <c r="I1041" s="223">
        <v>31.849999999999998</v>
      </c>
      <c r="J1041" s="223">
        <v>31.97</v>
      </c>
      <c r="K1041" s="223">
        <v>22.299999999999997</v>
      </c>
      <c r="L1041" s="223">
        <v>29.4</v>
      </c>
      <c r="M1041" s="223">
        <v>1.35</v>
      </c>
      <c r="N1041" s="223">
        <v>31.150000000000002</v>
      </c>
      <c r="O1041" s="223">
        <v>30.15</v>
      </c>
      <c r="P1041" s="223">
        <v>29.1</v>
      </c>
      <c r="Q1041" s="223">
        <v>27.85</v>
      </c>
      <c r="R1041" s="223">
        <v>24</v>
      </c>
      <c r="S1041" s="223">
        <v>30.75</v>
      </c>
      <c r="T1041" s="223">
        <v>32.549999999999997</v>
      </c>
      <c r="U1041" s="223">
        <v>31.75</v>
      </c>
      <c r="V1041" s="223">
        <v>30.7</v>
      </c>
      <c r="W1041" s="224"/>
      <c r="X1041" s="225"/>
      <c r="Y1041" s="225"/>
      <c r="Z1041" s="225"/>
      <c r="AA1041" s="225"/>
      <c r="AB1041" s="225"/>
      <c r="AC1041" s="225"/>
      <c r="AD1041" s="225"/>
      <c r="AE1041" s="225"/>
      <c r="AF1041" s="225"/>
      <c r="AG1041" s="225"/>
      <c r="AH1041" s="225"/>
      <c r="AI1041" s="225"/>
      <c r="AJ1041" s="225"/>
      <c r="AK1041" s="225"/>
      <c r="AL1041" s="225"/>
      <c r="AM1041" s="225"/>
      <c r="AN1041" s="225"/>
      <c r="AO1041" s="225"/>
      <c r="AP1041" s="225"/>
      <c r="AQ1041" s="225"/>
      <c r="AR1041" s="225"/>
      <c r="AS1041" s="225"/>
      <c r="AT1041" s="225"/>
      <c r="AU1041" s="225"/>
      <c r="AV1041" s="225"/>
      <c r="AW1041" s="225"/>
      <c r="AX1041" s="225"/>
      <c r="AY1041" s="225"/>
      <c r="AZ1041" s="225"/>
      <c r="BA1041" s="225"/>
      <c r="BB1041" s="225"/>
      <c r="BC1041" s="225"/>
      <c r="BD1041" s="225"/>
      <c r="BE1041" s="225"/>
      <c r="BF1041" s="225"/>
      <c r="BG1041" s="225"/>
      <c r="BH1041" s="225"/>
      <c r="BI1041" s="225"/>
      <c r="BJ1041" s="225"/>
      <c r="BK1041" s="225"/>
      <c r="BL1041" s="225"/>
      <c r="BM1041" s="226"/>
    </row>
    <row r="1042" spans="1:65">
      <c r="A1042" s="30"/>
      <c r="B1042" s="3" t="s">
        <v>266</v>
      </c>
      <c r="C1042" s="29"/>
      <c r="D1042" s="24">
        <v>1.0784247771634332</v>
      </c>
      <c r="E1042" s="24">
        <v>0.40824829046386302</v>
      </c>
      <c r="F1042" s="24">
        <v>0.49721297775908885</v>
      </c>
      <c r="G1042" s="24">
        <v>1.4882876066137214</v>
      </c>
      <c r="H1042" s="24">
        <v>0.28809720581775866</v>
      </c>
      <c r="I1042" s="24">
        <v>0.34448028487369925</v>
      </c>
      <c r="J1042" s="24">
        <v>0.52940532675824103</v>
      </c>
      <c r="K1042" s="24">
        <v>0.98115578103921186</v>
      </c>
      <c r="L1042" s="24">
        <v>0.45607017003965522</v>
      </c>
      <c r="M1042" s="24">
        <v>3.1275656134870564</v>
      </c>
      <c r="N1042" s="24">
        <v>1.0193134944657591</v>
      </c>
      <c r="O1042" s="24">
        <v>0.50066622281382922</v>
      </c>
      <c r="P1042" s="24">
        <v>0.49966655548141914</v>
      </c>
      <c r="Q1042" s="24">
        <v>1.477046602740302</v>
      </c>
      <c r="R1042" s="24">
        <v>2.8577380332470463</v>
      </c>
      <c r="S1042" s="24">
        <v>1.6694310408040236</v>
      </c>
      <c r="T1042" s="24">
        <v>0.84478794183313488</v>
      </c>
      <c r="U1042" s="24">
        <v>0.30767948691238178</v>
      </c>
      <c r="V1042" s="24">
        <v>0.74498322128756767</v>
      </c>
      <c r="W1042" s="151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86</v>
      </c>
      <c r="C1043" s="29"/>
      <c r="D1043" s="13">
        <v>3.5532941586933549E-2</v>
      </c>
      <c r="E1043" s="13">
        <v>1.2691656698358436E-2</v>
      </c>
      <c r="F1043" s="13">
        <v>1.3154070217629829E-2</v>
      </c>
      <c r="G1043" s="13">
        <v>5.1056178614535895E-2</v>
      </c>
      <c r="H1043" s="13">
        <v>1.0020772376269867E-2</v>
      </c>
      <c r="I1043" s="13">
        <v>1.085547116198632E-2</v>
      </c>
      <c r="J1043" s="13">
        <v>1.6448821710680166E-2</v>
      </c>
      <c r="K1043" s="13">
        <v>4.4665665297687944E-2</v>
      </c>
      <c r="L1043" s="13">
        <v>1.5565534813640111E-2</v>
      </c>
      <c r="M1043" s="13">
        <v>1.2106705600595056</v>
      </c>
      <c r="N1043" s="13">
        <v>3.251398706429854E-2</v>
      </c>
      <c r="O1043" s="13">
        <v>1.6651869938375696E-2</v>
      </c>
      <c r="P1043" s="13">
        <v>1.7219984680577342E-2</v>
      </c>
      <c r="Q1043" s="13">
        <v>5.374335728588122E-2</v>
      </c>
      <c r="R1043" s="13">
        <v>0.11825122896194674</v>
      </c>
      <c r="S1043" s="13">
        <v>5.3082068070080243E-2</v>
      </c>
      <c r="T1043" s="13">
        <v>2.6087121209463764E-2</v>
      </c>
      <c r="U1043" s="13">
        <v>9.7161943235488987E-3</v>
      </c>
      <c r="V1043" s="13">
        <v>2.43857028244703E-2</v>
      </c>
      <c r="W1043" s="151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3" t="s">
        <v>267</v>
      </c>
      <c r="C1044" s="29"/>
      <c r="D1044" s="13">
        <v>-5.2405595271478589E-3</v>
      </c>
      <c r="E1044" s="13">
        <v>5.4302976448437512E-2</v>
      </c>
      <c r="F1044" s="13">
        <v>0.23891546396007635</v>
      </c>
      <c r="G1044" s="13">
        <v>-4.4572069529369207E-2</v>
      </c>
      <c r="H1044" s="13">
        <v>-5.7682572863443138E-2</v>
      </c>
      <c r="I1044" s="13">
        <v>4.009993116985755E-2</v>
      </c>
      <c r="J1044" s="13">
        <v>5.4903874517915785E-2</v>
      </c>
      <c r="K1044" s="13">
        <v>-0.28001485857044517</v>
      </c>
      <c r="L1044" s="13">
        <v>-3.9655630779091733E-2</v>
      </c>
      <c r="M1044" s="13">
        <v>-0.91532799930077313</v>
      </c>
      <c r="N1044" s="13">
        <v>2.7535698808036635E-2</v>
      </c>
      <c r="O1044" s="13">
        <v>-1.4527166055450125E-2</v>
      </c>
      <c r="P1044" s="13">
        <v>-4.8942237307393999E-2</v>
      </c>
      <c r="Q1044" s="13">
        <v>-9.9199166754676993E-2</v>
      </c>
      <c r="R1044" s="13">
        <v>-0.2079070902330391</v>
      </c>
      <c r="S1044" s="13">
        <v>3.0813324641555173E-2</v>
      </c>
      <c r="T1044" s="13">
        <v>6.1404499087727604E-2</v>
      </c>
      <c r="U1044" s="13">
        <v>3.7914847280845265E-2</v>
      </c>
      <c r="V1044" s="13">
        <v>1.3146921398892175E-3</v>
      </c>
      <c r="W1044" s="151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46" t="s">
        <v>268</v>
      </c>
      <c r="C1045" s="47"/>
      <c r="D1045" s="45">
        <v>0</v>
      </c>
      <c r="E1045" s="45">
        <v>0.89</v>
      </c>
      <c r="F1045" s="45">
        <v>3.63</v>
      </c>
      <c r="G1045" s="45">
        <v>0.57999999999999996</v>
      </c>
      <c r="H1045" s="45">
        <v>0.78</v>
      </c>
      <c r="I1045" s="45">
        <v>0.67</v>
      </c>
      <c r="J1045" s="45">
        <v>0.89</v>
      </c>
      <c r="K1045" s="45">
        <v>4.09</v>
      </c>
      <c r="L1045" s="45">
        <v>0.51</v>
      </c>
      <c r="M1045" s="45">
        <v>13.53</v>
      </c>
      <c r="N1045" s="45">
        <v>0.49</v>
      </c>
      <c r="O1045" s="45">
        <v>0.14000000000000001</v>
      </c>
      <c r="P1045" s="45">
        <v>0.65</v>
      </c>
      <c r="Q1045" s="45">
        <v>1.4</v>
      </c>
      <c r="R1045" s="45">
        <v>3.01</v>
      </c>
      <c r="S1045" s="45">
        <v>0.54</v>
      </c>
      <c r="T1045" s="45">
        <v>0.99</v>
      </c>
      <c r="U1045" s="45">
        <v>0.64</v>
      </c>
      <c r="V1045" s="45">
        <v>0.1</v>
      </c>
      <c r="W1045" s="151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1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BM1046" s="55"/>
    </row>
    <row r="1047" spans="1:65" ht="15">
      <c r="B1047" s="8" t="s">
        <v>524</v>
      </c>
      <c r="BM1047" s="28" t="s">
        <v>66</v>
      </c>
    </row>
    <row r="1048" spans="1:65" ht="15">
      <c r="A1048" s="25" t="s">
        <v>38</v>
      </c>
      <c r="B1048" s="18" t="s">
        <v>110</v>
      </c>
      <c r="C1048" s="15" t="s">
        <v>111</v>
      </c>
      <c r="D1048" s="16" t="s">
        <v>230</v>
      </c>
      <c r="E1048" s="17" t="s">
        <v>230</v>
      </c>
      <c r="F1048" s="17" t="s">
        <v>230</v>
      </c>
      <c r="G1048" s="17" t="s">
        <v>230</v>
      </c>
      <c r="H1048" s="17" t="s">
        <v>230</v>
      </c>
      <c r="I1048" s="17" t="s">
        <v>230</v>
      </c>
      <c r="J1048" s="17" t="s">
        <v>230</v>
      </c>
      <c r="K1048" s="17" t="s">
        <v>230</v>
      </c>
      <c r="L1048" s="17" t="s">
        <v>230</v>
      </c>
      <c r="M1048" s="17" t="s">
        <v>230</v>
      </c>
      <c r="N1048" s="17" t="s">
        <v>230</v>
      </c>
      <c r="O1048" s="17" t="s">
        <v>230</v>
      </c>
      <c r="P1048" s="17" t="s">
        <v>230</v>
      </c>
      <c r="Q1048" s="17" t="s">
        <v>230</v>
      </c>
      <c r="R1048" s="17" t="s">
        <v>230</v>
      </c>
      <c r="S1048" s="17" t="s">
        <v>230</v>
      </c>
      <c r="T1048" s="17" t="s">
        <v>230</v>
      </c>
      <c r="U1048" s="17" t="s">
        <v>230</v>
      </c>
      <c r="V1048" s="17" t="s">
        <v>230</v>
      </c>
      <c r="W1048" s="17" t="s">
        <v>230</v>
      </c>
      <c r="X1048" s="17" t="s">
        <v>230</v>
      </c>
      <c r="Y1048" s="17" t="s">
        <v>230</v>
      </c>
      <c r="Z1048" s="17" t="s">
        <v>230</v>
      </c>
      <c r="AA1048" s="151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 t="s">
        <v>231</v>
      </c>
      <c r="C1049" s="9" t="s">
        <v>231</v>
      </c>
      <c r="D1049" s="149" t="s">
        <v>233</v>
      </c>
      <c r="E1049" s="150" t="s">
        <v>234</v>
      </c>
      <c r="F1049" s="150" t="s">
        <v>235</v>
      </c>
      <c r="G1049" s="150" t="s">
        <v>236</v>
      </c>
      <c r="H1049" s="150" t="s">
        <v>237</v>
      </c>
      <c r="I1049" s="150" t="s">
        <v>239</v>
      </c>
      <c r="J1049" s="150" t="s">
        <v>240</v>
      </c>
      <c r="K1049" s="150" t="s">
        <v>242</v>
      </c>
      <c r="L1049" s="150" t="s">
        <v>243</v>
      </c>
      <c r="M1049" s="150" t="s">
        <v>244</v>
      </c>
      <c r="N1049" s="150" t="s">
        <v>245</v>
      </c>
      <c r="O1049" s="150" t="s">
        <v>246</v>
      </c>
      <c r="P1049" s="150" t="s">
        <v>247</v>
      </c>
      <c r="Q1049" s="150" t="s">
        <v>248</v>
      </c>
      <c r="R1049" s="150" t="s">
        <v>249</v>
      </c>
      <c r="S1049" s="150" t="s">
        <v>250</v>
      </c>
      <c r="T1049" s="150" t="s">
        <v>251</v>
      </c>
      <c r="U1049" s="150" t="s">
        <v>252</v>
      </c>
      <c r="V1049" s="150" t="s">
        <v>254</v>
      </c>
      <c r="W1049" s="150" t="s">
        <v>255</v>
      </c>
      <c r="X1049" s="150" t="s">
        <v>256</v>
      </c>
      <c r="Y1049" s="150" t="s">
        <v>257</v>
      </c>
      <c r="Z1049" s="150" t="s">
        <v>258</v>
      </c>
      <c r="AA1049" s="151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 t="s">
        <v>3</v>
      </c>
    </row>
    <row r="1050" spans="1:65">
      <c r="A1050" s="30"/>
      <c r="B1050" s="19"/>
      <c r="C1050" s="9"/>
      <c r="D1050" s="10" t="s">
        <v>286</v>
      </c>
      <c r="E1050" s="11" t="s">
        <v>287</v>
      </c>
      <c r="F1050" s="11" t="s">
        <v>114</v>
      </c>
      <c r="G1050" s="11" t="s">
        <v>286</v>
      </c>
      <c r="H1050" s="11" t="s">
        <v>287</v>
      </c>
      <c r="I1050" s="11" t="s">
        <v>286</v>
      </c>
      <c r="J1050" s="11" t="s">
        <v>287</v>
      </c>
      <c r="K1050" s="11" t="s">
        <v>287</v>
      </c>
      <c r="L1050" s="11" t="s">
        <v>114</v>
      </c>
      <c r="M1050" s="11" t="s">
        <v>114</v>
      </c>
      <c r="N1050" s="11" t="s">
        <v>287</v>
      </c>
      <c r="O1050" s="11" t="s">
        <v>286</v>
      </c>
      <c r="P1050" s="11" t="s">
        <v>287</v>
      </c>
      <c r="Q1050" s="11" t="s">
        <v>287</v>
      </c>
      <c r="R1050" s="11" t="s">
        <v>287</v>
      </c>
      <c r="S1050" s="11" t="s">
        <v>286</v>
      </c>
      <c r="T1050" s="11" t="s">
        <v>287</v>
      </c>
      <c r="U1050" s="11" t="s">
        <v>286</v>
      </c>
      <c r="V1050" s="11" t="s">
        <v>114</v>
      </c>
      <c r="W1050" s="11" t="s">
        <v>287</v>
      </c>
      <c r="X1050" s="11" t="s">
        <v>286</v>
      </c>
      <c r="Y1050" s="11" t="s">
        <v>286</v>
      </c>
      <c r="Z1050" s="11" t="s">
        <v>286</v>
      </c>
      <c r="AA1050" s="151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/>
      <c r="C1051" s="9"/>
      <c r="D1051" s="26"/>
      <c r="E1051" s="26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151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2</v>
      </c>
    </row>
    <row r="1052" spans="1:65">
      <c r="A1052" s="30"/>
      <c r="B1052" s="18">
        <v>1</v>
      </c>
      <c r="C1052" s="14">
        <v>1</v>
      </c>
      <c r="D1052" s="227">
        <v>23.6</v>
      </c>
      <c r="E1052" s="227">
        <v>21.3</v>
      </c>
      <c r="F1052" s="228">
        <v>16.645</v>
      </c>
      <c r="G1052" s="227">
        <v>19.899999999999999</v>
      </c>
      <c r="H1052" s="227">
        <v>23.4</v>
      </c>
      <c r="I1052" s="227">
        <v>22.1</v>
      </c>
      <c r="J1052" s="227">
        <v>20.66</v>
      </c>
      <c r="K1052" s="227">
        <v>22.95</v>
      </c>
      <c r="L1052" s="227">
        <v>21.1</v>
      </c>
      <c r="M1052" s="228">
        <v>17.88</v>
      </c>
      <c r="N1052" s="227">
        <v>20.9</v>
      </c>
      <c r="O1052" s="227">
        <v>21.5</v>
      </c>
      <c r="P1052" s="227">
        <v>21.525380450064262</v>
      </c>
      <c r="Q1052" s="227">
        <v>21.5</v>
      </c>
      <c r="R1052" s="228">
        <v>16.3</v>
      </c>
      <c r="S1052" s="227">
        <v>20.7</v>
      </c>
      <c r="T1052" s="227">
        <v>21</v>
      </c>
      <c r="U1052" s="227">
        <v>21.1</v>
      </c>
      <c r="V1052" s="227">
        <v>22</v>
      </c>
      <c r="W1052" s="227">
        <v>22.7</v>
      </c>
      <c r="X1052" s="227">
        <v>21.1</v>
      </c>
      <c r="Y1052" s="227">
        <v>22.2</v>
      </c>
      <c r="Z1052" s="227">
        <v>20.9</v>
      </c>
      <c r="AA1052" s="224"/>
      <c r="AB1052" s="225"/>
      <c r="AC1052" s="225"/>
      <c r="AD1052" s="225"/>
      <c r="AE1052" s="225"/>
      <c r="AF1052" s="225"/>
      <c r="AG1052" s="225"/>
      <c r="AH1052" s="225"/>
      <c r="AI1052" s="225"/>
      <c r="AJ1052" s="225"/>
      <c r="AK1052" s="225"/>
      <c r="AL1052" s="225"/>
      <c r="AM1052" s="225"/>
      <c r="AN1052" s="225"/>
      <c r="AO1052" s="225"/>
      <c r="AP1052" s="225"/>
      <c r="AQ1052" s="225"/>
      <c r="AR1052" s="225"/>
      <c r="AS1052" s="225"/>
      <c r="AT1052" s="225"/>
      <c r="AU1052" s="225"/>
      <c r="AV1052" s="225"/>
      <c r="AW1052" s="225"/>
      <c r="AX1052" s="225"/>
      <c r="AY1052" s="225"/>
      <c r="AZ1052" s="225"/>
      <c r="BA1052" s="225"/>
      <c r="BB1052" s="225"/>
      <c r="BC1052" s="225"/>
      <c r="BD1052" s="225"/>
      <c r="BE1052" s="225"/>
      <c r="BF1052" s="225"/>
      <c r="BG1052" s="225"/>
      <c r="BH1052" s="225"/>
      <c r="BI1052" s="225"/>
      <c r="BJ1052" s="225"/>
      <c r="BK1052" s="225"/>
      <c r="BL1052" s="225"/>
      <c r="BM1052" s="229">
        <v>1</v>
      </c>
    </row>
    <row r="1053" spans="1:65">
      <c r="A1053" s="30"/>
      <c r="B1053" s="19">
        <v>1</v>
      </c>
      <c r="C1053" s="9">
        <v>2</v>
      </c>
      <c r="D1053" s="223">
        <v>22.2</v>
      </c>
      <c r="E1053" s="223">
        <v>21.3</v>
      </c>
      <c r="F1053" s="230">
        <v>16.715</v>
      </c>
      <c r="G1053" s="223">
        <v>20.5</v>
      </c>
      <c r="H1053" s="231">
        <v>24.5</v>
      </c>
      <c r="I1053" s="223">
        <v>21.9</v>
      </c>
      <c r="J1053" s="223">
        <v>20.49</v>
      </c>
      <c r="K1053" s="223">
        <v>22.12</v>
      </c>
      <c r="L1053" s="223">
        <v>21.1</v>
      </c>
      <c r="M1053" s="230">
        <v>17.989999999999998</v>
      </c>
      <c r="N1053" s="223">
        <v>21</v>
      </c>
      <c r="O1053" s="223">
        <v>21.2</v>
      </c>
      <c r="P1053" s="223">
        <v>21.397130951857655</v>
      </c>
      <c r="Q1053" s="223">
        <v>20.9</v>
      </c>
      <c r="R1053" s="230">
        <v>15.1</v>
      </c>
      <c r="S1053" s="223">
        <v>20.9</v>
      </c>
      <c r="T1053" s="223">
        <v>21.8</v>
      </c>
      <c r="U1053" s="223">
        <v>20.5</v>
      </c>
      <c r="V1053" s="223">
        <v>22</v>
      </c>
      <c r="W1053" s="223">
        <v>22.9</v>
      </c>
      <c r="X1053" s="223">
        <v>21.5</v>
      </c>
      <c r="Y1053" s="223">
        <v>22</v>
      </c>
      <c r="Z1053" s="223">
        <v>21.7</v>
      </c>
      <c r="AA1053" s="224"/>
      <c r="AB1053" s="225"/>
      <c r="AC1053" s="225"/>
      <c r="AD1053" s="225"/>
      <c r="AE1053" s="225"/>
      <c r="AF1053" s="225"/>
      <c r="AG1053" s="225"/>
      <c r="AH1053" s="225"/>
      <c r="AI1053" s="225"/>
      <c r="AJ1053" s="225"/>
      <c r="AK1053" s="225"/>
      <c r="AL1053" s="225"/>
      <c r="AM1053" s="225"/>
      <c r="AN1053" s="225"/>
      <c r="AO1053" s="225"/>
      <c r="AP1053" s="225"/>
      <c r="AQ1053" s="225"/>
      <c r="AR1053" s="225"/>
      <c r="AS1053" s="225"/>
      <c r="AT1053" s="225"/>
      <c r="AU1053" s="225"/>
      <c r="AV1053" s="225"/>
      <c r="AW1053" s="225"/>
      <c r="AX1053" s="225"/>
      <c r="AY1053" s="225"/>
      <c r="AZ1053" s="225"/>
      <c r="BA1053" s="225"/>
      <c r="BB1053" s="225"/>
      <c r="BC1053" s="225"/>
      <c r="BD1053" s="225"/>
      <c r="BE1053" s="225"/>
      <c r="BF1053" s="225"/>
      <c r="BG1053" s="225"/>
      <c r="BH1053" s="225"/>
      <c r="BI1053" s="225"/>
      <c r="BJ1053" s="225"/>
      <c r="BK1053" s="225"/>
      <c r="BL1053" s="225"/>
      <c r="BM1053" s="229">
        <v>31</v>
      </c>
    </row>
    <row r="1054" spans="1:65">
      <c r="A1054" s="30"/>
      <c r="B1054" s="19">
        <v>1</v>
      </c>
      <c r="C1054" s="9">
        <v>3</v>
      </c>
      <c r="D1054" s="223">
        <v>21.7</v>
      </c>
      <c r="E1054" s="223">
        <v>21.6</v>
      </c>
      <c r="F1054" s="230">
        <v>16.755000000000003</v>
      </c>
      <c r="G1054" s="223">
        <v>21</v>
      </c>
      <c r="H1054" s="223">
        <v>23.6</v>
      </c>
      <c r="I1054" s="223">
        <v>22.6</v>
      </c>
      <c r="J1054" s="223">
        <v>20.66</v>
      </c>
      <c r="K1054" s="223">
        <v>23.13</v>
      </c>
      <c r="L1054" s="223">
        <v>20.7</v>
      </c>
      <c r="M1054" s="230">
        <v>17.66</v>
      </c>
      <c r="N1054" s="223">
        <v>21.1</v>
      </c>
      <c r="O1054" s="223">
        <v>21.1</v>
      </c>
      <c r="P1054" s="223">
        <v>21.289053301267071</v>
      </c>
      <c r="Q1054" s="223">
        <v>21.3</v>
      </c>
      <c r="R1054" s="230">
        <v>17.399999999999999</v>
      </c>
      <c r="S1054" s="223">
        <v>21.3</v>
      </c>
      <c r="T1054" s="223">
        <v>22</v>
      </c>
      <c r="U1054" s="223">
        <v>21.4</v>
      </c>
      <c r="V1054" s="223">
        <v>22</v>
      </c>
      <c r="W1054" s="223">
        <v>22.9</v>
      </c>
      <c r="X1054" s="223">
        <v>21.8</v>
      </c>
      <c r="Y1054" s="223">
        <v>21.6</v>
      </c>
      <c r="Z1054" s="223">
        <v>22</v>
      </c>
      <c r="AA1054" s="224"/>
      <c r="AB1054" s="225"/>
      <c r="AC1054" s="225"/>
      <c r="AD1054" s="225"/>
      <c r="AE1054" s="225"/>
      <c r="AF1054" s="225"/>
      <c r="AG1054" s="225"/>
      <c r="AH1054" s="225"/>
      <c r="AI1054" s="225"/>
      <c r="AJ1054" s="225"/>
      <c r="AK1054" s="225"/>
      <c r="AL1054" s="225"/>
      <c r="AM1054" s="225"/>
      <c r="AN1054" s="225"/>
      <c r="AO1054" s="225"/>
      <c r="AP1054" s="225"/>
      <c r="AQ1054" s="225"/>
      <c r="AR1054" s="225"/>
      <c r="AS1054" s="225"/>
      <c r="AT1054" s="225"/>
      <c r="AU1054" s="225"/>
      <c r="AV1054" s="225"/>
      <c r="AW1054" s="225"/>
      <c r="AX1054" s="225"/>
      <c r="AY1054" s="225"/>
      <c r="AZ1054" s="225"/>
      <c r="BA1054" s="225"/>
      <c r="BB1054" s="225"/>
      <c r="BC1054" s="225"/>
      <c r="BD1054" s="225"/>
      <c r="BE1054" s="225"/>
      <c r="BF1054" s="225"/>
      <c r="BG1054" s="225"/>
      <c r="BH1054" s="225"/>
      <c r="BI1054" s="225"/>
      <c r="BJ1054" s="225"/>
      <c r="BK1054" s="225"/>
      <c r="BL1054" s="225"/>
      <c r="BM1054" s="229">
        <v>16</v>
      </c>
    </row>
    <row r="1055" spans="1:65">
      <c r="A1055" s="30"/>
      <c r="B1055" s="19">
        <v>1</v>
      </c>
      <c r="C1055" s="9">
        <v>4</v>
      </c>
      <c r="D1055" s="223">
        <v>23.7</v>
      </c>
      <c r="E1055" s="223">
        <v>21.6</v>
      </c>
      <c r="F1055" s="230">
        <v>16.77</v>
      </c>
      <c r="G1055" s="223">
        <v>21.2</v>
      </c>
      <c r="H1055" s="223">
        <v>23.4</v>
      </c>
      <c r="I1055" s="223">
        <v>22.3</v>
      </c>
      <c r="J1055" s="223">
        <v>20.91</v>
      </c>
      <c r="K1055" s="223">
        <v>22.18</v>
      </c>
      <c r="L1055" s="223">
        <v>20.7</v>
      </c>
      <c r="M1055" s="230">
        <v>17.93</v>
      </c>
      <c r="N1055" s="231">
        <v>21.8</v>
      </c>
      <c r="O1055" s="223">
        <v>21.3</v>
      </c>
      <c r="P1055" s="223">
        <v>21.062314761449944</v>
      </c>
      <c r="Q1055" s="223">
        <v>21.5</v>
      </c>
      <c r="R1055" s="230">
        <v>16.8</v>
      </c>
      <c r="S1055" s="223">
        <v>21.2</v>
      </c>
      <c r="T1055" s="223">
        <v>20.8</v>
      </c>
      <c r="U1055" s="223">
        <v>20.5</v>
      </c>
      <c r="V1055" s="223">
        <v>22</v>
      </c>
      <c r="W1055" s="223">
        <v>22.9</v>
      </c>
      <c r="X1055" s="223">
        <v>21.9</v>
      </c>
      <c r="Y1055" s="223">
        <v>23.2</v>
      </c>
      <c r="Z1055" s="231">
        <v>24.1</v>
      </c>
      <c r="AA1055" s="224"/>
      <c r="AB1055" s="225"/>
      <c r="AC1055" s="225"/>
      <c r="AD1055" s="225"/>
      <c r="AE1055" s="225"/>
      <c r="AF1055" s="225"/>
      <c r="AG1055" s="225"/>
      <c r="AH1055" s="225"/>
      <c r="AI1055" s="225"/>
      <c r="AJ1055" s="225"/>
      <c r="AK1055" s="225"/>
      <c r="AL1055" s="225"/>
      <c r="AM1055" s="225"/>
      <c r="AN1055" s="225"/>
      <c r="AO1055" s="225"/>
      <c r="AP1055" s="225"/>
      <c r="AQ1055" s="225"/>
      <c r="AR1055" s="225"/>
      <c r="AS1055" s="225"/>
      <c r="AT1055" s="225"/>
      <c r="AU1055" s="225"/>
      <c r="AV1055" s="225"/>
      <c r="AW1055" s="225"/>
      <c r="AX1055" s="225"/>
      <c r="AY1055" s="225"/>
      <c r="AZ1055" s="225"/>
      <c r="BA1055" s="225"/>
      <c r="BB1055" s="225"/>
      <c r="BC1055" s="225"/>
      <c r="BD1055" s="225"/>
      <c r="BE1055" s="225"/>
      <c r="BF1055" s="225"/>
      <c r="BG1055" s="225"/>
      <c r="BH1055" s="225"/>
      <c r="BI1055" s="225"/>
      <c r="BJ1055" s="225"/>
      <c r="BK1055" s="225"/>
      <c r="BL1055" s="225"/>
      <c r="BM1055" s="229">
        <v>21.653964462107243</v>
      </c>
    </row>
    <row r="1056" spans="1:65">
      <c r="A1056" s="30"/>
      <c r="B1056" s="19">
        <v>1</v>
      </c>
      <c r="C1056" s="9">
        <v>5</v>
      </c>
      <c r="D1056" s="223">
        <v>21.7</v>
      </c>
      <c r="E1056" s="223">
        <v>21.4</v>
      </c>
      <c r="F1056" s="230">
        <v>16.594999999999999</v>
      </c>
      <c r="G1056" s="223">
        <v>20.8</v>
      </c>
      <c r="H1056" s="223">
        <v>23.4</v>
      </c>
      <c r="I1056" s="223">
        <v>22.3</v>
      </c>
      <c r="J1056" s="223">
        <v>20.76</v>
      </c>
      <c r="K1056" s="223">
        <v>22.27</v>
      </c>
      <c r="L1056" s="223">
        <v>20.9</v>
      </c>
      <c r="M1056" s="230">
        <v>17.760000000000002</v>
      </c>
      <c r="N1056" s="223">
        <v>21.1</v>
      </c>
      <c r="O1056" s="223">
        <v>21.3</v>
      </c>
      <c r="P1056" s="223">
        <v>21.328279082128301</v>
      </c>
      <c r="Q1056" s="223">
        <v>21</v>
      </c>
      <c r="R1056" s="230">
        <v>19</v>
      </c>
      <c r="S1056" s="223">
        <v>21.3</v>
      </c>
      <c r="T1056" s="223">
        <v>21.9</v>
      </c>
      <c r="U1056" s="231">
        <v>17.7</v>
      </c>
      <c r="V1056" s="223">
        <v>22</v>
      </c>
      <c r="W1056" s="223">
        <v>22.8</v>
      </c>
      <c r="X1056" s="223">
        <v>22.5</v>
      </c>
      <c r="Y1056" s="223">
        <v>22.5</v>
      </c>
      <c r="Z1056" s="223">
        <v>21.3</v>
      </c>
      <c r="AA1056" s="224"/>
      <c r="AB1056" s="225"/>
      <c r="AC1056" s="225"/>
      <c r="AD1056" s="225"/>
      <c r="AE1056" s="225"/>
      <c r="AF1056" s="225"/>
      <c r="AG1056" s="225"/>
      <c r="AH1056" s="225"/>
      <c r="AI1056" s="225"/>
      <c r="AJ1056" s="225"/>
      <c r="AK1056" s="225"/>
      <c r="AL1056" s="225"/>
      <c r="AM1056" s="225"/>
      <c r="AN1056" s="225"/>
      <c r="AO1056" s="225"/>
      <c r="AP1056" s="225"/>
      <c r="AQ1056" s="225"/>
      <c r="AR1056" s="225"/>
      <c r="AS1056" s="225"/>
      <c r="AT1056" s="225"/>
      <c r="AU1056" s="225"/>
      <c r="AV1056" s="225"/>
      <c r="AW1056" s="225"/>
      <c r="AX1056" s="225"/>
      <c r="AY1056" s="225"/>
      <c r="AZ1056" s="225"/>
      <c r="BA1056" s="225"/>
      <c r="BB1056" s="225"/>
      <c r="BC1056" s="225"/>
      <c r="BD1056" s="225"/>
      <c r="BE1056" s="225"/>
      <c r="BF1056" s="225"/>
      <c r="BG1056" s="225"/>
      <c r="BH1056" s="225"/>
      <c r="BI1056" s="225"/>
      <c r="BJ1056" s="225"/>
      <c r="BK1056" s="225"/>
      <c r="BL1056" s="225"/>
      <c r="BM1056" s="229">
        <v>70</v>
      </c>
    </row>
    <row r="1057" spans="1:65">
      <c r="A1057" s="30"/>
      <c r="B1057" s="19">
        <v>1</v>
      </c>
      <c r="C1057" s="9">
        <v>6</v>
      </c>
      <c r="D1057" s="223">
        <v>23.1</v>
      </c>
      <c r="E1057" s="223">
        <v>21.3</v>
      </c>
      <c r="F1057" s="230">
        <v>16.809999999999999</v>
      </c>
      <c r="G1057" s="223">
        <v>21.2</v>
      </c>
      <c r="H1057" s="223">
        <v>23.7</v>
      </c>
      <c r="I1057" s="223">
        <v>22.6</v>
      </c>
      <c r="J1057" s="223">
        <v>20.63</v>
      </c>
      <c r="K1057" s="223">
        <v>22.86</v>
      </c>
      <c r="L1057" s="223">
        <v>20.8</v>
      </c>
      <c r="M1057" s="230">
        <v>17.97</v>
      </c>
      <c r="N1057" s="223">
        <v>21</v>
      </c>
      <c r="O1057" s="231">
        <v>22.2</v>
      </c>
      <c r="P1057" s="223">
        <v>21.513576906101939</v>
      </c>
      <c r="Q1057" s="223">
        <v>21.1</v>
      </c>
      <c r="R1057" s="230">
        <v>20.399999999999999</v>
      </c>
      <c r="S1057" s="223">
        <v>21.2</v>
      </c>
      <c r="T1057" s="223">
        <v>21.5</v>
      </c>
      <c r="U1057" s="223">
        <v>20.100000000000001</v>
      </c>
      <c r="V1057" s="223">
        <v>22</v>
      </c>
      <c r="W1057" s="223">
        <v>22.8</v>
      </c>
      <c r="X1057" s="223">
        <v>21.3</v>
      </c>
      <c r="Y1057" s="223">
        <v>22</v>
      </c>
      <c r="Z1057" s="223">
        <v>20.7</v>
      </c>
      <c r="AA1057" s="224"/>
      <c r="AB1057" s="225"/>
      <c r="AC1057" s="225"/>
      <c r="AD1057" s="225"/>
      <c r="AE1057" s="225"/>
      <c r="AF1057" s="225"/>
      <c r="AG1057" s="225"/>
      <c r="AH1057" s="225"/>
      <c r="AI1057" s="225"/>
      <c r="AJ1057" s="225"/>
      <c r="AK1057" s="225"/>
      <c r="AL1057" s="225"/>
      <c r="AM1057" s="225"/>
      <c r="AN1057" s="225"/>
      <c r="AO1057" s="225"/>
      <c r="AP1057" s="225"/>
      <c r="AQ1057" s="225"/>
      <c r="AR1057" s="225"/>
      <c r="AS1057" s="225"/>
      <c r="AT1057" s="225"/>
      <c r="AU1057" s="225"/>
      <c r="AV1057" s="225"/>
      <c r="AW1057" s="225"/>
      <c r="AX1057" s="225"/>
      <c r="AY1057" s="225"/>
      <c r="AZ1057" s="225"/>
      <c r="BA1057" s="225"/>
      <c r="BB1057" s="225"/>
      <c r="BC1057" s="225"/>
      <c r="BD1057" s="225"/>
      <c r="BE1057" s="225"/>
      <c r="BF1057" s="225"/>
      <c r="BG1057" s="225"/>
      <c r="BH1057" s="225"/>
      <c r="BI1057" s="225"/>
      <c r="BJ1057" s="225"/>
      <c r="BK1057" s="225"/>
      <c r="BL1057" s="225"/>
      <c r="BM1057" s="226"/>
    </row>
    <row r="1058" spans="1:65">
      <c r="A1058" s="30"/>
      <c r="B1058" s="20" t="s">
        <v>264</v>
      </c>
      <c r="C1058" s="12"/>
      <c r="D1058" s="232">
        <v>22.666666666666668</v>
      </c>
      <c r="E1058" s="232">
        <v>21.416666666666671</v>
      </c>
      <c r="F1058" s="232">
        <v>16.715</v>
      </c>
      <c r="G1058" s="232">
        <v>20.766666666666666</v>
      </c>
      <c r="H1058" s="232">
        <v>23.666666666666668</v>
      </c>
      <c r="I1058" s="232">
        <v>22.299999999999997</v>
      </c>
      <c r="J1058" s="232">
        <v>20.684999999999999</v>
      </c>
      <c r="K1058" s="232">
        <v>22.584999999999997</v>
      </c>
      <c r="L1058" s="232">
        <v>20.883333333333333</v>
      </c>
      <c r="M1058" s="232">
        <v>17.865000000000002</v>
      </c>
      <c r="N1058" s="232">
        <v>21.150000000000002</v>
      </c>
      <c r="O1058" s="232">
        <v>21.433333333333334</v>
      </c>
      <c r="P1058" s="232">
        <v>21.352622575478193</v>
      </c>
      <c r="Q1058" s="232">
        <v>21.216666666666669</v>
      </c>
      <c r="R1058" s="232">
        <v>17.5</v>
      </c>
      <c r="S1058" s="232">
        <v>21.099999999999998</v>
      </c>
      <c r="T1058" s="232">
        <v>21.5</v>
      </c>
      <c r="U1058" s="232">
        <v>20.216666666666669</v>
      </c>
      <c r="V1058" s="232">
        <v>22</v>
      </c>
      <c r="W1058" s="232">
        <v>22.833333333333332</v>
      </c>
      <c r="X1058" s="232">
        <v>21.683333333333337</v>
      </c>
      <c r="Y1058" s="232">
        <v>22.25</v>
      </c>
      <c r="Z1058" s="232">
        <v>21.783333333333331</v>
      </c>
      <c r="AA1058" s="224"/>
      <c r="AB1058" s="225"/>
      <c r="AC1058" s="225"/>
      <c r="AD1058" s="225"/>
      <c r="AE1058" s="225"/>
      <c r="AF1058" s="225"/>
      <c r="AG1058" s="225"/>
      <c r="AH1058" s="225"/>
      <c r="AI1058" s="225"/>
      <c r="AJ1058" s="225"/>
      <c r="AK1058" s="225"/>
      <c r="AL1058" s="225"/>
      <c r="AM1058" s="225"/>
      <c r="AN1058" s="225"/>
      <c r="AO1058" s="225"/>
      <c r="AP1058" s="225"/>
      <c r="AQ1058" s="225"/>
      <c r="AR1058" s="225"/>
      <c r="AS1058" s="225"/>
      <c r="AT1058" s="225"/>
      <c r="AU1058" s="225"/>
      <c r="AV1058" s="225"/>
      <c r="AW1058" s="225"/>
      <c r="AX1058" s="225"/>
      <c r="AY1058" s="225"/>
      <c r="AZ1058" s="225"/>
      <c r="BA1058" s="225"/>
      <c r="BB1058" s="225"/>
      <c r="BC1058" s="225"/>
      <c r="BD1058" s="225"/>
      <c r="BE1058" s="225"/>
      <c r="BF1058" s="225"/>
      <c r="BG1058" s="225"/>
      <c r="BH1058" s="225"/>
      <c r="BI1058" s="225"/>
      <c r="BJ1058" s="225"/>
      <c r="BK1058" s="225"/>
      <c r="BL1058" s="225"/>
      <c r="BM1058" s="226"/>
    </row>
    <row r="1059" spans="1:65">
      <c r="A1059" s="30"/>
      <c r="B1059" s="3" t="s">
        <v>265</v>
      </c>
      <c r="C1059" s="29"/>
      <c r="D1059" s="223">
        <v>22.65</v>
      </c>
      <c r="E1059" s="223">
        <v>21.35</v>
      </c>
      <c r="F1059" s="223">
        <v>16.734999999999999</v>
      </c>
      <c r="G1059" s="223">
        <v>20.9</v>
      </c>
      <c r="H1059" s="223">
        <v>23.5</v>
      </c>
      <c r="I1059" s="223">
        <v>22.3</v>
      </c>
      <c r="J1059" s="223">
        <v>20.66</v>
      </c>
      <c r="K1059" s="223">
        <v>22.564999999999998</v>
      </c>
      <c r="L1059" s="223">
        <v>20.85</v>
      </c>
      <c r="M1059" s="223">
        <v>17.905000000000001</v>
      </c>
      <c r="N1059" s="223">
        <v>21.05</v>
      </c>
      <c r="O1059" s="223">
        <v>21.3</v>
      </c>
      <c r="P1059" s="223">
        <v>21.362705016992976</v>
      </c>
      <c r="Q1059" s="223">
        <v>21.200000000000003</v>
      </c>
      <c r="R1059" s="223">
        <v>17.100000000000001</v>
      </c>
      <c r="S1059" s="223">
        <v>21.2</v>
      </c>
      <c r="T1059" s="223">
        <v>21.65</v>
      </c>
      <c r="U1059" s="223">
        <v>20.5</v>
      </c>
      <c r="V1059" s="223">
        <v>22</v>
      </c>
      <c r="W1059" s="223">
        <v>22.85</v>
      </c>
      <c r="X1059" s="223">
        <v>21.65</v>
      </c>
      <c r="Y1059" s="223">
        <v>22.1</v>
      </c>
      <c r="Z1059" s="223">
        <v>21.5</v>
      </c>
      <c r="AA1059" s="224"/>
      <c r="AB1059" s="225"/>
      <c r="AC1059" s="225"/>
      <c r="AD1059" s="225"/>
      <c r="AE1059" s="225"/>
      <c r="AF1059" s="225"/>
      <c r="AG1059" s="225"/>
      <c r="AH1059" s="225"/>
      <c r="AI1059" s="225"/>
      <c r="AJ1059" s="225"/>
      <c r="AK1059" s="225"/>
      <c r="AL1059" s="225"/>
      <c r="AM1059" s="225"/>
      <c r="AN1059" s="225"/>
      <c r="AO1059" s="225"/>
      <c r="AP1059" s="225"/>
      <c r="AQ1059" s="225"/>
      <c r="AR1059" s="225"/>
      <c r="AS1059" s="225"/>
      <c r="AT1059" s="225"/>
      <c r="AU1059" s="225"/>
      <c r="AV1059" s="225"/>
      <c r="AW1059" s="225"/>
      <c r="AX1059" s="225"/>
      <c r="AY1059" s="225"/>
      <c r="AZ1059" s="225"/>
      <c r="BA1059" s="225"/>
      <c r="BB1059" s="225"/>
      <c r="BC1059" s="225"/>
      <c r="BD1059" s="225"/>
      <c r="BE1059" s="225"/>
      <c r="BF1059" s="225"/>
      <c r="BG1059" s="225"/>
      <c r="BH1059" s="225"/>
      <c r="BI1059" s="225"/>
      <c r="BJ1059" s="225"/>
      <c r="BK1059" s="225"/>
      <c r="BL1059" s="225"/>
      <c r="BM1059" s="226"/>
    </row>
    <row r="1060" spans="1:65">
      <c r="A1060" s="30"/>
      <c r="B1060" s="3" t="s">
        <v>266</v>
      </c>
      <c r="C1060" s="29"/>
      <c r="D1060" s="24">
        <v>0.91796877216312089</v>
      </c>
      <c r="E1060" s="24">
        <v>0.14719601443879785</v>
      </c>
      <c r="F1060" s="24">
        <v>8.1178814970409921E-2</v>
      </c>
      <c r="G1060" s="24">
        <v>0.50066622281382922</v>
      </c>
      <c r="H1060" s="24">
        <v>0.4273952113286566</v>
      </c>
      <c r="I1060" s="24">
        <v>0.27568097504180528</v>
      </c>
      <c r="J1060" s="24">
        <v>0.1403923074815718</v>
      </c>
      <c r="K1060" s="24">
        <v>0.44392566945379441</v>
      </c>
      <c r="L1060" s="24">
        <v>0.18348478592697265</v>
      </c>
      <c r="M1060" s="24">
        <v>0.12973048986263708</v>
      </c>
      <c r="N1060" s="24">
        <v>0.32710854467592293</v>
      </c>
      <c r="O1060" s="24">
        <v>0.39832984656772363</v>
      </c>
      <c r="P1060" s="24">
        <v>0.17125703519799435</v>
      </c>
      <c r="Q1060" s="24">
        <v>0.25625508125043456</v>
      </c>
      <c r="R1060" s="24">
        <v>1.9162463307205571</v>
      </c>
      <c r="S1060" s="24">
        <v>0.24494897427831841</v>
      </c>
      <c r="T1060" s="24">
        <v>0.49799598391954891</v>
      </c>
      <c r="U1060" s="24">
        <v>1.3182058514005568</v>
      </c>
      <c r="V1060" s="24">
        <v>0</v>
      </c>
      <c r="W1060" s="24">
        <v>8.1649658092772026E-2</v>
      </c>
      <c r="X1060" s="24">
        <v>0.49966655548141914</v>
      </c>
      <c r="Y1060" s="24">
        <v>0.55045435778091478</v>
      </c>
      <c r="Z1060" s="24">
        <v>1.2335585379975564</v>
      </c>
      <c r="AA1060" s="151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86</v>
      </c>
      <c r="C1061" s="29"/>
      <c r="D1061" s="13">
        <v>4.0498622301314152E-2</v>
      </c>
      <c r="E1061" s="13">
        <v>6.8729656547298588E-3</v>
      </c>
      <c r="F1061" s="13">
        <v>4.8566446288010722E-3</v>
      </c>
      <c r="G1061" s="13">
        <v>2.4109127904357749E-2</v>
      </c>
      <c r="H1061" s="13">
        <v>1.8058952591351686E-2</v>
      </c>
      <c r="I1061" s="13">
        <v>1.2362375562412794E-2</v>
      </c>
      <c r="J1061" s="13">
        <v>6.7871553048862374E-3</v>
      </c>
      <c r="K1061" s="13">
        <v>1.9655774604994219E-2</v>
      </c>
      <c r="L1061" s="13">
        <v>8.786182885569321E-3</v>
      </c>
      <c r="M1061" s="13">
        <v>7.2617122789049573E-3</v>
      </c>
      <c r="N1061" s="13">
        <v>1.546612504377886E-2</v>
      </c>
      <c r="O1061" s="13">
        <v>1.8584596262879796E-2</v>
      </c>
      <c r="P1061" s="13">
        <v>8.0204215942387136E-3</v>
      </c>
      <c r="Q1061" s="13">
        <v>1.2078008542832735E-2</v>
      </c>
      <c r="R1061" s="13">
        <v>0.10949979032688897</v>
      </c>
      <c r="S1061" s="13">
        <v>1.1608956126934524E-2</v>
      </c>
      <c r="T1061" s="13">
        <v>2.3162603903234835E-2</v>
      </c>
      <c r="U1061" s="13">
        <v>6.5203916804644185E-2</v>
      </c>
      <c r="V1061" s="13">
        <v>0</v>
      </c>
      <c r="W1061" s="13">
        <v>3.575897434719943E-3</v>
      </c>
      <c r="X1061" s="13">
        <v>2.304380732427759E-2</v>
      </c>
      <c r="Y1061" s="13">
        <v>2.4739521698018643E-2</v>
      </c>
      <c r="Z1061" s="13">
        <v>5.662854803355271E-2</v>
      </c>
      <c r="AA1061" s="151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267</v>
      </c>
      <c r="C1062" s="29"/>
      <c r="D1062" s="13">
        <v>4.6767519468851715E-2</v>
      </c>
      <c r="E1062" s="13">
        <v>-1.0958630501856859E-2</v>
      </c>
      <c r="F1062" s="13">
        <v>-0.22808592259168281</v>
      </c>
      <c r="G1062" s="13">
        <v>-4.0976228486625632E-2</v>
      </c>
      <c r="H1062" s="13">
        <v>9.2948439445418751E-2</v>
      </c>
      <c r="I1062" s="13">
        <v>2.9834515477443757E-2</v>
      </c>
      <c r="J1062" s="13">
        <v>-4.4747670284711938E-2</v>
      </c>
      <c r="K1062" s="13">
        <v>4.2996077670765187E-2</v>
      </c>
      <c r="L1062" s="13">
        <v>-3.5588454489359433E-2</v>
      </c>
      <c r="M1062" s="13">
        <v>-0.17497786461863074</v>
      </c>
      <c r="N1062" s="13">
        <v>-2.3273542495608091E-2</v>
      </c>
      <c r="O1062" s="13">
        <v>-1.0188948502247608E-2</v>
      </c>
      <c r="P1062" s="13">
        <v>-1.3916245552003881E-2</v>
      </c>
      <c r="Q1062" s="13">
        <v>-2.019481449717031E-2</v>
      </c>
      <c r="R1062" s="13">
        <v>-0.19183390041007775</v>
      </c>
      <c r="S1062" s="13">
        <v>-2.5582588494436731E-2</v>
      </c>
      <c r="T1062" s="13">
        <v>-7.1102205038098276E-3</v>
      </c>
      <c r="U1062" s="13">
        <v>-6.6375734473737347E-2</v>
      </c>
      <c r="V1062" s="13">
        <v>1.5980239484473691E-2</v>
      </c>
      <c r="W1062" s="13">
        <v>5.4464339464946221E-2</v>
      </c>
      <c r="X1062" s="13">
        <v>1.3562814918943733E-3</v>
      </c>
      <c r="Y1062" s="13">
        <v>2.7525469478615561E-2</v>
      </c>
      <c r="Z1062" s="13">
        <v>5.9743734895507661E-3</v>
      </c>
      <c r="AA1062" s="151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46" t="s">
        <v>268</v>
      </c>
      <c r="C1063" s="47"/>
      <c r="D1063" s="45">
        <v>1.3</v>
      </c>
      <c r="E1063" s="45">
        <v>0</v>
      </c>
      <c r="F1063" s="45">
        <v>4.88</v>
      </c>
      <c r="G1063" s="45">
        <v>0.67</v>
      </c>
      <c r="H1063" s="45">
        <v>2.33</v>
      </c>
      <c r="I1063" s="45">
        <v>0.92</v>
      </c>
      <c r="J1063" s="45">
        <v>0.76</v>
      </c>
      <c r="K1063" s="45">
        <v>1.21</v>
      </c>
      <c r="L1063" s="45">
        <v>0.55000000000000004</v>
      </c>
      <c r="M1063" s="45">
        <v>3.68</v>
      </c>
      <c r="N1063" s="45">
        <v>0.28000000000000003</v>
      </c>
      <c r="O1063" s="45">
        <v>0.02</v>
      </c>
      <c r="P1063" s="45">
        <v>7.0000000000000007E-2</v>
      </c>
      <c r="Q1063" s="45">
        <v>0.21</v>
      </c>
      <c r="R1063" s="45">
        <v>4.0599999999999996</v>
      </c>
      <c r="S1063" s="45">
        <v>0.33</v>
      </c>
      <c r="T1063" s="45">
        <v>0.09</v>
      </c>
      <c r="U1063" s="45">
        <v>1.24</v>
      </c>
      <c r="V1063" s="45">
        <v>0.61</v>
      </c>
      <c r="W1063" s="45">
        <v>1.47</v>
      </c>
      <c r="X1063" s="45">
        <v>0.28000000000000003</v>
      </c>
      <c r="Y1063" s="45">
        <v>0.86</v>
      </c>
      <c r="Z1063" s="45">
        <v>0.38</v>
      </c>
      <c r="AA1063" s="151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B1064" s="31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BM1064" s="55"/>
    </row>
    <row r="1065" spans="1:65" ht="15">
      <c r="B1065" s="8" t="s">
        <v>525</v>
      </c>
      <c r="BM1065" s="28" t="s">
        <v>66</v>
      </c>
    </row>
    <row r="1066" spans="1:65" ht="15">
      <c r="A1066" s="25" t="s">
        <v>41</v>
      </c>
      <c r="B1066" s="18" t="s">
        <v>110</v>
      </c>
      <c r="C1066" s="15" t="s">
        <v>111</v>
      </c>
      <c r="D1066" s="16" t="s">
        <v>230</v>
      </c>
      <c r="E1066" s="17" t="s">
        <v>230</v>
      </c>
      <c r="F1066" s="17" t="s">
        <v>230</v>
      </c>
      <c r="G1066" s="17" t="s">
        <v>230</v>
      </c>
      <c r="H1066" s="17" t="s">
        <v>230</v>
      </c>
      <c r="I1066" s="17" t="s">
        <v>230</v>
      </c>
      <c r="J1066" s="17" t="s">
        <v>230</v>
      </c>
      <c r="K1066" s="17" t="s">
        <v>230</v>
      </c>
      <c r="L1066" s="17" t="s">
        <v>230</v>
      </c>
      <c r="M1066" s="17" t="s">
        <v>230</v>
      </c>
      <c r="N1066" s="17" t="s">
        <v>230</v>
      </c>
      <c r="O1066" s="151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 t="s">
        <v>231</v>
      </c>
      <c r="C1067" s="9" t="s">
        <v>231</v>
      </c>
      <c r="D1067" s="149" t="s">
        <v>234</v>
      </c>
      <c r="E1067" s="150" t="s">
        <v>236</v>
      </c>
      <c r="F1067" s="150" t="s">
        <v>237</v>
      </c>
      <c r="G1067" s="150" t="s">
        <v>240</v>
      </c>
      <c r="H1067" s="150" t="s">
        <v>242</v>
      </c>
      <c r="I1067" s="150" t="s">
        <v>246</v>
      </c>
      <c r="J1067" s="150" t="s">
        <v>247</v>
      </c>
      <c r="K1067" s="150" t="s">
        <v>248</v>
      </c>
      <c r="L1067" s="150" t="s">
        <v>249</v>
      </c>
      <c r="M1067" s="150" t="s">
        <v>252</v>
      </c>
      <c r="N1067" s="150" t="s">
        <v>255</v>
      </c>
      <c r="O1067" s="151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 t="s">
        <v>3</v>
      </c>
    </row>
    <row r="1068" spans="1:65">
      <c r="A1068" s="30"/>
      <c r="B1068" s="19"/>
      <c r="C1068" s="9"/>
      <c r="D1068" s="10" t="s">
        <v>287</v>
      </c>
      <c r="E1068" s="11" t="s">
        <v>286</v>
      </c>
      <c r="F1068" s="11" t="s">
        <v>287</v>
      </c>
      <c r="G1068" s="11" t="s">
        <v>287</v>
      </c>
      <c r="H1068" s="11" t="s">
        <v>287</v>
      </c>
      <c r="I1068" s="11" t="s">
        <v>286</v>
      </c>
      <c r="J1068" s="11" t="s">
        <v>287</v>
      </c>
      <c r="K1068" s="11" t="s">
        <v>287</v>
      </c>
      <c r="L1068" s="11" t="s">
        <v>287</v>
      </c>
      <c r="M1068" s="11" t="s">
        <v>286</v>
      </c>
      <c r="N1068" s="11" t="s">
        <v>287</v>
      </c>
      <c r="O1068" s="151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9"/>
      <c r="C1069" s="9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151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3</v>
      </c>
    </row>
    <row r="1070" spans="1:65">
      <c r="A1070" s="30"/>
      <c r="B1070" s="18">
        <v>1</v>
      </c>
      <c r="C1070" s="14">
        <v>1</v>
      </c>
      <c r="D1070" s="22">
        <v>2.35</v>
      </c>
      <c r="E1070" s="22">
        <v>2.2000000000000002</v>
      </c>
      <c r="F1070" s="22">
        <v>2.2999999999999998</v>
      </c>
      <c r="G1070" s="22">
        <v>2.29</v>
      </c>
      <c r="H1070" s="22">
        <v>2.66</v>
      </c>
      <c r="I1070" s="22">
        <v>2.4</v>
      </c>
      <c r="J1070" s="22">
        <v>2.1790195247016948</v>
      </c>
      <c r="K1070" s="22">
        <v>2.2999999999999998</v>
      </c>
      <c r="L1070" s="152">
        <v>1.3</v>
      </c>
      <c r="M1070" s="22">
        <v>2.1</v>
      </c>
      <c r="N1070" s="22">
        <v>2.52</v>
      </c>
      <c r="O1070" s="151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</v>
      </c>
    </row>
    <row r="1071" spans="1:65">
      <c r="A1071" s="30"/>
      <c r="B1071" s="19">
        <v>1</v>
      </c>
      <c r="C1071" s="9">
        <v>2</v>
      </c>
      <c r="D1071" s="11">
        <v>2.4</v>
      </c>
      <c r="E1071" s="11">
        <v>2.2999999999999998</v>
      </c>
      <c r="F1071" s="11">
        <v>2.4</v>
      </c>
      <c r="G1071" s="11">
        <v>2.29</v>
      </c>
      <c r="H1071" s="11">
        <v>2.61</v>
      </c>
      <c r="I1071" s="11">
        <v>2.2999999999999998</v>
      </c>
      <c r="J1071" s="11">
        <v>2.1370944083631662</v>
      </c>
      <c r="K1071" s="11">
        <v>2.2000000000000002</v>
      </c>
      <c r="L1071" s="153">
        <v>1.3</v>
      </c>
      <c r="M1071" s="11">
        <v>2.1</v>
      </c>
      <c r="N1071" s="11">
        <v>2.54</v>
      </c>
      <c r="O1071" s="151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32</v>
      </c>
    </row>
    <row r="1072" spans="1:65">
      <c r="A1072" s="30"/>
      <c r="B1072" s="19">
        <v>1</v>
      </c>
      <c r="C1072" s="9">
        <v>3</v>
      </c>
      <c r="D1072" s="11">
        <v>2.35</v>
      </c>
      <c r="E1072" s="11">
        <v>2.2999999999999998</v>
      </c>
      <c r="F1072" s="11">
        <v>2.4</v>
      </c>
      <c r="G1072" s="11">
        <v>2.2799999999999998</v>
      </c>
      <c r="H1072" s="11">
        <v>2.57</v>
      </c>
      <c r="I1072" s="11">
        <v>2.2999999999999998</v>
      </c>
      <c r="J1072" s="11">
        <v>2.1504553787265048</v>
      </c>
      <c r="K1072" s="11">
        <v>2.4</v>
      </c>
      <c r="L1072" s="153">
        <v>1.5</v>
      </c>
      <c r="M1072" s="11">
        <v>2.1</v>
      </c>
      <c r="N1072" s="11">
        <v>2.54</v>
      </c>
      <c r="O1072" s="151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16</v>
      </c>
    </row>
    <row r="1073" spans="1:65">
      <c r="A1073" s="30"/>
      <c r="B1073" s="19">
        <v>1</v>
      </c>
      <c r="C1073" s="9">
        <v>4</v>
      </c>
      <c r="D1073" s="11">
        <v>2.35</v>
      </c>
      <c r="E1073" s="11">
        <v>2.2999999999999998</v>
      </c>
      <c r="F1073" s="11">
        <v>2.2999999999999998</v>
      </c>
      <c r="G1073" s="11">
        <v>2.29</v>
      </c>
      <c r="H1073" s="11">
        <v>2.54</v>
      </c>
      <c r="I1073" s="11">
        <v>2.2999999999999998</v>
      </c>
      <c r="J1073" s="11">
        <v>2.1472217738145827</v>
      </c>
      <c r="K1073" s="11">
        <v>2.2999999999999998</v>
      </c>
      <c r="L1073" s="153">
        <v>1.4</v>
      </c>
      <c r="M1073" s="11">
        <v>2</v>
      </c>
      <c r="N1073" s="11">
        <v>2.5299999999999998</v>
      </c>
      <c r="O1073" s="151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2.3228213660497414</v>
      </c>
    </row>
    <row r="1074" spans="1:65">
      <c r="A1074" s="30"/>
      <c r="B1074" s="19">
        <v>1</v>
      </c>
      <c r="C1074" s="9">
        <v>5</v>
      </c>
      <c r="D1074" s="11">
        <v>2.35</v>
      </c>
      <c r="E1074" s="11">
        <v>2.2999999999999998</v>
      </c>
      <c r="F1074" s="11">
        <v>2.4</v>
      </c>
      <c r="G1074" s="11">
        <v>2.2799999999999998</v>
      </c>
      <c r="H1074" s="11">
        <v>2.54</v>
      </c>
      <c r="I1074" s="11">
        <v>2.2999999999999998</v>
      </c>
      <c r="J1074" s="147">
        <v>1.9995199331560398</v>
      </c>
      <c r="K1074" s="11">
        <v>2.2000000000000002</v>
      </c>
      <c r="L1074" s="153">
        <v>1.4</v>
      </c>
      <c r="M1074" s="147">
        <v>1.8</v>
      </c>
      <c r="N1074" s="11">
        <v>2.54</v>
      </c>
      <c r="O1074" s="151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71</v>
      </c>
    </row>
    <row r="1075" spans="1:65">
      <c r="A1075" s="30"/>
      <c r="B1075" s="19">
        <v>1</v>
      </c>
      <c r="C1075" s="9">
        <v>6</v>
      </c>
      <c r="D1075" s="11">
        <v>2.35</v>
      </c>
      <c r="E1075" s="11">
        <v>2.2999999999999998</v>
      </c>
      <c r="F1075" s="11">
        <v>2.4</v>
      </c>
      <c r="G1075" s="11">
        <v>2.2599999999999998</v>
      </c>
      <c r="H1075" s="11">
        <v>2.58</v>
      </c>
      <c r="I1075" s="147">
        <v>2.6</v>
      </c>
      <c r="J1075" s="11">
        <v>2.1689438835477945</v>
      </c>
      <c r="K1075" s="11">
        <v>2.2999999999999998</v>
      </c>
      <c r="L1075" s="153">
        <v>1.5</v>
      </c>
      <c r="M1075" s="11">
        <v>2</v>
      </c>
      <c r="N1075" s="11">
        <v>2.54</v>
      </c>
      <c r="O1075" s="151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20" t="s">
        <v>264</v>
      </c>
      <c r="C1076" s="12"/>
      <c r="D1076" s="23">
        <v>2.3583333333333329</v>
      </c>
      <c r="E1076" s="23">
        <v>2.2833333333333332</v>
      </c>
      <c r="F1076" s="23">
        <v>2.3666666666666667</v>
      </c>
      <c r="G1076" s="23">
        <v>2.2816666666666663</v>
      </c>
      <c r="H1076" s="23">
        <v>2.583333333333333</v>
      </c>
      <c r="I1076" s="23">
        <v>2.3666666666666663</v>
      </c>
      <c r="J1076" s="23">
        <v>2.1303758170516303</v>
      </c>
      <c r="K1076" s="23">
        <v>2.2833333333333332</v>
      </c>
      <c r="L1076" s="23">
        <v>1.4000000000000001</v>
      </c>
      <c r="M1076" s="23">
        <v>2.0166666666666671</v>
      </c>
      <c r="N1076" s="23">
        <v>2.5350000000000001</v>
      </c>
      <c r="O1076" s="151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3" t="s">
        <v>265</v>
      </c>
      <c r="C1077" s="29"/>
      <c r="D1077" s="11">
        <v>2.35</v>
      </c>
      <c r="E1077" s="11">
        <v>2.2999999999999998</v>
      </c>
      <c r="F1077" s="11">
        <v>2.4</v>
      </c>
      <c r="G1077" s="11">
        <v>2.2850000000000001</v>
      </c>
      <c r="H1077" s="11">
        <v>2.5750000000000002</v>
      </c>
      <c r="I1077" s="11">
        <v>2.2999999999999998</v>
      </c>
      <c r="J1077" s="11">
        <v>2.1488385762705438</v>
      </c>
      <c r="K1077" s="11">
        <v>2.2999999999999998</v>
      </c>
      <c r="L1077" s="11">
        <v>1.4</v>
      </c>
      <c r="M1077" s="11">
        <v>2.0499999999999998</v>
      </c>
      <c r="N1077" s="11">
        <v>2.54</v>
      </c>
      <c r="O1077" s="151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266</v>
      </c>
      <c r="C1078" s="29"/>
      <c r="D1078" s="24">
        <v>2.0412414523193079E-2</v>
      </c>
      <c r="E1078" s="24">
        <v>4.0824829046386159E-2</v>
      </c>
      <c r="F1078" s="24">
        <v>5.1639777949432274E-2</v>
      </c>
      <c r="G1078" s="24">
        <v>1.1690451944500227E-2</v>
      </c>
      <c r="H1078" s="24">
        <v>4.5898438608156046E-2</v>
      </c>
      <c r="I1078" s="24">
        <v>0.12110601416389978</v>
      </c>
      <c r="J1078" s="24">
        <v>6.5892462274253411E-2</v>
      </c>
      <c r="K1078" s="24">
        <v>7.5277265270907973E-2</v>
      </c>
      <c r="L1078" s="24">
        <v>8.9442719099991574E-2</v>
      </c>
      <c r="M1078" s="24">
        <v>0.11690451944500123</v>
      </c>
      <c r="N1078" s="24">
        <v>8.3666002653407893E-3</v>
      </c>
      <c r="O1078" s="204"/>
      <c r="P1078" s="205"/>
      <c r="Q1078" s="205"/>
      <c r="R1078" s="205"/>
      <c r="S1078" s="205"/>
      <c r="T1078" s="205"/>
      <c r="U1078" s="205"/>
      <c r="V1078" s="205"/>
      <c r="W1078" s="205"/>
      <c r="X1078" s="205"/>
      <c r="Y1078" s="205"/>
      <c r="Z1078" s="205"/>
      <c r="AA1078" s="205"/>
      <c r="AB1078" s="205"/>
      <c r="AC1078" s="205"/>
      <c r="AD1078" s="205"/>
      <c r="AE1078" s="205"/>
      <c r="AF1078" s="205"/>
      <c r="AG1078" s="205"/>
      <c r="AH1078" s="205"/>
      <c r="AI1078" s="205"/>
      <c r="AJ1078" s="205"/>
      <c r="AK1078" s="205"/>
      <c r="AL1078" s="205"/>
      <c r="AM1078" s="205"/>
      <c r="AN1078" s="205"/>
      <c r="AO1078" s="205"/>
      <c r="AP1078" s="205"/>
      <c r="AQ1078" s="205"/>
      <c r="AR1078" s="205"/>
      <c r="AS1078" s="205"/>
      <c r="AT1078" s="205"/>
      <c r="AU1078" s="205"/>
      <c r="AV1078" s="205"/>
      <c r="AW1078" s="205"/>
      <c r="AX1078" s="205"/>
      <c r="AY1078" s="205"/>
      <c r="AZ1078" s="205"/>
      <c r="BA1078" s="205"/>
      <c r="BB1078" s="205"/>
      <c r="BC1078" s="205"/>
      <c r="BD1078" s="205"/>
      <c r="BE1078" s="205"/>
      <c r="BF1078" s="205"/>
      <c r="BG1078" s="205"/>
      <c r="BH1078" s="205"/>
      <c r="BI1078" s="205"/>
      <c r="BJ1078" s="205"/>
      <c r="BK1078" s="205"/>
      <c r="BL1078" s="205"/>
      <c r="BM1078" s="56"/>
    </row>
    <row r="1079" spans="1:65">
      <c r="A1079" s="30"/>
      <c r="B1079" s="3" t="s">
        <v>86</v>
      </c>
      <c r="C1079" s="29"/>
      <c r="D1079" s="13">
        <v>8.6554407872196822E-3</v>
      </c>
      <c r="E1079" s="13">
        <v>1.787948717359978E-2</v>
      </c>
      <c r="F1079" s="13">
        <v>2.1819624485675607E-2</v>
      </c>
      <c r="G1079" s="13">
        <v>5.1236458485757032E-3</v>
      </c>
      <c r="H1079" s="13">
        <v>1.7767137525737827E-2</v>
      </c>
      <c r="I1079" s="13">
        <v>5.1171555280521044E-2</v>
      </c>
      <c r="J1079" s="13">
        <v>3.0929971015840014E-2</v>
      </c>
      <c r="K1079" s="13">
        <v>3.2968145374120281E-2</v>
      </c>
      <c r="L1079" s="13">
        <v>6.3887656499993978E-2</v>
      </c>
      <c r="M1079" s="13">
        <v>5.7969183195868364E-2</v>
      </c>
      <c r="N1079" s="13">
        <v>3.3004340297202324E-3</v>
      </c>
      <c r="O1079" s="151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267</v>
      </c>
      <c r="C1080" s="29"/>
      <c r="D1080" s="13">
        <v>1.5288290267444937E-2</v>
      </c>
      <c r="E1080" s="13">
        <v>-1.7000029917738635E-2</v>
      </c>
      <c r="F1080" s="13">
        <v>1.8875881399132322E-2</v>
      </c>
      <c r="G1080" s="13">
        <v>-1.7717548144076223E-2</v>
      </c>
      <c r="H1080" s="13">
        <v>0.11215325082299632</v>
      </c>
      <c r="I1080" s="13">
        <v>1.88758813991321E-2</v>
      </c>
      <c r="J1080" s="13">
        <v>-8.2849913390193097E-2</v>
      </c>
      <c r="K1080" s="13">
        <v>-1.7000029917738635E-2</v>
      </c>
      <c r="L1080" s="13">
        <v>-0.39728468987656962</v>
      </c>
      <c r="M1080" s="13">
        <v>-0.13180294613172516</v>
      </c>
      <c r="N1080" s="13">
        <v>9.1345222259211489E-2</v>
      </c>
      <c r="O1080" s="151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46" t="s">
        <v>268</v>
      </c>
      <c r="C1081" s="47"/>
      <c r="D1081" s="45">
        <v>0.61</v>
      </c>
      <c r="E1081" s="45">
        <v>0</v>
      </c>
      <c r="F1081" s="45">
        <v>0.67</v>
      </c>
      <c r="G1081" s="45">
        <v>0.01</v>
      </c>
      <c r="H1081" s="45">
        <v>2.4300000000000002</v>
      </c>
      <c r="I1081" s="45">
        <v>0.67</v>
      </c>
      <c r="J1081" s="45">
        <v>1.24</v>
      </c>
      <c r="K1081" s="45">
        <v>0</v>
      </c>
      <c r="L1081" s="45">
        <v>7.15</v>
      </c>
      <c r="M1081" s="45">
        <v>2.16</v>
      </c>
      <c r="N1081" s="45">
        <v>2.04</v>
      </c>
      <c r="O1081" s="151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1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BM1082" s="55"/>
    </row>
    <row r="1083" spans="1:65" ht="15">
      <c r="B1083" s="8" t="s">
        <v>526</v>
      </c>
      <c r="BM1083" s="28" t="s">
        <v>66</v>
      </c>
    </row>
    <row r="1084" spans="1:65" ht="15">
      <c r="A1084" s="25" t="s">
        <v>44</v>
      </c>
      <c r="B1084" s="18" t="s">
        <v>110</v>
      </c>
      <c r="C1084" s="15" t="s">
        <v>111</v>
      </c>
      <c r="D1084" s="16" t="s">
        <v>230</v>
      </c>
      <c r="E1084" s="17" t="s">
        <v>230</v>
      </c>
      <c r="F1084" s="17" t="s">
        <v>230</v>
      </c>
      <c r="G1084" s="17" t="s">
        <v>230</v>
      </c>
      <c r="H1084" s="17" t="s">
        <v>230</v>
      </c>
      <c r="I1084" s="17" t="s">
        <v>230</v>
      </c>
      <c r="J1084" s="17" t="s">
        <v>230</v>
      </c>
      <c r="K1084" s="17" t="s">
        <v>230</v>
      </c>
      <c r="L1084" s="17" t="s">
        <v>230</v>
      </c>
      <c r="M1084" s="17" t="s">
        <v>230</v>
      </c>
      <c r="N1084" s="17" t="s">
        <v>230</v>
      </c>
      <c r="O1084" s="17" t="s">
        <v>230</v>
      </c>
      <c r="P1084" s="17" t="s">
        <v>230</v>
      </c>
      <c r="Q1084" s="17" t="s">
        <v>230</v>
      </c>
      <c r="R1084" s="17" t="s">
        <v>230</v>
      </c>
      <c r="S1084" s="17" t="s">
        <v>230</v>
      </c>
      <c r="T1084" s="17" t="s">
        <v>230</v>
      </c>
      <c r="U1084" s="17" t="s">
        <v>230</v>
      </c>
      <c r="V1084" s="17" t="s">
        <v>230</v>
      </c>
      <c r="W1084" s="17" t="s">
        <v>230</v>
      </c>
      <c r="X1084" s="17" t="s">
        <v>230</v>
      </c>
      <c r="Y1084" s="17" t="s">
        <v>230</v>
      </c>
      <c r="Z1084" s="151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</v>
      </c>
    </row>
    <row r="1085" spans="1:65">
      <c r="A1085" s="30"/>
      <c r="B1085" s="19" t="s">
        <v>231</v>
      </c>
      <c r="C1085" s="9" t="s">
        <v>231</v>
      </c>
      <c r="D1085" s="149" t="s">
        <v>233</v>
      </c>
      <c r="E1085" s="150" t="s">
        <v>234</v>
      </c>
      <c r="F1085" s="150" t="s">
        <v>235</v>
      </c>
      <c r="G1085" s="150" t="s">
        <v>236</v>
      </c>
      <c r="H1085" s="150" t="s">
        <v>239</v>
      </c>
      <c r="I1085" s="150" t="s">
        <v>240</v>
      </c>
      <c r="J1085" s="150" t="s">
        <v>242</v>
      </c>
      <c r="K1085" s="150" t="s">
        <v>243</v>
      </c>
      <c r="L1085" s="150" t="s">
        <v>244</v>
      </c>
      <c r="M1085" s="150" t="s">
        <v>245</v>
      </c>
      <c r="N1085" s="150" t="s">
        <v>246</v>
      </c>
      <c r="O1085" s="150" t="s">
        <v>247</v>
      </c>
      <c r="P1085" s="150" t="s">
        <v>248</v>
      </c>
      <c r="Q1085" s="150" t="s">
        <v>249</v>
      </c>
      <c r="R1085" s="150" t="s">
        <v>250</v>
      </c>
      <c r="S1085" s="150" t="s">
        <v>251</v>
      </c>
      <c r="T1085" s="150" t="s">
        <v>252</v>
      </c>
      <c r="U1085" s="150" t="s">
        <v>254</v>
      </c>
      <c r="V1085" s="150" t="s">
        <v>255</v>
      </c>
      <c r="W1085" s="150" t="s">
        <v>256</v>
      </c>
      <c r="X1085" s="150" t="s">
        <v>257</v>
      </c>
      <c r="Y1085" s="150" t="s">
        <v>258</v>
      </c>
      <c r="Z1085" s="151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 t="s">
        <v>3</v>
      </c>
    </row>
    <row r="1086" spans="1:65">
      <c r="A1086" s="30"/>
      <c r="B1086" s="19"/>
      <c r="C1086" s="9"/>
      <c r="D1086" s="10" t="s">
        <v>286</v>
      </c>
      <c r="E1086" s="11" t="s">
        <v>114</v>
      </c>
      <c r="F1086" s="11" t="s">
        <v>114</v>
      </c>
      <c r="G1086" s="11" t="s">
        <v>286</v>
      </c>
      <c r="H1086" s="11" t="s">
        <v>286</v>
      </c>
      <c r="I1086" s="11" t="s">
        <v>287</v>
      </c>
      <c r="J1086" s="11" t="s">
        <v>114</v>
      </c>
      <c r="K1086" s="11" t="s">
        <v>114</v>
      </c>
      <c r="L1086" s="11" t="s">
        <v>114</v>
      </c>
      <c r="M1086" s="11" t="s">
        <v>114</v>
      </c>
      <c r="N1086" s="11" t="s">
        <v>286</v>
      </c>
      <c r="O1086" s="11" t="s">
        <v>114</v>
      </c>
      <c r="P1086" s="11" t="s">
        <v>286</v>
      </c>
      <c r="Q1086" s="11" t="s">
        <v>287</v>
      </c>
      <c r="R1086" s="11" t="s">
        <v>286</v>
      </c>
      <c r="S1086" s="11" t="s">
        <v>114</v>
      </c>
      <c r="T1086" s="11" t="s">
        <v>286</v>
      </c>
      <c r="U1086" s="11" t="s">
        <v>114</v>
      </c>
      <c r="V1086" s="11" t="s">
        <v>287</v>
      </c>
      <c r="W1086" s="11" t="s">
        <v>286</v>
      </c>
      <c r="X1086" s="11" t="s">
        <v>286</v>
      </c>
      <c r="Y1086" s="11" t="s">
        <v>286</v>
      </c>
      <c r="Z1086" s="151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0</v>
      </c>
    </row>
    <row r="1087" spans="1:65">
      <c r="A1087" s="30"/>
      <c r="B1087" s="19"/>
      <c r="C1087" s="9"/>
      <c r="D1087" s="26"/>
      <c r="E1087" s="26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151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0</v>
      </c>
    </row>
    <row r="1088" spans="1:65">
      <c r="A1088" s="30"/>
      <c r="B1088" s="18">
        <v>1</v>
      </c>
      <c r="C1088" s="14">
        <v>1</v>
      </c>
      <c r="D1088" s="214">
        <v>156</v>
      </c>
      <c r="E1088" s="212">
        <v>142</v>
      </c>
      <c r="F1088" s="212">
        <v>143.41451666666669</v>
      </c>
      <c r="G1088" s="212">
        <v>138</v>
      </c>
      <c r="H1088" s="213">
        <v>167</v>
      </c>
      <c r="I1088" s="212">
        <v>145</v>
      </c>
      <c r="J1088" s="212">
        <v>140</v>
      </c>
      <c r="K1088" s="212">
        <v>147</v>
      </c>
      <c r="L1088" s="213">
        <v>125</v>
      </c>
      <c r="M1088" s="212">
        <v>137</v>
      </c>
      <c r="N1088" s="212">
        <v>136</v>
      </c>
      <c r="O1088" s="212">
        <v>139.24</v>
      </c>
      <c r="P1088" s="212">
        <v>130</v>
      </c>
      <c r="Q1088" s="212">
        <v>157.4</v>
      </c>
      <c r="R1088" s="212">
        <v>147</v>
      </c>
      <c r="S1088" s="212">
        <v>145</v>
      </c>
      <c r="T1088" s="212">
        <v>133.19999999999999</v>
      </c>
      <c r="U1088" s="212">
        <v>140</v>
      </c>
      <c r="V1088" s="212">
        <v>146</v>
      </c>
      <c r="W1088" s="212">
        <v>150</v>
      </c>
      <c r="X1088" s="212">
        <v>143</v>
      </c>
      <c r="Y1088" s="212">
        <v>145</v>
      </c>
      <c r="Z1088" s="215"/>
      <c r="AA1088" s="216"/>
      <c r="AB1088" s="216"/>
      <c r="AC1088" s="216"/>
      <c r="AD1088" s="216"/>
      <c r="AE1088" s="216"/>
      <c r="AF1088" s="216"/>
      <c r="AG1088" s="216"/>
      <c r="AH1088" s="216"/>
      <c r="AI1088" s="216"/>
      <c r="AJ1088" s="216"/>
      <c r="AK1088" s="216"/>
      <c r="AL1088" s="216"/>
      <c r="AM1088" s="216"/>
      <c r="AN1088" s="216"/>
      <c r="AO1088" s="216"/>
      <c r="AP1088" s="216"/>
      <c r="AQ1088" s="216"/>
      <c r="AR1088" s="216"/>
      <c r="AS1088" s="216"/>
      <c r="AT1088" s="216"/>
      <c r="AU1088" s="216"/>
      <c r="AV1088" s="216"/>
      <c r="AW1088" s="216"/>
      <c r="AX1088" s="216"/>
      <c r="AY1088" s="216"/>
      <c r="AZ1088" s="216"/>
      <c r="BA1088" s="216"/>
      <c r="BB1088" s="216"/>
      <c r="BC1088" s="216"/>
      <c r="BD1088" s="216"/>
      <c r="BE1088" s="216"/>
      <c r="BF1088" s="216"/>
      <c r="BG1088" s="216"/>
      <c r="BH1088" s="216"/>
      <c r="BI1088" s="216"/>
      <c r="BJ1088" s="216"/>
      <c r="BK1088" s="216"/>
      <c r="BL1088" s="216"/>
      <c r="BM1088" s="217">
        <v>1</v>
      </c>
    </row>
    <row r="1089" spans="1:65">
      <c r="A1089" s="30"/>
      <c r="B1089" s="19">
        <v>1</v>
      </c>
      <c r="C1089" s="9">
        <v>2</v>
      </c>
      <c r="D1089" s="218">
        <v>151</v>
      </c>
      <c r="E1089" s="218">
        <v>142</v>
      </c>
      <c r="F1089" s="218">
        <v>144.92555000000004</v>
      </c>
      <c r="G1089" s="218">
        <v>143</v>
      </c>
      <c r="H1089" s="219">
        <v>169</v>
      </c>
      <c r="I1089" s="218">
        <v>144</v>
      </c>
      <c r="J1089" s="218">
        <v>140</v>
      </c>
      <c r="K1089" s="218">
        <v>148</v>
      </c>
      <c r="L1089" s="219">
        <v>121</v>
      </c>
      <c r="M1089" s="218">
        <v>140</v>
      </c>
      <c r="N1089" s="218">
        <v>135</v>
      </c>
      <c r="O1089" s="218">
        <v>139.79</v>
      </c>
      <c r="P1089" s="218">
        <v>137</v>
      </c>
      <c r="Q1089" s="220">
        <v>166</v>
      </c>
      <c r="R1089" s="218">
        <v>150</v>
      </c>
      <c r="S1089" s="218">
        <v>143</v>
      </c>
      <c r="T1089" s="218">
        <v>129.9</v>
      </c>
      <c r="U1089" s="218">
        <v>139</v>
      </c>
      <c r="V1089" s="218">
        <v>147</v>
      </c>
      <c r="W1089" s="218">
        <v>151</v>
      </c>
      <c r="X1089" s="218">
        <v>148</v>
      </c>
      <c r="Y1089" s="218">
        <v>150</v>
      </c>
      <c r="Z1089" s="215"/>
      <c r="AA1089" s="216"/>
      <c r="AB1089" s="216"/>
      <c r="AC1089" s="216"/>
      <c r="AD1089" s="216"/>
      <c r="AE1089" s="216"/>
      <c r="AF1089" s="216"/>
      <c r="AG1089" s="216"/>
      <c r="AH1089" s="216"/>
      <c r="AI1089" s="216"/>
      <c r="AJ1089" s="216"/>
      <c r="AK1089" s="216"/>
      <c r="AL1089" s="216"/>
      <c r="AM1089" s="216"/>
      <c r="AN1089" s="216"/>
      <c r="AO1089" s="216"/>
      <c r="AP1089" s="216"/>
      <c r="AQ1089" s="216"/>
      <c r="AR1089" s="216"/>
      <c r="AS1089" s="216"/>
      <c r="AT1089" s="216"/>
      <c r="AU1089" s="216"/>
      <c r="AV1089" s="216"/>
      <c r="AW1089" s="216"/>
      <c r="AX1089" s="216"/>
      <c r="AY1089" s="216"/>
      <c r="AZ1089" s="216"/>
      <c r="BA1089" s="216"/>
      <c r="BB1089" s="216"/>
      <c r="BC1089" s="216"/>
      <c r="BD1089" s="216"/>
      <c r="BE1089" s="216"/>
      <c r="BF1089" s="216"/>
      <c r="BG1089" s="216"/>
      <c r="BH1089" s="216"/>
      <c r="BI1089" s="216"/>
      <c r="BJ1089" s="216"/>
      <c r="BK1089" s="216"/>
      <c r="BL1089" s="216"/>
      <c r="BM1089" s="217">
        <v>11</v>
      </c>
    </row>
    <row r="1090" spans="1:65">
      <c r="A1090" s="30"/>
      <c r="B1090" s="19">
        <v>1</v>
      </c>
      <c r="C1090" s="9">
        <v>3</v>
      </c>
      <c r="D1090" s="218">
        <v>148</v>
      </c>
      <c r="E1090" s="218">
        <v>146</v>
      </c>
      <c r="F1090" s="218">
        <v>143.71170000000001</v>
      </c>
      <c r="G1090" s="218">
        <v>146</v>
      </c>
      <c r="H1090" s="219">
        <v>170</v>
      </c>
      <c r="I1090" s="218">
        <v>144</v>
      </c>
      <c r="J1090" s="218">
        <v>143</v>
      </c>
      <c r="K1090" s="218">
        <v>148</v>
      </c>
      <c r="L1090" s="219">
        <v>126</v>
      </c>
      <c r="M1090" s="218">
        <v>139</v>
      </c>
      <c r="N1090" s="218">
        <v>134</v>
      </c>
      <c r="O1090" s="218">
        <v>139.47999999999999</v>
      </c>
      <c r="P1090" s="218">
        <v>131</v>
      </c>
      <c r="Q1090" s="218">
        <v>151.6</v>
      </c>
      <c r="R1090" s="218">
        <v>146</v>
      </c>
      <c r="S1090" s="218">
        <v>147</v>
      </c>
      <c r="T1090" s="218">
        <v>135.4</v>
      </c>
      <c r="U1090" s="218">
        <v>137</v>
      </c>
      <c r="V1090" s="218">
        <v>148</v>
      </c>
      <c r="W1090" s="218">
        <v>154</v>
      </c>
      <c r="X1090" s="218">
        <v>142</v>
      </c>
      <c r="Y1090" s="218">
        <v>153</v>
      </c>
      <c r="Z1090" s="215"/>
      <c r="AA1090" s="216"/>
      <c r="AB1090" s="216"/>
      <c r="AC1090" s="216"/>
      <c r="AD1090" s="216"/>
      <c r="AE1090" s="216"/>
      <c r="AF1090" s="216"/>
      <c r="AG1090" s="216"/>
      <c r="AH1090" s="216"/>
      <c r="AI1090" s="216"/>
      <c r="AJ1090" s="216"/>
      <c r="AK1090" s="216"/>
      <c r="AL1090" s="216"/>
      <c r="AM1090" s="216"/>
      <c r="AN1090" s="216"/>
      <c r="AO1090" s="216"/>
      <c r="AP1090" s="216"/>
      <c r="AQ1090" s="216"/>
      <c r="AR1090" s="216"/>
      <c r="AS1090" s="216"/>
      <c r="AT1090" s="216"/>
      <c r="AU1090" s="216"/>
      <c r="AV1090" s="216"/>
      <c r="AW1090" s="216"/>
      <c r="AX1090" s="216"/>
      <c r="AY1090" s="216"/>
      <c r="AZ1090" s="216"/>
      <c r="BA1090" s="216"/>
      <c r="BB1090" s="216"/>
      <c r="BC1090" s="216"/>
      <c r="BD1090" s="216"/>
      <c r="BE1090" s="216"/>
      <c r="BF1090" s="216"/>
      <c r="BG1090" s="216"/>
      <c r="BH1090" s="216"/>
      <c r="BI1090" s="216"/>
      <c r="BJ1090" s="216"/>
      <c r="BK1090" s="216"/>
      <c r="BL1090" s="216"/>
      <c r="BM1090" s="217">
        <v>16</v>
      </c>
    </row>
    <row r="1091" spans="1:65">
      <c r="A1091" s="30"/>
      <c r="B1091" s="19">
        <v>1</v>
      </c>
      <c r="C1091" s="9">
        <v>4</v>
      </c>
      <c r="D1091" s="218">
        <v>149</v>
      </c>
      <c r="E1091" s="218">
        <v>140</v>
      </c>
      <c r="F1091" s="218">
        <v>143.65120000000002</v>
      </c>
      <c r="G1091" s="218">
        <v>146</v>
      </c>
      <c r="H1091" s="219">
        <v>175</v>
      </c>
      <c r="I1091" s="218">
        <v>143</v>
      </c>
      <c r="J1091" s="218">
        <v>146</v>
      </c>
      <c r="K1091" s="218">
        <v>149</v>
      </c>
      <c r="L1091" s="219">
        <v>123.00000000000001</v>
      </c>
      <c r="M1091" s="218">
        <v>140</v>
      </c>
      <c r="N1091" s="218">
        <v>136</v>
      </c>
      <c r="O1091" s="218">
        <v>140.15</v>
      </c>
      <c r="P1091" s="218">
        <v>132</v>
      </c>
      <c r="Q1091" s="218">
        <v>160.5</v>
      </c>
      <c r="R1091" s="218">
        <v>147</v>
      </c>
      <c r="S1091" s="218">
        <v>146</v>
      </c>
      <c r="T1091" s="218">
        <v>127.59999999999998</v>
      </c>
      <c r="U1091" s="218">
        <v>138</v>
      </c>
      <c r="V1091" s="218">
        <v>147</v>
      </c>
      <c r="W1091" s="218">
        <v>158</v>
      </c>
      <c r="X1091" s="218">
        <v>145</v>
      </c>
      <c r="Y1091" s="218">
        <v>149</v>
      </c>
      <c r="Z1091" s="215"/>
      <c r="AA1091" s="216"/>
      <c r="AB1091" s="216"/>
      <c r="AC1091" s="216"/>
      <c r="AD1091" s="216"/>
      <c r="AE1091" s="216"/>
      <c r="AF1091" s="216"/>
      <c r="AG1091" s="216"/>
      <c r="AH1091" s="216"/>
      <c r="AI1091" s="216"/>
      <c r="AJ1091" s="216"/>
      <c r="AK1091" s="216"/>
      <c r="AL1091" s="216"/>
      <c r="AM1091" s="216"/>
      <c r="AN1091" s="216"/>
      <c r="AO1091" s="216"/>
      <c r="AP1091" s="216"/>
      <c r="AQ1091" s="216"/>
      <c r="AR1091" s="216"/>
      <c r="AS1091" s="216"/>
      <c r="AT1091" s="216"/>
      <c r="AU1091" s="216"/>
      <c r="AV1091" s="216"/>
      <c r="AW1091" s="216"/>
      <c r="AX1091" s="216"/>
      <c r="AY1091" s="216"/>
      <c r="AZ1091" s="216"/>
      <c r="BA1091" s="216"/>
      <c r="BB1091" s="216"/>
      <c r="BC1091" s="216"/>
      <c r="BD1091" s="216"/>
      <c r="BE1091" s="216"/>
      <c r="BF1091" s="216"/>
      <c r="BG1091" s="216"/>
      <c r="BH1091" s="216"/>
      <c r="BI1091" s="216"/>
      <c r="BJ1091" s="216"/>
      <c r="BK1091" s="216"/>
      <c r="BL1091" s="216"/>
      <c r="BM1091" s="217">
        <v>143.65328972222221</v>
      </c>
    </row>
    <row r="1092" spans="1:65">
      <c r="A1092" s="30"/>
      <c r="B1092" s="19">
        <v>1</v>
      </c>
      <c r="C1092" s="9">
        <v>5</v>
      </c>
      <c r="D1092" s="218">
        <v>148</v>
      </c>
      <c r="E1092" s="218">
        <v>144</v>
      </c>
      <c r="F1092" s="218">
        <v>143.73645000000002</v>
      </c>
      <c r="G1092" s="218">
        <v>143</v>
      </c>
      <c r="H1092" s="219">
        <v>168</v>
      </c>
      <c r="I1092" s="218">
        <v>147</v>
      </c>
      <c r="J1092" s="218">
        <v>142</v>
      </c>
      <c r="K1092" s="218">
        <v>149</v>
      </c>
      <c r="L1092" s="219">
        <v>119</v>
      </c>
      <c r="M1092" s="218">
        <v>140</v>
      </c>
      <c r="N1092" s="218">
        <v>138</v>
      </c>
      <c r="O1092" s="218">
        <v>138.27000000000001</v>
      </c>
      <c r="P1092" s="218">
        <v>132</v>
      </c>
      <c r="Q1092" s="218">
        <v>164.2</v>
      </c>
      <c r="R1092" s="218">
        <v>147</v>
      </c>
      <c r="S1092" s="218">
        <v>141</v>
      </c>
      <c r="T1092" s="220">
        <v>120.2</v>
      </c>
      <c r="U1092" s="218">
        <v>140</v>
      </c>
      <c r="V1092" s="218">
        <v>146</v>
      </c>
      <c r="W1092" s="218">
        <v>155</v>
      </c>
      <c r="X1092" s="218">
        <v>143</v>
      </c>
      <c r="Y1092" s="218">
        <v>149</v>
      </c>
      <c r="Z1092" s="215"/>
      <c r="AA1092" s="216"/>
      <c r="AB1092" s="216"/>
      <c r="AC1092" s="216"/>
      <c r="AD1092" s="216"/>
      <c r="AE1092" s="216"/>
      <c r="AF1092" s="216"/>
      <c r="AG1092" s="216"/>
      <c r="AH1092" s="216"/>
      <c r="AI1092" s="216"/>
      <c r="AJ1092" s="216"/>
      <c r="AK1092" s="216"/>
      <c r="AL1092" s="216"/>
      <c r="AM1092" s="216"/>
      <c r="AN1092" s="216"/>
      <c r="AO1092" s="216"/>
      <c r="AP1092" s="216"/>
      <c r="AQ1092" s="216"/>
      <c r="AR1092" s="216"/>
      <c r="AS1092" s="216"/>
      <c r="AT1092" s="216"/>
      <c r="AU1092" s="216"/>
      <c r="AV1092" s="216"/>
      <c r="AW1092" s="216"/>
      <c r="AX1092" s="216"/>
      <c r="AY1092" s="216"/>
      <c r="AZ1092" s="216"/>
      <c r="BA1092" s="216"/>
      <c r="BB1092" s="216"/>
      <c r="BC1092" s="216"/>
      <c r="BD1092" s="216"/>
      <c r="BE1092" s="216"/>
      <c r="BF1092" s="216"/>
      <c r="BG1092" s="216"/>
      <c r="BH1092" s="216"/>
      <c r="BI1092" s="216"/>
      <c r="BJ1092" s="216"/>
      <c r="BK1092" s="216"/>
      <c r="BL1092" s="216"/>
      <c r="BM1092" s="217">
        <v>72</v>
      </c>
    </row>
    <row r="1093" spans="1:65">
      <c r="A1093" s="30"/>
      <c r="B1093" s="19">
        <v>1</v>
      </c>
      <c r="C1093" s="9">
        <v>6</v>
      </c>
      <c r="D1093" s="218">
        <v>148</v>
      </c>
      <c r="E1093" s="218">
        <v>140</v>
      </c>
      <c r="F1093" s="218">
        <v>144.61535000000001</v>
      </c>
      <c r="G1093" s="218">
        <v>144</v>
      </c>
      <c r="H1093" s="219">
        <v>171</v>
      </c>
      <c r="I1093" s="218">
        <v>145</v>
      </c>
      <c r="J1093" s="218">
        <v>145</v>
      </c>
      <c r="K1093" s="218">
        <v>147</v>
      </c>
      <c r="L1093" s="219">
        <v>124</v>
      </c>
      <c r="M1093" s="218">
        <v>138</v>
      </c>
      <c r="N1093" s="220">
        <v>144</v>
      </c>
      <c r="O1093" s="218">
        <v>138.69</v>
      </c>
      <c r="P1093" s="218">
        <v>134</v>
      </c>
      <c r="Q1093" s="218">
        <v>154.1</v>
      </c>
      <c r="R1093" s="220">
        <v>152</v>
      </c>
      <c r="S1093" s="218">
        <v>140</v>
      </c>
      <c r="T1093" s="218">
        <v>129.19999999999999</v>
      </c>
      <c r="U1093" s="218">
        <v>141</v>
      </c>
      <c r="V1093" s="218">
        <v>146</v>
      </c>
      <c r="W1093" s="218">
        <v>152</v>
      </c>
      <c r="X1093" s="218">
        <v>144</v>
      </c>
      <c r="Y1093" s="218">
        <v>151</v>
      </c>
      <c r="Z1093" s="215"/>
      <c r="AA1093" s="216"/>
      <c r="AB1093" s="216"/>
      <c r="AC1093" s="216"/>
      <c r="AD1093" s="216"/>
      <c r="AE1093" s="216"/>
      <c r="AF1093" s="216"/>
      <c r="AG1093" s="216"/>
      <c r="AH1093" s="216"/>
      <c r="AI1093" s="216"/>
      <c r="AJ1093" s="216"/>
      <c r="AK1093" s="216"/>
      <c r="AL1093" s="216"/>
      <c r="AM1093" s="216"/>
      <c r="AN1093" s="216"/>
      <c r="AO1093" s="216"/>
      <c r="AP1093" s="216"/>
      <c r="AQ1093" s="216"/>
      <c r="AR1093" s="216"/>
      <c r="AS1093" s="216"/>
      <c r="AT1093" s="216"/>
      <c r="AU1093" s="216"/>
      <c r="AV1093" s="216"/>
      <c r="AW1093" s="216"/>
      <c r="AX1093" s="216"/>
      <c r="AY1093" s="216"/>
      <c r="AZ1093" s="216"/>
      <c r="BA1093" s="216"/>
      <c r="BB1093" s="216"/>
      <c r="BC1093" s="216"/>
      <c r="BD1093" s="216"/>
      <c r="BE1093" s="216"/>
      <c r="BF1093" s="216"/>
      <c r="BG1093" s="216"/>
      <c r="BH1093" s="216"/>
      <c r="BI1093" s="216"/>
      <c r="BJ1093" s="216"/>
      <c r="BK1093" s="216"/>
      <c r="BL1093" s="216"/>
      <c r="BM1093" s="221"/>
    </row>
    <row r="1094" spans="1:65">
      <c r="A1094" s="30"/>
      <c r="B1094" s="20" t="s">
        <v>264</v>
      </c>
      <c r="C1094" s="12"/>
      <c r="D1094" s="222">
        <v>150</v>
      </c>
      <c r="E1094" s="222">
        <v>142.33333333333334</v>
      </c>
      <c r="F1094" s="222">
        <v>144.00912777777779</v>
      </c>
      <c r="G1094" s="222">
        <v>143.33333333333334</v>
      </c>
      <c r="H1094" s="222">
        <v>170</v>
      </c>
      <c r="I1094" s="222">
        <v>144.66666666666666</v>
      </c>
      <c r="J1094" s="222">
        <v>142.66666666666666</v>
      </c>
      <c r="K1094" s="222">
        <v>148</v>
      </c>
      <c r="L1094" s="222">
        <v>123</v>
      </c>
      <c r="M1094" s="222">
        <v>139</v>
      </c>
      <c r="N1094" s="222">
        <v>137.16666666666666</v>
      </c>
      <c r="O1094" s="222">
        <v>139.26999999999998</v>
      </c>
      <c r="P1094" s="222">
        <v>132.66666666666666</v>
      </c>
      <c r="Q1094" s="222">
        <v>158.96666666666667</v>
      </c>
      <c r="R1094" s="222">
        <v>148.16666666666666</v>
      </c>
      <c r="S1094" s="222">
        <v>143.66666666666666</v>
      </c>
      <c r="T1094" s="222">
        <v>129.25</v>
      </c>
      <c r="U1094" s="222">
        <v>139.16666666666666</v>
      </c>
      <c r="V1094" s="222">
        <v>146.66666666666666</v>
      </c>
      <c r="W1094" s="222">
        <v>153.33333333333334</v>
      </c>
      <c r="X1094" s="222">
        <v>144.16666666666666</v>
      </c>
      <c r="Y1094" s="222">
        <v>149.5</v>
      </c>
      <c r="Z1094" s="215"/>
      <c r="AA1094" s="216"/>
      <c r="AB1094" s="216"/>
      <c r="AC1094" s="216"/>
      <c r="AD1094" s="216"/>
      <c r="AE1094" s="216"/>
      <c r="AF1094" s="216"/>
      <c r="AG1094" s="216"/>
      <c r="AH1094" s="216"/>
      <c r="AI1094" s="216"/>
      <c r="AJ1094" s="216"/>
      <c r="AK1094" s="216"/>
      <c r="AL1094" s="216"/>
      <c r="AM1094" s="216"/>
      <c r="AN1094" s="216"/>
      <c r="AO1094" s="216"/>
      <c r="AP1094" s="216"/>
      <c r="AQ1094" s="216"/>
      <c r="AR1094" s="216"/>
      <c r="AS1094" s="216"/>
      <c r="AT1094" s="216"/>
      <c r="AU1094" s="216"/>
      <c r="AV1094" s="216"/>
      <c r="AW1094" s="216"/>
      <c r="AX1094" s="216"/>
      <c r="AY1094" s="216"/>
      <c r="AZ1094" s="216"/>
      <c r="BA1094" s="216"/>
      <c r="BB1094" s="216"/>
      <c r="BC1094" s="216"/>
      <c r="BD1094" s="216"/>
      <c r="BE1094" s="216"/>
      <c r="BF1094" s="216"/>
      <c r="BG1094" s="216"/>
      <c r="BH1094" s="216"/>
      <c r="BI1094" s="216"/>
      <c r="BJ1094" s="216"/>
      <c r="BK1094" s="216"/>
      <c r="BL1094" s="216"/>
      <c r="BM1094" s="221"/>
    </row>
    <row r="1095" spans="1:65">
      <c r="A1095" s="30"/>
      <c r="B1095" s="3" t="s">
        <v>265</v>
      </c>
      <c r="C1095" s="29"/>
      <c r="D1095" s="218">
        <v>148.5</v>
      </c>
      <c r="E1095" s="218">
        <v>142</v>
      </c>
      <c r="F1095" s="218">
        <v>143.72407500000003</v>
      </c>
      <c r="G1095" s="218">
        <v>143.5</v>
      </c>
      <c r="H1095" s="218">
        <v>169.5</v>
      </c>
      <c r="I1095" s="218">
        <v>144.5</v>
      </c>
      <c r="J1095" s="218">
        <v>142.5</v>
      </c>
      <c r="K1095" s="218">
        <v>148</v>
      </c>
      <c r="L1095" s="218">
        <v>123.5</v>
      </c>
      <c r="M1095" s="218">
        <v>139.5</v>
      </c>
      <c r="N1095" s="218">
        <v>136</v>
      </c>
      <c r="O1095" s="218">
        <v>139.36000000000001</v>
      </c>
      <c r="P1095" s="218">
        <v>132</v>
      </c>
      <c r="Q1095" s="218">
        <v>158.94999999999999</v>
      </c>
      <c r="R1095" s="218">
        <v>147</v>
      </c>
      <c r="S1095" s="218">
        <v>144</v>
      </c>
      <c r="T1095" s="218">
        <v>129.55000000000001</v>
      </c>
      <c r="U1095" s="218">
        <v>139.5</v>
      </c>
      <c r="V1095" s="218">
        <v>146.5</v>
      </c>
      <c r="W1095" s="218">
        <v>153</v>
      </c>
      <c r="X1095" s="218">
        <v>143.5</v>
      </c>
      <c r="Y1095" s="218">
        <v>149.5</v>
      </c>
      <c r="Z1095" s="215"/>
      <c r="AA1095" s="216"/>
      <c r="AB1095" s="216"/>
      <c r="AC1095" s="216"/>
      <c r="AD1095" s="216"/>
      <c r="AE1095" s="216"/>
      <c r="AF1095" s="216"/>
      <c r="AG1095" s="216"/>
      <c r="AH1095" s="216"/>
      <c r="AI1095" s="216"/>
      <c r="AJ1095" s="216"/>
      <c r="AK1095" s="216"/>
      <c r="AL1095" s="216"/>
      <c r="AM1095" s="216"/>
      <c r="AN1095" s="216"/>
      <c r="AO1095" s="216"/>
      <c r="AP1095" s="216"/>
      <c r="AQ1095" s="216"/>
      <c r="AR1095" s="216"/>
      <c r="AS1095" s="216"/>
      <c r="AT1095" s="216"/>
      <c r="AU1095" s="216"/>
      <c r="AV1095" s="216"/>
      <c r="AW1095" s="216"/>
      <c r="AX1095" s="216"/>
      <c r="AY1095" s="216"/>
      <c r="AZ1095" s="216"/>
      <c r="BA1095" s="216"/>
      <c r="BB1095" s="216"/>
      <c r="BC1095" s="216"/>
      <c r="BD1095" s="216"/>
      <c r="BE1095" s="216"/>
      <c r="BF1095" s="216"/>
      <c r="BG1095" s="216"/>
      <c r="BH1095" s="216"/>
      <c r="BI1095" s="216"/>
      <c r="BJ1095" s="216"/>
      <c r="BK1095" s="216"/>
      <c r="BL1095" s="216"/>
      <c r="BM1095" s="221"/>
    </row>
    <row r="1096" spans="1:65">
      <c r="A1096" s="30"/>
      <c r="B1096" s="3" t="s">
        <v>266</v>
      </c>
      <c r="C1096" s="29"/>
      <c r="D1096" s="218">
        <v>3.1622776601683795</v>
      </c>
      <c r="E1096" s="218">
        <v>2.3380903889000244</v>
      </c>
      <c r="F1096" s="218">
        <v>0.6085764032803419</v>
      </c>
      <c r="G1096" s="218">
        <v>2.9439202887759488</v>
      </c>
      <c r="H1096" s="218">
        <v>2.8284271247461903</v>
      </c>
      <c r="I1096" s="218">
        <v>1.3662601021279464</v>
      </c>
      <c r="J1096" s="218">
        <v>2.503331114069145</v>
      </c>
      <c r="K1096" s="218">
        <v>0.89442719099991586</v>
      </c>
      <c r="L1096" s="218">
        <v>2.6076809620810595</v>
      </c>
      <c r="M1096" s="218">
        <v>1.2649110640673518</v>
      </c>
      <c r="N1096" s="218">
        <v>3.600925806881706</v>
      </c>
      <c r="O1096" s="218">
        <v>0.69659170250584801</v>
      </c>
      <c r="P1096" s="218">
        <v>2.503331114069145</v>
      </c>
      <c r="Q1096" s="218">
        <v>5.6500147492432857</v>
      </c>
      <c r="R1096" s="218">
        <v>2.3166067138525408</v>
      </c>
      <c r="S1096" s="218">
        <v>2.8047578623950176</v>
      </c>
      <c r="T1096" s="218">
        <v>5.2626039182138724</v>
      </c>
      <c r="U1096" s="218">
        <v>1.4719601443879746</v>
      </c>
      <c r="V1096" s="218">
        <v>0.81649658092772603</v>
      </c>
      <c r="W1096" s="218">
        <v>2.9439202887759488</v>
      </c>
      <c r="X1096" s="218">
        <v>2.1369760566432809</v>
      </c>
      <c r="Y1096" s="218">
        <v>2.6645825188948455</v>
      </c>
      <c r="Z1096" s="215"/>
      <c r="AA1096" s="216"/>
      <c r="AB1096" s="216"/>
      <c r="AC1096" s="216"/>
      <c r="AD1096" s="216"/>
      <c r="AE1096" s="216"/>
      <c r="AF1096" s="216"/>
      <c r="AG1096" s="216"/>
      <c r="AH1096" s="216"/>
      <c r="AI1096" s="216"/>
      <c r="AJ1096" s="216"/>
      <c r="AK1096" s="216"/>
      <c r="AL1096" s="216"/>
      <c r="AM1096" s="216"/>
      <c r="AN1096" s="216"/>
      <c r="AO1096" s="216"/>
      <c r="AP1096" s="216"/>
      <c r="AQ1096" s="216"/>
      <c r="AR1096" s="216"/>
      <c r="AS1096" s="216"/>
      <c r="AT1096" s="216"/>
      <c r="AU1096" s="216"/>
      <c r="AV1096" s="216"/>
      <c r="AW1096" s="216"/>
      <c r="AX1096" s="216"/>
      <c r="AY1096" s="216"/>
      <c r="AZ1096" s="216"/>
      <c r="BA1096" s="216"/>
      <c r="BB1096" s="216"/>
      <c r="BC1096" s="216"/>
      <c r="BD1096" s="216"/>
      <c r="BE1096" s="216"/>
      <c r="BF1096" s="216"/>
      <c r="BG1096" s="216"/>
      <c r="BH1096" s="216"/>
      <c r="BI1096" s="216"/>
      <c r="BJ1096" s="216"/>
      <c r="BK1096" s="216"/>
      <c r="BL1096" s="216"/>
      <c r="BM1096" s="221"/>
    </row>
    <row r="1097" spans="1:65">
      <c r="A1097" s="30"/>
      <c r="B1097" s="3" t="s">
        <v>86</v>
      </c>
      <c r="C1097" s="29"/>
      <c r="D1097" s="13">
        <v>2.1081851067789197E-2</v>
      </c>
      <c r="E1097" s="13">
        <v>1.6426864559016565E-2</v>
      </c>
      <c r="F1097" s="13">
        <v>4.2259571505734233E-3</v>
      </c>
      <c r="G1097" s="13">
        <v>2.0538978758901968E-2</v>
      </c>
      <c r="H1097" s="13">
        <v>1.663780661615406E-2</v>
      </c>
      <c r="I1097" s="13">
        <v>9.4441942543406435E-3</v>
      </c>
      <c r="J1097" s="13">
        <v>1.7546713416372511E-2</v>
      </c>
      <c r="K1097" s="13">
        <v>6.0434269662156476E-3</v>
      </c>
      <c r="L1097" s="13">
        <v>2.1200658228301295E-2</v>
      </c>
      <c r="M1097" s="13">
        <v>9.1000795976068465E-3</v>
      </c>
      <c r="N1097" s="13">
        <v>2.6252193002782791E-2</v>
      </c>
      <c r="O1097" s="13">
        <v>5.0017354958415174E-3</v>
      </c>
      <c r="P1097" s="13">
        <v>1.886933000554632E-2</v>
      </c>
      <c r="Q1097" s="13">
        <v>3.5542135138875774E-2</v>
      </c>
      <c r="R1097" s="13">
        <v>1.5635140925888916E-2</v>
      </c>
      <c r="S1097" s="13">
        <v>1.9522676536392235E-2</v>
      </c>
      <c r="T1097" s="13">
        <v>4.0716471320803652E-2</v>
      </c>
      <c r="U1097" s="13">
        <v>1.0576959121350716E-2</v>
      </c>
      <c r="V1097" s="13">
        <v>5.5670221426890416E-3</v>
      </c>
      <c r="W1097" s="13">
        <v>1.919948014419097E-2</v>
      </c>
      <c r="X1097" s="13">
        <v>1.482295530619617E-2</v>
      </c>
      <c r="Y1097" s="13">
        <v>1.7823294440768196E-2</v>
      </c>
      <c r="Z1097" s="151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3" t="s">
        <v>267</v>
      </c>
      <c r="C1098" s="29"/>
      <c r="D1098" s="13">
        <v>4.4180751377502103E-2</v>
      </c>
      <c r="E1098" s="13">
        <v>-9.1884870262367579E-3</v>
      </c>
      <c r="F1098" s="13">
        <v>2.4770616547915569E-3</v>
      </c>
      <c r="G1098" s="13">
        <v>-2.2272820170533558E-3</v>
      </c>
      <c r="H1098" s="13">
        <v>0.18340485156116904</v>
      </c>
      <c r="I1098" s="13">
        <v>7.0543246618575139E-3</v>
      </c>
      <c r="J1098" s="13">
        <v>-6.8680853565090683E-3</v>
      </c>
      <c r="K1098" s="13">
        <v>3.0258341359135521E-2</v>
      </c>
      <c r="L1098" s="13">
        <v>-0.1437717838704482</v>
      </c>
      <c r="M1098" s="13">
        <v>-3.2392503723514654E-2</v>
      </c>
      <c r="N1098" s="13">
        <v>-4.5154712907017558E-2</v>
      </c>
      <c r="O1098" s="13">
        <v>-3.0512978371035282E-2</v>
      </c>
      <c r="P1098" s="13">
        <v>-7.6480135448342534E-2</v>
      </c>
      <c r="Q1098" s="13">
        <v>0.10659955629317963</v>
      </c>
      <c r="R1098" s="13">
        <v>3.1418542193999199E-2</v>
      </c>
      <c r="S1098" s="13">
        <v>9.3119652674333864E-5</v>
      </c>
      <c r="T1098" s="13">
        <v>-0.10026425256305227</v>
      </c>
      <c r="U1098" s="13">
        <v>-3.1232302888650865E-2</v>
      </c>
      <c r="V1098" s="13">
        <v>2.0976734680224318E-2</v>
      </c>
      <c r="W1098" s="13">
        <v>6.738476807478011E-2</v>
      </c>
      <c r="X1098" s="13">
        <v>3.5737221572658129E-3</v>
      </c>
      <c r="Y1098" s="13">
        <v>4.0700148872910402E-2</v>
      </c>
      <c r="Z1098" s="151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46" t="s">
        <v>268</v>
      </c>
      <c r="C1099" s="47"/>
      <c r="D1099" s="45">
        <v>0.9</v>
      </c>
      <c r="E1099" s="45">
        <v>0.22</v>
      </c>
      <c r="F1099" s="45">
        <v>0.02</v>
      </c>
      <c r="G1099" s="45">
        <v>7.0000000000000007E-2</v>
      </c>
      <c r="H1099" s="45">
        <v>3.82</v>
      </c>
      <c r="I1099" s="45">
        <v>0.12</v>
      </c>
      <c r="J1099" s="45">
        <v>0.17</v>
      </c>
      <c r="K1099" s="45">
        <v>0.61</v>
      </c>
      <c r="L1099" s="45">
        <v>3.04</v>
      </c>
      <c r="M1099" s="45">
        <v>0.71</v>
      </c>
      <c r="N1099" s="45">
        <v>0.97</v>
      </c>
      <c r="O1099" s="45">
        <v>0.67</v>
      </c>
      <c r="P1099" s="45">
        <v>1.63</v>
      </c>
      <c r="Q1099" s="45">
        <v>2.21</v>
      </c>
      <c r="R1099" s="45">
        <v>0.63</v>
      </c>
      <c r="S1099" s="45">
        <v>0.02</v>
      </c>
      <c r="T1099" s="45">
        <v>2.13</v>
      </c>
      <c r="U1099" s="45">
        <v>0.68</v>
      </c>
      <c r="V1099" s="45">
        <v>0.41</v>
      </c>
      <c r="W1099" s="45">
        <v>1.39</v>
      </c>
      <c r="X1099" s="45">
        <v>0.05</v>
      </c>
      <c r="Y1099" s="45">
        <v>0.83</v>
      </c>
      <c r="Z1099" s="151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B1100" s="31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BM1100" s="55"/>
    </row>
    <row r="1101" spans="1:65" ht="15">
      <c r="B1101" s="8" t="s">
        <v>527</v>
      </c>
      <c r="BM1101" s="28" t="s">
        <v>66</v>
      </c>
    </row>
    <row r="1102" spans="1:65" ht="15">
      <c r="A1102" s="25" t="s">
        <v>45</v>
      </c>
      <c r="B1102" s="18" t="s">
        <v>110</v>
      </c>
      <c r="C1102" s="15" t="s">
        <v>111</v>
      </c>
      <c r="D1102" s="16" t="s">
        <v>230</v>
      </c>
      <c r="E1102" s="17" t="s">
        <v>230</v>
      </c>
      <c r="F1102" s="17" t="s">
        <v>230</v>
      </c>
      <c r="G1102" s="17" t="s">
        <v>230</v>
      </c>
      <c r="H1102" s="17" t="s">
        <v>230</v>
      </c>
      <c r="I1102" s="17" t="s">
        <v>230</v>
      </c>
      <c r="J1102" s="17" t="s">
        <v>230</v>
      </c>
      <c r="K1102" s="17" t="s">
        <v>230</v>
      </c>
      <c r="L1102" s="17" t="s">
        <v>230</v>
      </c>
      <c r="M1102" s="17" t="s">
        <v>230</v>
      </c>
      <c r="N1102" s="17" t="s">
        <v>230</v>
      </c>
      <c r="O1102" s="17" t="s">
        <v>230</v>
      </c>
      <c r="P1102" s="17" t="s">
        <v>230</v>
      </c>
      <c r="Q1102" s="17" t="s">
        <v>230</v>
      </c>
      <c r="R1102" s="17" t="s">
        <v>230</v>
      </c>
      <c r="S1102" s="17" t="s">
        <v>230</v>
      </c>
      <c r="T1102" s="17" t="s">
        <v>230</v>
      </c>
      <c r="U1102" s="17" t="s">
        <v>230</v>
      </c>
      <c r="V1102" s="17" t="s">
        <v>230</v>
      </c>
      <c r="W1102" s="17" t="s">
        <v>230</v>
      </c>
      <c r="X1102" s="17" t="s">
        <v>230</v>
      </c>
      <c r="Y1102" s="151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 t="s">
        <v>231</v>
      </c>
      <c r="C1103" s="9" t="s">
        <v>231</v>
      </c>
      <c r="D1103" s="149" t="s">
        <v>233</v>
      </c>
      <c r="E1103" s="150" t="s">
        <v>234</v>
      </c>
      <c r="F1103" s="150" t="s">
        <v>235</v>
      </c>
      <c r="G1103" s="150" t="s">
        <v>236</v>
      </c>
      <c r="H1103" s="150" t="s">
        <v>239</v>
      </c>
      <c r="I1103" s="150" t="s">
        <v>240</v>
      </c>
      <c r="J1103" s="150" t="s">
        <v>242</v>
      </c>
      <c r="K1103" s="150" t="s">
        <v>243</v>
      </c>
      <c r="L1103" s="150" t="s">
        <v>244</v>
      </c>
      <c r="M1103" s="150" t="s">
        <v>245</v>
      </c>
      <c r="N1103" s="150" t="s">
        <v>246</v>
      </c>
      <c r="O1103" s="150" t="s">
        <v>247</v>
      </c>
      <c r="P1103" s="150" t="s">
        <v>248</v>
      </c>
      <c r="Q1103" s="150" t="s">
        <v>250</v>
      </c>
      <c r="R1103" s="150" t="s">
        <v>251</v>
      </c>
      <c r="S1103" s="150" t="s">
        <v>252</v>
      </c>
      <c r="T1103" s="150" t="s">
        <v>254</v>
      </c>
      <c r="U1103" s="150" t="s">
        <v>255</v>
      </c>
      <c r="V1103" s="150" t="s">
        <v>256</v>
      </c>
      <c r="W1103" s="150" t="s">
        <v>257</v>
      </c>
      <c r="X1103" s="150" t="s">
        <v>258</v>
      </c>
      <c r="Y1103" s="151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 t="s">
        <v>3</v>
      </c>
    </row>
    <row r="1104" spans="1:65">
      <c r="A1104" s="30"/>
      <c r="B1104" s="19"/>
      <c r="C1104" s="9"/>
      <c r="D1104" s="10" t="s">
        <v>286</v>
      </c>
      <c r="E1104" s="11" t="s">
        <v>287</v>
      </c>
      <c r="F1104" s="11" t="s">
        <v>114</v>
      </c>
      <c r="G1104" s="11" t="s">
        <v>286</v>
      </c>
      <c r="H1104" s="11" t="s">
        <v>286</v>
      </c>
      <c r="I1104" s="11" t="s">
        <v>287</v>
      </c>
      <c r="J1104" s="11" t="s">
        <v>287</v>
      </c>
      <c r="K1104" s="11" t="s">
        <v>114</v>
      </c>
      <c r="L1104" s="11" t="s">
        <v>114</v>
      </c>
      <c r="M1104" s="11" t="s">
        <v>287</v>
      </c>
      <c r="N1104" s="11" t="s">
        <v>286</v>
      </c>
      <c r="O1104" s="11" t="s">
        <v>114</v>
      </c>
      <c r="P1104" s="11" t="s">
        <v>286</v>
      </c>
      <c r="Q1104" s="11" t="s">
        <v>286</v>
      </c>
      <c r="R1104" s="11" t="s">
        <v>287</v>
      </c>
      <c r="S1104" s="11" t="s">
        <v>286</v>
      </c>
      <c r="T1104" s="11" t="s">
        <v>114</v>
      </c>
      <c r="U1104" s="11" t="s">
        <v>286</v>
      </c>
      <c r="V1104" s="11" t="s">
        <v>286</v>
      </c>
      <c r="W1104" s="11" t="s">
        <v>286</v>
      </c>
      <c r="X1104" s="11" t="s">
        <v>286</v>
      </c>
      <c r="Y1104" s="151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0</v>
      </c>
    </row>
    <row r="1105" spans="1:65">
      <c r="A1105" s="30"/>
      <c r="B1105" s="19"/>
      <c r="C1105" s="9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151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8">
        <v>1</v>
      </c>
      <c r="C1106" s="14">
        <v>1</v>
      </c>
      <c r="D1106" s="212">
        <v>59.9</v>
      </c>
      <c r="E1106" s="212">
        <v>53</v>
      </c>
      <c r="F1106" s="212">
        <v>52.483500000000006</v>
      </c>
      <c r="G1106" s="213">
        <v>74.599999999999994</v>
      </c>
      <c r="H1106" s="213">
        <v>73.900000000000006</v>
      </c>
      <c r="I1106" s="212">
        <v>54.1</v>
      </c>
      <c r="J1106" s="212">
        <v>62</v>
      </c>
      <c r="K1106" s="212">
        <v>48.5</v>
      </c>
      <c r="L1106" s="212">
        <v>51</v>
      </c>
      <c r="M1106" s="212">
        <v>52.7</v>
      </c>
      <c r="N1106" s="214">
        <v>27</v>
      </c>
      <c r="O1106" s="213">
        <v>71.41</v>
      </c>
      <c r="P1106" s="212">
        <v>54.1</v>
      </c>
      <c r="Q1106" s="212">
        <v>50.6</v>
      </c>
      <c r="R1106" s="212">
        <v>52.5</v>
      </c>
      <c r="S1106" s="212">
        <v>50.9</v>
      </c>
      <c r="T1106" s="212">
        <v>55</v>
      </c>
      <c r="U1106" s="213">
        <v>69</v>
      </c>
      <c r="V1106" s="212">
        <v>56.1</v>
      </c>
      <c r="W1106" s="212">
        <v>58.7</v>
      </c>
      <c r="X1106" s="212">
        <v>53.4</v>
      </c>
      <c r="Y1106" s="215"/>
      <c r="Z1106" s="216"/>
      <c r="AA1106" s="216"/>
      <c r="AB1106" s="216"/>
      <c r="AC1106" s="216"/>
      <c r="AD1106" s="216"/>
      <c r="AE1106" s="216"/>
      <c r="AF1106" s="216"/>
      <c r="AG1106" s="216"/>
      <c r="AH1106" s="216"/>
      <c r="AI1106" s="216"/>
      <c r="AJ1106" s="216"/>
      <c r="AK1106" s="216"/>
      <c r="AL1106" s="216"/>
      <c r="AM1106" s="216"/>
      <c r="AN1106" s="216"/>
      <c r="AO1106" s="216"/>
      <c r="AP1106" s="216"/>
      <c r="AQ1106" s="216"/>
      <c r="AR1106" s="216"/>
      <c r="AS1106" s="216"/>
      <c r="AT1106" s="216"/>
      <c r="AU1106" s="216"/>
      <c r="AV1106" s="216"/>
      <c r="AW1106" s="216"/>
      <c r="AX1106" s="216"/>
      <c r="AY1106" s="216"/>
      <c r="AZ1106" s="216"/>
      <c r="BA1106" s="216"/>
      <c r="BB1106" s="216"/>
      <c r="BC1106" s="216"/>
      <c r="BD1106" s="216"/>
      <c r="BE1106" s="216"/>
      <c r="BF1106" s="216"/>
      <c r="BG1106" s="216"/>
      <c r="BH1106" s="216"/>
      <c r="BI1106" s="216"/>
      <c r="BJ1106" s="216"/>
      <c r="BK1106" s="216"/>
      <c r="BL1106" s="216"/>
      <c r="BM1106" s="217">
        <v>1</v>
      </c>
    </row>
    <row r="1107" spans="1:65">
      <c r="A1107" s="30"/>
      <c r="B1107" s="19">
        <v>1</v>
      </c>
      <c r="C1107" s="9">
        <v>2</v>
      </c>
      <c r="D1107" s="218">
        <v>58.1</v>
      </c>
      <c r="E1107" s="218">
        <v>56</v>
      </c>
      <c r="F1107" s="218">
        <v>52.346999999999994</v>
      </c>
      <c r="G1107" s="219">
        <v>78.400000000000006</v>
      </c>
      <c r="H1107" s="219">
        <v>77.8</v>
      </c>
      <c r="I1107" s="218">
        <v>55</v>
      </c>
      <c r="J1107" s="218">
        <v>61.70000000000001</v>
      </c>
      <c r="K1107" s="218">
        <v>51.2</v>
      </c>
      <c r="L1107" s="218">
        <v>55</v>
      </c>
      <c r="M1107" s="218">
        <v>61.8</v>
      </c>
      <c r="N1107" s="220">
        <v>27</v>
      </c>
      <c r="O1107" s="219">
        <v>71.59</v>
      </c>
      <c r="P1107" s="218">
        <v>52.6</v>
      </c>
      <c r="Q1107" s="218">
        <v>51.6</v>
      </c>
      <c r="R1107" s="218">
        <v>53.4</v>
      </c>
      <c r="S1107" s="218">
        <v>50.3</v>
      </c>
      <c r="T1107" s="218">
        <v>56</v>
      </c>
      <c r="U1107" s="219">
        <v>69</v>
      </c>
      <c r="V1107" s="218">
        <v>58.2</v>
      </c>
      <c r="W1107" s="218">
        <v>57.5</v>
      </c>
      <c r="X1107" s="218">
        <v>55.3</v>
      </c>
      <c r="Y1107" s="215"/>
      <c r="Z1107" s="216"/>
      <c r="AA1107" s="216"/>
      <c r="AB1107" s="216"/>
      <c r="AC1107" s="216"/>
      <c r="AD1107" s="216"/>
      <c r="AE1107" s="216"/>
      <c r="AF1107" s="216"/>
      <c r="AG1107" s="216"/>
      <c r="AH1107" s="216"/>
      <c r="AI1107" s="216"/>
      <c r="AJ1107" s="216"/>
      <c r="AK1107" s="216"/>
      <c r="AL1107" s="216"/>
      <c r="AM1107" s="216"/>
      <c r="AN1107" s="216"/>
      <c r="AO1107" s="216"/>
      <c r="AP1107" s="216"/>
      <c r="AQ1107" s="216"/>
      <c r="AR1107" s="216"/>
      <c r="AS1107" s="216"/>
      <c r="AT1107" s="216"/>
      <c r="AU1107" s="216"/>
      <c r="AV1107" s="216"/>
      <c r="AW1107" s="216"/>
      <c r="AX1107" s="216"/>
      <c r="AY1107" s="216"/>
      <c r="AZ1107" s="216"/>
      <c r="BA1107" s="216"/>
      <c r="BB1107" s="216"/>
      <c r="BC1107" s="216"/>
      <c r="BD1107" s="216"/>
      <c r="BE1107" s="216"/>
      <c r="BF1107" s="216"/>
      <c r="BG1107" s="216"/>
      <c r="BH1107" s="216"/>
      <c r="BI1107" s="216"/>
      <c r="BJ1107" s="216"/>
      <c r="BK1107" s="216"/>
      <c r="BL1107" s="216"/>
      <c r="BM1107" s="217">
        <v>12</v>
      </c>
    </row>
    <row r="1108" spans="1:65">
      <c r="A1108" s="30"/>
      <c r="B1108" s="19">
        <v>1</v>
      </c>
      <c r="C1108" s="9">
        <v>3</v>
      </c>
      <c r="D1108" s="220">
        <v>64.2</v>
      </c>
      <c r="E1108" s="218">
        <v>53</v>
      </c>
      <c r="F1108" s="218">
        <v>52.075583333333327</v>
      </c>
      <c r="G1108" s="219">
        <v>78.400000000000006</v>
      </c>
      <c r="H1108" s="219">
        <v>72.900000000000006</v>
      </c>
      <c r="I1108" s="218">
        <v>53.9</v>
      </c>
      <c r="J1108" s="218">
        <v>61.199999999999996</v>
      </c>
      <c r="K1108" s="218">
        <v>51</v>
      </c>
      <c r="L1108" s="218">
        <v>52</v>
      </c>
      <c r="M1108" s="218">
        <v>55.7</v>
      </c>
      <c r="N1108" s="218">
        <v>46</v>
      </c>
      <c r="O1108" s="219">
        <v>71.73</v>
      </c>
      <c r="P1108" s="218">
        <v>54.3</v>
      </c>
      <c r="Q1108" s="218">
        <v>52.7</v>
      </c>
      <c r="R1108" s="218">
        <v>53.7</v>
      </c>
      <c r="S1108" s="218">
        <v>52.3</v>
      </c>
      <c r="T1108" s="218">
        <v>56</v>
      </c>
      <c r="U1108" s="219">
        <v>68</v>
      </c>
      <c r="V1108" s="218">
        <v>56.4</v>
      </c>
      <c r="W1108" s="218">
        <v>57.7</v>
      </c>
      <c r="X1108" s="218">
        <v>55.4</v>
      </c>
      <c r="Y1108" s="215"/>
      <c r="Z1108" s="216"/>
      <c r="AA1108" s="216"/>
      <c r="AB1108" s="216"/>
      <c r="AC1108" s="216"/>
      <c r="AD1108" s="216"/>
      <c r="AE1108" s="216"/>
      <c r="AF1108" s="216"/>
      <c r="AG1108" s="216"/>
      <c r="AH1108" s="216"/>
      <c r="AI1108" s="216"/>
      <c r="AJ1108" s="216"/>
      <c r="AK1108" s="216"/>
      <c r="AL1108" s="216"/>
      <c r="AM1108" s="216"/>
      <c r="AN1108" s="216"/>
      <c r="AO1108" s="216"/>
      <c r="AP1108" s="216"/>
      <c r="AQ1108" s="216"/>
      <c r="AR1108" s="216"/>
      <c r="AS1108" s="216"/>
      <c r="AT1108" s="216"/>
      <c r="AU1108" s="216"/>
      <c r="AV1108" s="216"/>
      <c r="AW1108" s="216"/>
      <c r="AX1108" s="216"/>
      <c r="AY1108" s="216"/>
      <c r="AZ1108" s="216"/>
      <c r="BA1108" s="216"/>
      <c r="BB1108" s="216"/>
      <c r="BC1108" s="216"/>
      <c r="BD1108" s="216"/>
      <c r="BE1108" s="216"/>
      <c r="BF1108" s="216"/>
      <c r="BG1108" s="216"/>
      <c r="BH1108" s="216"/>
      <c r="BI1108" s="216"/>
      <c r="BJ1108" s="216"/>
      <c r="BK1108" s="216"/>
      <c r="BL1108" s="216"/>
      <c r="BM1108" s="217">
        <v>16</v>
      </c>
    </row>
    <row r="1109" spans="1:65">
      <c r="A1109" s="30"/>
      <c r="B1109" s="19">
        <v>1</v>
      </c>
      <c r="C1109" s="9">
        <v>4</v>
      </c>
      <c r="D1109" s="218">
        <v>59.5</v>
      </c>
      <c r="E1109" s="218">
        <v>54</v>
      </c>
      <c r="F1109" s="218">
        <v>50.750500000000002</v>
      </c>
      <c r="G1109" s="219">
        <v>76.900000000000006</v>
      </c>
      <c r="H1109" s="219">
        <v>75.599999999999994</v>
      </c>
      <c r="I1109" s="218">
        <v>54.4</v>
      </c>
      <c r="J1109" s="218">
        <v>61</v>
      </c>
      <c r="K1109" s="218">
        <v>48.7</v>
      </c>
      <c r="L1109" s="218">
        <v>55</v>
      </c>
      <c r="M1109" s="218">
        <v>54.1</v>
      </c>
      <c r="N1109" s="218">
        <v>46</v>
      </c>
      <c r="O1109" s="219">
        <v>71.36</v>
      </c>
      <c r="P1109" s="218">
        <v>55.1</v>
      </c>
      <c r="Q1109" s="218">
        <v>52.2</v>
      </c>
      <c r="R1109" s="218">
        <v>54</v>
      </c>
      <c r="S1109" s="218">
        <v>49.8</v>
      </c>
      <c r="T1109" s="218">
        <v>54</v>
      </c>
      <c r="U1109" s="219">
        <v>68</v>
      </c>
      <c r="V1109" s="218">
        <v>56.9</v>
      </c>
      <c r="W1109" s="218">
        <v>59.4</v>
      </c>
      <c r="X1109" s="218">
        <v>56.1</v>
      </c>
      <c r="Y1109" s="215"/>
      <c r="Z1109" s="216"/>
      <c r="AA1109" s="216"/>
      <c r="AB1109" s="216"/>
      <c r="AC1109" s="216"/>
      <c r="AD1109" s="216"/>
      <c r="AE1109" s="216"/>
      <c r="AF1109" s="216"/>
      <c r="AG1109" s="216"/>
      <c r="AH1109" s="216"/>
      <c r="AI1109" s="216"/>
      <c r="AJ1109" s="216"/>
      <c r="AK1109" s="216"/>
      <c r="AL1109" s="216"/>
      <c r="AM1109" s="216"/>
      <c r="AN1109" s="216"/>
      <c r="AO1109" s="216"/>
      <c r="AP1109" s="216"/>
      <c r="AQ1109" s="216"/>
      <c r="AR1109" s="216"/>
      <c r="AS1109" s="216"/>
      <c r="AT1109" s="216"/>
      <c r="AU1109" s="216"/>
      <c r="AV1109" s="216"/>
      <c r="AW1109" s="216"/>
      <c r="AX1109" s="216"/>
      <c r="AY1109" s="216"/>
      <c r="AZ1109" s="216"/>
      <c r="BA1109" s="216"/>
      <c r="BB1109" s="216"/>
      <c r="BC1109" s="216"/>
      <c r="BD1109" s="216"/>
      <c r="BE1109" s="216"/>
      <c r="BF1109" s="216"/>
      <c r="BG1109" s="216"/>
      <c r="BH1109" s="216"/>
      <c r="BI1109" s="216"/>
      <c r="BJ1109" s="216"/>
      <c r="BK1109" s="216"/>
      <c r="BL1109" s="216"/>
      <c r="BM1109" s="217">
        <v>54.768913534858392</v>
      </c>
    </row>
    <row r="1110" spans="1:65">
      <c r="A1110" s="30"/>
      <c r="B1110" s="19">
        <v>1</v>
      </c>
      <c r="C1110" s="9">
        <v>5</v>
      </c>
      <c r="D1110" s="218">
        <v>58.4</v>
      </c>
      <c r="E1110" s="218">
        <v>56</v>
      </c>
      <c r="F1110" s="218">
        <v>51.766597222222231</v>
      </c>
      <c r="G1110" s="219">
        <v>73.5</v>
      </c>
      <c r="H1110" s="219">
        <v>74.7</v>
      </c>
      <c r="I1110" s="218">
        <v>54.6</v>
      </c>
      <c r="J1110" s="220">
        <v>65.599999999999994</v>
      </c>
      <c r="K1110" s="218">
        <v>50.5</v>
      </c>
      <c r="L1110" s="218">
        <v>56</v>
      </c>
      <c r="M1110" s="218">
        <v>66.2</v>
      </c>
      <c r="N1110" s="218">
        <v>52</v>
      </c>
      <c r="O1110" s="220">
        <v>64.650000000000006</v>
      </c>
      <c r="P1110" s="218">
        <v>54.2</v>
      </c>
      <c r="Q1110" s="218">
        <v>52</v>
      </c>
      <c r="R1110" s="218">
        <v>54.4</v>
      </c>
      <c r="S1110" s="220">
        <v>44.3</v>
      </c>
      <c r="T1110" s="218">
        <v>50</v>
      </c>
      <c r="U1110" s="219">
        <v>72</v>
      </c>
      <c r="V1110" s="218">
        <v>58.4</v>
      </c>
      <c r="W1110" s="218">
        <v>60.1</v>
      </c>
      <c r="X1110" s="218">
        <v>56.8</v>
      </c>
      <c r="Y1110" s="215"/>
      <c r="Z1110" s="216"/>
      <c r="AA1110" s="216"/>
      <c r="AB1110" s="216"/>
      <c r="AC1110" s="216"/>
      <c r="AD1110" s="216"/>
      <c r="AE1110" s="216"/>
      <c r="AF1110" s="216"/>
      <c r="AG1110" s="216"/>
      <c r="AH1110" s="216"/>
      <c r="AI1110" s="216"/>
      <c r="AJ1110" s="216"/>
      <c r="AK1110" s="216"/>
      <c r="AL1110" s="216"/>
      <c r="AM1110" s="216"/>
      <c r="AN1110" s="216"/>
      <c r="AO1110" s="216"/>
      <c r="AP1110" s="216"/>
      <c r="AQ1110" s="216"/>
      <c r="AR1110" s="216"/>
      <c r="AS1110" s="216"/>
      <c r="AT1110" s="216"/>
      <c r="AU1110" s="216"/>
      <c r="AV1110" s="216"/>
      <c r="AW1110" s="216"/>
      <c r="AX1110" s="216"/>
      <c r="AY1110" s="216"/>
      <c r="AZ1110" s="216"/>
      <c r="BA1110" s="216"/>
      <c r="BB1110" s="216"/>
      <c r="BC1110" s="216"/>
      <c r="BD1110" s="216"/>
      <c r="BE1110" s="216"/>
      <c r="BF1110" s="216"/>
      <c r="BG1110" s="216"/>
      <c r="BH1110" s="216"/>
      <c r="BI1110" s="216"/>
      <c r="BJ1110" s="216"/>
      <c r="BK1110" s="216"/>
      <c r="BL1110" s="216"/>
      <c r="BM1110" s="217">
        <v>73</v>
      </c>
    </row>
    <row r="1111" spans="1:65">
      <c r="A1111" s="30"/>
      <c r="B1111" s="19">
        <v>1</v>
      </c>
      <c r="C1111" s="9">
        <v>6</v>
      </c>
      <c r="D1111" s="218">
        <v>58.8</v>
      </c>
      <c r="E1111" s="218">
        <v>57</v>
      </c>
      <c r="F1111" s="218">
        <v>52.506</v>
      </c>
      <c r="G1111" s="219">
        <v>76.099999999999994</v>
      </c>
      <c r="H1111" s="219">
        <v>75.599999999999994</v>
      </c>
      <c r="I1111" s="218">
        <v>53.9</v>
      </c>
      <c r="J1111" s="218">
        <v>63.1</v>
      </c>
      <c r="K1111" s="218">
        <v>49.9</v>
      </c>
      <c r="L1111" s="218">
        <v>54</v>
      </c>
      <c r="M1111" s="218">
        <v>52.7</v>
      </c>
      <c r="N1111" s="218">
        <v>68</v>
      </c>
      <c r="O1111" s="219">
        <v>70.599999999999994</v>
      </c>
      <c r="P1111" s="218">
        <v>53.4</v>
      </c>
      <c r="Q1111" s="218">
        <v>52.1</v>
      </c>
      <c r="R1111" s="218">
        <v>54.2</v>
      </c>
      <c r="S1111" s="218">
        <v>49</v>
      </c>
      <c r="T1111" s="218">
        <v>51</v>
      </c>
      <c r="U1111" s="219">
        <v>67</v>
      </c>
      <c r="V1111" s="218">
        <v>54.9</v>
      </c>
      <c r="W1111" s="218">
        <v>61</v>
      </c>
      <c r="X1111" s="218">
        <v>57</v>
      </c>
      <c r="Y1111" s="215"/>
      <c r="Z1111" s="216"/>
      <c r="AA1111" s="216"/>
      <c r="AB1111" s="216"/>
      <c r="AC1111" s="216"/>
      <c r="AD1111" s="216"/>
      <c r="AE1111" s="216"/>
      <c r="AF1111" s="216"/>
      <c r="AG1111" s="216"/>
      <c r="AH1111" s="216"/>
      <c r="AI1111" s="216"/>
      <c r="AJ1111" s="216"/>
      <c r="AK1111" s="216"/>
      <c r="AL1111" s="216"/>
      <c r="AM1111" s="216"/>
      <c r="AN1111" s="216"/>
      <c r="AO1111" s="216"/>
      <c r="AP1111" s="216"/>
      <c r="AQ1111" s="216"/>
      <c r="AR1111" s="216"/>
      <c r="AS1111" s="216"/>
      <c r="AT1111" s="216"/>
      <c r="AU1111" s="216"/>
      <c r="AV1111" s="216"/>
      <c r="AW1111" s="216"/>
      <c r="AX1111" s="216"/>
      <c r="AY1111" s="216"/>
      <c r="AZ1111" s="216"/>
      <c r="BA1111" s="216"/>
      <c r="BB1111" s="216"/>
      <c r="BC1111" s="216"/>
      <c r="BD1111" s="216"/>
      <c r="BE1111" s="216"/>
      <c r="BF1111" s="216"/>
      <c r="BG1111" s="216"/>
      <c r="BH1111" s="216"/>
      <c r="BI1111" s="216"/>
      <c r="BJ1111" s="216"/>
      <c r="BK1111" s="216"/>
      <c r="BL1111" s="216"/>
      <c r="BM1111" s="221"/>
    </row>
    <row r="1112" spans="1:65">
      <c r="A1112" s="30"/>
      <c r="B1112" s="20" t="s">
        <v>264</v>
      </c>
      <c r="C1112" s="12"/>
      <c r="D1112" s="222">
        <v>59.816666666666663</v>
      </c>
      <c r="E1112" s="222">
        <v>54.833333333333336</v>
      </c>
      <c r="F1112" s="222">
        <v>51.988196759259267</v>
      </c>
      <c r="G1112" s="222">
        <v>76.316666666666663</v>
      </c>
      <c r="H1112" s="222">
        <v>75.083333333333329</v>
      </c>
      <c r="I1112" s="222">
        <v>54.316666666666663</v>
      </c>
      <c r="J1112" s="222">
        <v>62.433333333333337</v>
      </c>
      <c r="K1112" s="222">
        <v>49.966666666666661</v>
      </c>
      <c r="L1112" s="222">
        <v>53.833333333333336</v>
      </c>
      <c r="M1112" s="222">
        <v>57.199999999999996</v>
      </c>
      <c r="N1112" s="222">
        <v>44.333333333333336</v>
      </c>
      <c r="O1112" s="222">
        <v>70.223333333333343</v>
      </c>
      <c r="P1112" s="222">
        <v>53.949999999999996</v>
      </c>
      <c r="Q1112" s="222">
        <v>51.866666666666674</v>
      </c>
      <c r="R1112" s="222">
        <v>53.699999999999996</v>
      </c>
      <c r="S1112" s="222">
        <v>49.433333333333337</v>
      </c>
      <c r="T1112" s="222">
        <v>53.666666666666664</v>
      </c>
      <c r="U1112" s="222">
        <v>68.833333333333329</v>
      </c>
      <c r="V1112" s="222">
        <v>56.816666666666663</v>
      </c>
      <c r="W1112" s="222">
        <v>59.06666666666667</v>
      </c>
      <c r="X1112" s="222">
        <v>55.666666666666664</v>
      </c>
      <c r="Y1112" s="215"/>
      <c r="Z1112" s="216"/>
      <c r="AA1112" s="216"/>
      <c r="AB1112" s="216"/>
      <c r="AC1112" s="216"/>
      <c r="AD1112" s="216"/>
      <c r="AE1112" s="216"/>
      <c r="AF1112" s="216"/>
      <c r="AG1112" s="216"/>
      <c r="AH1112" s="216"/>
      <c r="AI1112" s="216"/>
      <c r="AJ1112" s="216"/>
      <c r="AK1112" s="216"/>
      <c r="AL1112" s="216"/>
      <c r="AM1112" s="216"/>
      <c r="AN1112" s="216"/>
      <c r="AO1112" s="216"/>
      <c r="AP1112" s="216"/>
      <c r="AQ1112" s="216"/>
      <c r="AR1112" s="216"/>
      <c r="AS1112" s="216"/>
      <c r="AT1112" s="216"/>
      <c r="AU1112" s="216"/>
      <c r="AV1112" s="216"/>
      <c r="AW1112" s="216"/>
      <c r="AX1112" s="216"/>
      <c r="AY1112" s="216"/>
      <c r="AZ1112" s="216"/>
      <c r="BA1112" s="216"/>
      <c r="BB1112" s="216"/>
      <c r="BC1112" s="216"/>
      <c r="BD1112" s="216"/>
      <c r="BE1112" s="216"/>
      <c r="BF1112" s="216"/>
      <c r="BG1112" s="216"/>
      <c r="BH1112" s="216"/>
      <c r="BI1112" s="216"/>
      <c r="BJ1112" s="216"/>
      <c r="BK1112" s="216"/>
      <c r="BL1112" s="216"/>
      <c r="BM1112" s="221"/>
    </row>
    <row r="1113" spans="1:65">
      <c r="A1113" s="30"/>
      <c r="B1113" s="3" t="s">
        <v>265</v>
      </c>
      <c r="C1113" s="29"/>
      <c r="D1113" s="218">
        <v>59.15</v>
      </c>
      <c r="E1113" s="218">
        <v>55</v>
      </c>
      <c r="F1113" s="218">
        <v>52.211291666666661</v>
      </c>
      <c r="G1113" s="218">
        <v>76.5</v>
      </c>
      <c r="H1113" s="218">
        <v>75.150000000000006</v>
      </c>
      <c r="I1113" s="218">
        <v>54.25</v>
      </c>
      <c r="J1113" s="218">
        <v>61.850000000000009</v>
      </c>
      <c r="K1113" s="218">
        <v>50.2</v>
      </c>
      <c r="L1113" s="218">
        <v>54.5</v>
      </c>
      <c r="M1113" s="218">
        <v>54.900000000000006</v>
      </c>
      <c r="N1113" s="218">
        <v>46</v>
      </c>
      <c r="O1113" s="218">
        <v>71.384999999999991</v>
      </c>
      <c r="P1113" s="218">
        <v>54.150000000000006</v>
      </c>
      <c r="Q1113" s="218">
        <v>52.05</v>
      </c>
      <c r="R1113" s="218">
        <v>53.85</v>
      </c>
      <c r="S1113" s="218">
        <v>50.05</v>
      </c>
      <c r="T1113" s="218">
        <v>54.5</v>
      </c>
      <c r="U1113" s="218">
        <v>68.5</v>
      </c>
      <c r="V1113" s="218">
        <v>56.65</v>
      </c>
      <c r="W1113" s="218">
        <v>59.05</v>
      </c>
      <c r="X1113" s="218">
        <v>55.75</v>
      </c>
      <c r="Y1113" s="215"/>
      <c r="Z1113" s="216"/>
      <c r="AA1113" s="216"/>
      <c r="AB1113" s="216"/>
      <c r="AC1113" s="216"/>
      <c r="AD1113" s="216"/>
      <c r="AE1113" s="216"/>
      <c r="AF1113" s="216"/>
      <c r="AG1113" s="216"/>
      <c r="AH1113" s="216"/>
      <c r="AI1113" s="216"/>
      <c r="AJ1113" s="216"/>
      <c r="AK1113" s="216"/>
      <c r="AL1113" s="216"/>
      <c r="AM1113" s="216"/>
      <c r="AN1113" s="216"/>
      <c r="AO1113" s="216"/>
      <c r="AP1113" s="216"/>
      <c r="AQ1113" s="216"/>
      <c r="AR1113" s="216"/>
      <c r="AS1113" s="216"/>
      <c r="AT1113" s="216"/>
      <c r="AU1113" s="216"/>
      <c r="AV1113" s="216"/>
      <c r="AW1113" s="216"/>
      <c r="AX1113" s="216"/>
      <c r="AY1113" s="216"/>
      <c r="AZ1113" s="216"/>
      <c r="BA1113" s="216"/>
      <c r="BB1113" s="216"/>
      <c r="BC1113" s="216"/>
      <c r="BD1113" s="216"/>
      <c r="BE1113" s="216"/>
      <c r="BF1113" s="216"/>
      <c r="BG1113" s="216"/>
      <c r="BH1113" s="216"/>
      <c r="BI1113" s="216"/>
      <c r="BJ1113" s="216"/>
      <c r="BK1113" s="216"/>
      <c r="BL1113" s="216"/>
      <c r="BM1113" s="221"/>
    </row>
    <row r="1114" spans="1:65">
      <c r="A1114" s="30"/>
      <c r="B1114" s="3" t="s">
        <v>266</v>
      </c>
      <c r="C1114" s="29"/>
      <c r="D1114" s="223">
        <v>2.2498148071933994</v>
      </c>
      <c r="E1114" s="223">
        <v>1.7224014243685084</v>
      </c>
      <c r="F1114" s="223">
        <v>0.66795528263503523</v>
      </c>
      <c r="G1114" s="223">
        <v>1.9974149961053869</v>
      </c>
      <c r="H1114" s="223">
        <v>1.6869103908230136</v>
      </c>
      <c r="I1114" s="223">
        <v>0.435507366948789</v>
      </c>
      <c r="J1114" s="223">
        <v>1.7189143860782186</v>
      </c>
      <c r="K1114" s="223">
        <v>1.1518101695447331</v>
      </c>
      <c r="L1114" s="223">
        <v>1.9407902170679516</v>
      </c>
      <c r="M1114" s="223">
        <v>5.5591366236134183</v>
      </c>
      <c r="N1114" s="223">
        <v>15.654605286198269</v>
      </c>
      <c r="O1114" s="223">
        <v>2.7583304128886836</v>
      </c>
      <c r="P1114" s="223">
        <v>0.85498537999196234</v>
      </c>
      <c r="Q1114" s="223">
        <v>0.71460945044595325</v>
      </c>
      <c r="R1114" s="223">
        <v>0.68702256149270691</v>
      </c>
      <c r="S1114" s="223">
        <v>2.7493029419594102</v>
      </c>
      <c r="T1114" s="223">
        <v>2.5819888974716112</v>
      </c>
      <c r="U1114" s="223">
        <v>1.7224014243685084</v>
      </c>
      <c r="V1114" s="223">
        <v>1.325770216389955</v>
      </c>
      <c r="W1114" s="223">
        <v>1.3691846722289382</v>
      </c>
      <c r="X1114" s="223">
        <v>1.3109792777411349</v>
      </c>
      <c r="Y1114" s="224"/>
      <c r="Z1114" s="225"/>
      <c r="AA1114" s="225"/>
      <c r="AB1114" s="225"/>
      <c r="AC1114" s="225"/>
      <c r="AD1114" s="225"/>
      <c r="AE1114" s="225"/>
      <c r="AF1114" s="225"/>
      <c r="AG1114" s="225"/>
      <c r="AH1114" s="225"/>
      <c r="AI1114" s="225"/>
      <c r="AJ1114" s="225"/>
      <c r="AK1114" s="225"/>
      <c r="AL1114" s="225"/>
      <c r="AM1114" s="225"/>
      <c r="AN1114" s="225"/>
      <c r="AO1114" s="225"/>
      <c r="AP1114" s="225"/>
      <c r="AQ1114" s="225"/>
      <c r="AR1114" s="225"/>
      <c r="AS1114" s="225"/>
      <c r="AT1114" s="225"/>
      <c r="AU1114" s="225"/>
      <c r="AV1114" s="225"/>
      <c r="AW1114" s="225"/>
      <c r="AX1114" s="225"/>
      <c r="AY1114" s="225"/>
      <c r="AZ1114" s="225"/>
      <c r="BA1114" s="225"/>
      <c r="BB1114" s="225"/>
      <c r="BC1114" s="225"/>
      <c r="BD1114" s="225"/>
      <c r="BE1114" s="225"/>
      <c r="BF1114" s="225"/>
      <c r="BG1114" s="225"/>
      <c r="BH1114" s="225"/>
      <c r="BI1114" s="225"/>
      <c r="BJ1114" s="225"/>
      <c r="BK1114" s="225"/>
      <c r="BL1114" s="225"/>
      <c r="BM1114" s="226"/>
    </row>
    <row r="1115" spans="1:65">
      <c r="A1115" s="30"/>
      <c r="B1115" s="3" t="s">
        <v>86</v>
      </c>
      <c r="C1115" s="29"/>
      <c r="D1115" s="13">
        <v>3.7611838515353574E-2</v>
      </c>
      <c r="E1115" s="13">
        <v>3.1411576128301061E-2</v>
      </c>
      <c r="F1115" s="13">
        <v>1.2848210252956509E-2</v>
      </c>
      <c r="G1115" s="13">
        <v>2.6172723250998738E-2</v>
      </c>
      <c r="H1115" s="13">
        <v>2.2467175016510726E-2</v>
      </c>
      <c r="I1115" s="13">
        <v>8.0179324998242846E-3</v>
      </c>
      <c r="J1115" s="13">
        <v>2.7531997641402326E-2</v>
      </c>
      <c r="K1115" s="13">
        <v>2.3051571104964641E-2</v>
      </c>
      <c r="L1115" s="13">
        <v>3.6051830657609009E-2</v>
      </c>
      <c r="M1115" s="13">
        <v>9.7187703210024803E-2</v>
      </c>
      <c r="N1115" s="13">
        <v>0.35311139743304365</v>
      </c>
      <c r="O1115" s="13">
        <v>3.9279400193031992E-2</v>
      </c>
      <c r="P1115" s="13">
        <v>1.5847736422464547E-2</v>
      </c>
      <c r="Q1115" s="13">
        <v>1.3777817167981102E-2</v>
      </c>
      <c r="R1115" s="13">
        <v>1.2793716228914469E-2</v>
      </c>
      <c r="S1115" s="13">
        <v>5.5616377787445923E-2</v>
      </c>
      <c r="T1115" s="13">
        <v>4.8111594362825055E-2</v>
      </c>
      <c r="U1115" s="13">
        <v>2.5022780983561869E-2</v>
      </c>
      <c r="V1115" s="13">
        <v>2.3334178053211294E-2</v>
      </c>
      <c r="W1115" s="13">
        <v>2.3180327407939134E-2</v>
      </c>
      <c r="X1115" s="13">
        <v>2.3550525947445538E-2</v>
      </c>
      <c r="Y1115" s="151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3" t="s">
        <v>267</v>
      </c>
      <c r="C1116" s="29"/>
      <c r="D1116" s="13">
        <v>9.2164565736648552E-2</v>
      </c>
      <c r="E1116" s="13">
        <v>1.1762109984880809E-3</v>
      </c>
      <c r="F1116" s="13">
        <v>-5.0771808241719119E-2</v>
      </c>
      <c r="G1116" s="13">
        <v>0.39343035567236373</v>
      </c>
      <c r="H1116" s="13">
        <v>0.37091149864686579</v>
      </c>
      <c r="I1116" s="13">
        <v>-8.2573642419232485E-3</v>
      </c>
      <c r="J1116" s="13">
        <v>0.139941059696151</v>
      </c>
      <c r="K1116" s="13">
        <v>-8.7681981588611846E-2</v>
      </c>
      <c r="L1116" s="13">
        <v>-1.7082321724888549E-2</v>
      </c>
      <c r="M1116" s="13">
        <v>4.4388071777146099E-2</v>
      </c>
      <c r="N1116" s="13">
        <v>-0.19053838259696709</v>
      </c>
      <c r="O1116" s="13">
        <v>0.28217502961125529</v>
      </c>
      <c r="P1116" s="13">
        <v>-1.4952159573828117E-2</v>
      </c>
      <c r="Q1116" s="13">
        <v>-5.2990769414196004E-2</v>
      </c>
      <c r="R1116" s="13">
        <v>-1.9516792754672219E-2</v>
      </c>
      <c r="S1116" s="13">
        <v>-9.7419865707745967E-2</v>
      </c>
      <c r="T1116" s="13">
        <v>-2.0125410512118136E-2</v>
      </c>
      <c r="U1116" s="13">
        <v>0.25679566912576157</v>
      </c>
      <c r="V1116" s="13">
        <v>3.7388967566518438E-2</v>
      </c>
      <c r="W1116" s="13">
        <v>7.8470666194116134E-2</v>
      </c>
      <c r="X1116" s="13">
        <v>1.6391654934635236E-2</v>
      </c>
      <c r="Y1116" s="151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46" t="s">
        <v>268</v>
      </c>
      <c r="C1117" s="47"/>
      <c r="D1117" s="45">
        <v>1.1299999999999999</v>
      </c>
      <c r="E1117" s="45">
        <v>0</v>
      </c>
      <c r="F1117" s="45">
        <v>0.65</v>
      </c>
      <c r="G1117" s="45">
        <v>4.88</v>
      </c>
      <c r="H1117" s="45">
        <v>4.5999999999999996</v>
      </c>
      <c r="I1117" s="45">
        <v>0.12</v>
      </c>
      <c r="J1117" s="45">
        <v>1.73</v>
      </c>
      <c r="K1117" s="45">
        <v>1.1100000000000001</v>
      </c>
      <c r="L1117" s="45">
        <v>0.23</v>
      </c>
      <c r="M1117" s="45">
        <v>0.54</v>
      </c>
      <c r="N1117" s="45">
        <v>2.39</v>
      </c>
      <c r="O1117" s="45">
        <v>3.5</v>
      </c>
      <c r="P1117" s="45">
        <v>0.2</v>
      </c>
      <c r="Q1117" s="45">
        <v>0.67</v>
      </c>
      <c r="R1117" s="45">
        <v>0.26</v>
      </c>
      <c r="S1117" s="45">
        <v>1.23</v>
      </c>
      <c r="T1117" s="45">
        <v>0.27</v>
      </c>
      <c r="U1117" s="45">
        <v>3.18</v>
      </c>
      <c r="V1117" s="45">
        <v>0.45</v>
      </c>
      <c r="W1117" s="45">
        <v>0.96</v>
      </c>
      <c r="X1117" s="45">
        <v>0.19</v>
      </c>
      <c r="Y1117" s="151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B1118" s="31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6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</sheetData>
  <dataConsolidate/>
  <conditionalFormatting sqref="B6:Y11 B25:Y30 B43:X48 B61:X66 B79:Y84 B98:X103 B117:Y122 B135:Y140 B154:V159 B173:Z178 B191:X196 B210:W215 B229:Y234 B247:M252 B265:M270 B283:M288 B302:Y307 B320:X325 B339:M344 B357:S362 B375:V380 B393:D398 B411:M416 B430:W435 B449:Y454 B467:W472 B486:Y491 B505:N510 B524:Y529 B542:Y547 B560:Y565 B579:Y584 B597:W602 B615:M620 B633:Z638 B651:X656 B669:X674 B687:M692 B705:V710 B723:S728 B741:W746 B759:Y764 B777:Y782 B795:W800 B813:M818 B831:Y836 B850:Z855 B868:U873 B887:N892 B906:V911 B924:W929 B942:X947 B960:X965 B979:M984 B998:X1003 B1016:Y1021 B1034:V1039 B1052:Z1057 B1070:N1075 B1088:Y1093 B1106:X1111">
    <cfRule type="expression" dxfId="17" priority="183">
      <formula>AND($B6&lt;&gt;$B5,NOT(ISBLANK(INDIRECT(Anlyt_LabRefThisCol))))</formula>
    </cfRule>
  </conditionalFormatting>
  <conditionalFormatting sqref="C2:Y17 C21:Y36 C39:X54 C57:X72 C75:Y90 C94:X109 C113:Y128 C131:Y146 C150:V165 C169:Z184 C187:X202 C206:W221 C225:Y240 C243:M258 C261:M276 C279:M294 C298:Y313 C316:X331 C335:M350 C353:S368 C371:V386 C389:D404 C407:M422 C426:W441 C445:Y460 C463:W478 C482:Y497 C501:N516 C520:Y535 C538:Y553 C556:Y571 C575:Y590 C593:W608 C611:M626 C629:Z644 C647:X662 C665:X680 C683:M698 C701:V716 C719:S734 C737:W752 C755:Y770 C773:Y788 C791:W806 C809:M824 C827:Y842 C846:Z861 C864:U879 C883:N898 C902:V917 C920:W935 C938:X953 C956:X971 C975:M990 C994:X1009 C1012:Y1027 C1030:V1045 C1048:Z1063 C1066:N1081 C1084:Y1099 C1102:X111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7164-B96A-44E4-9C5B-668756D44210}">
  <sheetPr codeName="Sheet16"/>
  <dimension ref="A1:BN1254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528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233</v>
      </c>
      <c r="E3" s="150" t="s">
        <v>234</v>
      </c>
      <c r="F3" s="150" t="s">
        <v>235</v>
      </c>
      <c r="G3" s="150" t="s">
        <v>236</v>
      </c>
      <c r="H3" s="150" t="s">
        <v>237</v>
      </c>
      <c r="I3" s="150" t="s">
        <v>239</v>
      </c>
      <c r="J3" s="150" t="s">
        <v>240</v>
      </c>
      <c r="K3" s="150" t="s">
        <v>242</v>
      </c>
      <c r="L3" s="150" t="s">
        <v>243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250</v>
      </c>
      <c r="S3" s="150" t="s">
        <v>251</v>
      </c>
      <c r="T3" s="150" t="s">
        <v>252</v>
      </c>
      <c r="U3" s="150" t="s">
        <v>278</v>
      </c>
      <c r="V3" s="150" t="s">
        <v>254</v>
      </c>
      <c r="W3" s="150" t="s">
        <v>255</v>
      </c>
      <c r="X3" s="150" t="s">
        <v>256</v>
      </c>
      <c r="Y3" s="150" t="s">
        <v>257</v>
      </c>
      <c r="Z3" s="150" t="s">
        <v>258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270</v>
      </c>
      <c r="E4" s="11" t="s">
        <v>270</v>
      </c>
      <c r="F4" s="11" t="s">
        <v>272</v>
      </c>
      <c r="G4" s="11" t="s">
        <v>273</v>
      </c>
      <c r="H4" s="11" t="s">
        <v>273</v>
      </c>
      <c r="I4" s="11" t="s">
        <v>273</v>
      </c>
      <c r="J4" s="11" t="s">
        <v>270</v>
      </c>
      <c r="K4" s="11" t="s">
        <v>270</v>
      </c>
      <c r="L4" s="11" t="s">
        <v>273</v>
      </c>
      <c r="M4" s="11" t="s">
        <v>272</v>
      </c>
      <c r="N4" s="11" t="s">
        <v>270</v>
      </c>
      <c r="O4" s="11" t="s">
        <v>273</v>
      </c>
      <c r="P4" s="11" t="s">
        <v>272</v>
      </c>
      <c r="Q4" s="11" t="s">
        <v>270</v>
      </c>
      <c r="R4" s="11" t="s">
        <v>270</v>
      </c>
      <c r="S4" s="11" t="s">
        <v>273</v>
      </c>
      <c r="T4" s="11" t="s">
        <v>270</v>
      </c>
      <c r="U4" s="11" t="s">
        <v>272</v>
      </c>
      <c r="V4" s="11" t="s">
        <v>272</v>
      </c>
      <c r="W4" s="11" t="s">
        <v>273</v>
      </c>
      <c r="X4" s="11" t="s">
        <v>270</v>
      </c>
      <c r="Y4" s="11" t="s">
        <v>273</v>
      </c>
      <c r="Z4" s="11" t="s">
        <v>270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307</v>
      </c>
      <c r="E5" s="26" t="s">
        <v>262</v>
      </c>
      <c r="F5" s="26" t="s">
        <v>307</v>
      </c>
      <c r="G5" s="26" t="s">
        <v>308</v>
      </c>
      <c r="H5" s="26" t="s">
        <v>308</v>
      </c>
      <c r="I5" s="26" t="s">
        <v>308</v>
      </c>
      <c r="J5" s="26" t="s">
        <v>116</v>
      </c>
      <c r="K5" s="26" t="s">
        <v>116</v>
      </c>
      <c r="L5" s="26" t="s">
        <v>309</v>
      </c>
      <c r="M5" s="26" t="s">
        <v>308</v>
      </c>
      <c r="N5" s="26" t="s">
        <v>307</v>
      </c>
      <c r="O5" s="26" t="s">
        <v>307</v>
      </c>
      <c r="P5" s="26" t="s">
        <v>307</v>
      </c>
      <c r="Q5" s="26" t="s">
        <v>308</v>
      </c>
      <c r="R5" s="26" t="s">
        <v>307</v>
      </c>
      <c r="S5" s="26" t="s">
        <v>309</v>
      </c>
      <c r="T5" s="26" t="s">
        <v>275</v>
      </c>
      <c r="U5" s="26" t="s">
        <v>308</v>
      </c>
      <c r="V5" s="26" t="s">
        <v>310</v>
      </c>
      <c r="W5" s="26" t="s">
        <v>311</v>
      </c>
      <c r="X5" s="26" t="s">
        <v>307</v>
      </c>
      <c r="Y5" s="26" t="s">
        <v>307</v>
      </c>
      <c r="Z5" s="26" t="s">
        <v>307</v>
      </c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0.45</v>
      </c>
      <c r="E6" s="206">
        <v>0.45</v>
      </c>
      <c r="F6" s="207">
        <v>0.6</v>
      </c>
      <c r="G6" s="206">
        <v>0.44</v>
      </c>
      <c r="H6" s="206">
        <v>0.48</v>
      </c>
      <c r="I6" s="207">
        <v>0.5</v>
      </c>
      <c r="J6" s="206">
        <v>0.5</v>
      </c>
      <c r="K6" s="206">
        <v>0.55000000000000004</v>
      </c>
      <c r="L6" s="206">
        <v>0.51</v>
      </c>
      <c r="M6" s="207" t="s">
        <v>103</v>
      </c>
      <c r="N6" s="206">
        <v>0.56000000000000005</v>
      </c>
      <c r="O6" s="206">
        <v>0.47899999999999998</v>
      </c>
      <c r="P6" s="206"/>
      <c r="Q6" s="206">
        <v>0.5</v>
      </c>
      <c r="R6" s="206">
        <v>0.51</v>
      </c>
      <c r="S6" s="207">
        <v>0.4</v>
      </c>
      <c r="T6" s="206">
        <v>0.50800000000000001</v>
      </c>
      <c r="U6" s="207" t="s">
        <v>101</v>
      </c>
      <c r="V6" s="207">
        <v>0.9</v>
      </c>
      <c r="W6" s="207" t="s">
        <v>289</v>
      </c>
      <c r="X6" s="206">
        <v>0.47</v>
      </c>
      <c r="Y6" s="206">
        <v>0.46</v>
      </c>
      <c r="Z6" s="206">
        <v>0.47</v>
      </c>
      <c r="AA6" s="204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0.47</v>
      </c>
      <c r="E7" s="24">
        <v>0.45</v>
      </c>
      <c r="F7" s="209">
        <v>0.58397685185185189</v>
      </c>
      <c r="G7" s="24">
        <v>0.46</v>
      </c>
      <c r="H7" s="210">
        <v>0.54</v>
      </c>
      <c r="I7" s="209">
        <v>0.5</v>
      </c>
      <c r="J7" s="24">
        <v>0.49</v>
      </c>
      <c r="K7" s="24">
        <v>0.5</v>
      </c>
      <c r="L7" s="24">
        <v>0.52</v>
      </c>
      <c r="M7" s="209" t="s">
        <v>103</v>
      </c>
      <c r="N7" s="24">
        <v>0.5</v>
      </c>
      <c r="O7" s="24">
        <v>0.46700000000000003</v>
      </c>
      <c r="P7" s="24"/>
      <c r="Q7" s="24">
        <v>0.54</v>
      </c>
      <c r="R7" s="24">
        <v>0.51</v>
      </c>
      <c r="S7" s="209">
        <v>0.4</v>
      </c>
      <c r="T7" s="24">
        <v>0.53300000000000003</v>
      </c>
      <c r="U7" s="209" t="s">
        <v>101</v>
      </c>
      <c r="V7" s="209">
        <v>1</v>
      </c>
      <c r="W7" s="209" t="s">
        <v>289</v>
      </c>
      <c r="X7" s="24">
        <v>0.46</v>
      </c>
      <c r="Y7" s="24">
        <v>0.48</v>
      </c>
      <c r="Z7" s="24">
        <v>0.47</v>
      </c>
      <c r="AA7" s="204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19">
        <v>1</v>
      </c>
      <c r="C8" s="9">
        <v>3</v>
      </c>
      <c r="D8" s="24">
        <v>0.48</v>
      </c>
      <c r="E8" s="24">
        <v>0.45</v>
      </c>
      <c r="F8" s="209">
        <v>0.59916666666666674</v>
      </c>
      <c r="G8" s="24">
        <v>0.47</v>
      </c>
      <c r="H8" s="24">
        <v>0.46</v>
      </c>
      <c r="I8" s="209">
        <v>0.5</v>
      </c>
      <c r="J8" s="24">
        <v>0.5</v>
      </c>
      <c r="K8" s="24">
        <v>0.54</v>
      </c>
      <c r="L8" s="210">
        <v>0.59</v>
      </c>
      <c r="M8" s="209" t="s">
        <v>103</v>
      </c>
      <c r="N8" s="24">
        <v>0.51</v>
      </c>
      <c r="O8" s="24">
        <v>0.48100000000000004</v>
      </c>
      <c r="P8" s="24"/>
      <c r="Q8" s="24">
        <v>0.52</v>
      </c>
      <c r="R8" s="24">
        <v>0.5</v>
      </c>
      <c r="S8" s="209">
        <v>0.4</v>
      </c>
      <c r="T8" s="24">
        <v>0.52799999999999991</v>
      </c>
      <c r="U8" s="209" t="s">
        <v>101</v>
      </c>
      <c r="V8" s="209">
        <v>0.9</v>
      </c>
      <c r="W8" s="209" t="s">
        <v>289</v>
      </c>
      <c r="X8" s="24">
        <v>0.47</v>
      </c>
      <c r="Y8" s="24">
        <v>0.47</v>
      </c>
      <c r="Z8" s="24">
        <v>0.48</v>
      </c>
      <c r="AA8" s="204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19">
        <v>1</v>
      </c>
      <c r="C9" s="9">
        <v>4</v>
      </c>
      <c r="D9" s="24">
        <v>0.47</v>
      </c>
      <c r="E9" s="24">
        <v>0.45</v>
      </c>
      <c r="F9" s="209">
        <v>0.59269444444444452</v>
      </c>
      <c r="G9" s="24">
        <v>0.49</v>
      </c>
      <c r="H9" s="24">
        <v>0.45</v>
      </c>
      <c r="I9" s="209">
        <v>0.5</v>
      </c>
      <c r="J9" s="24">
        <v>0.47</v>
      </c>
      <c r="K9" s="24">
        <v>0.51</v>
      </c>
      <c r="L9" s="24">
        <v>0.57999999999999996</v>
      </c>
      <c r="M9" s="209" t="s">
        <v>103</v>
      </c>
      <c r="N9" s="24">
        <v>0.48</v>
      </c>
      <c r="O9" s="24">
        <v>0.45100000000000001</v>
      </c>
      <c r="P9" s="24"/>
      <c r="Q9" s="24">
        <v>0.48</v>
      </c>
      <c r="R9" s="24">
        <v>0.52</v>
      </c>
      <c r="S9" s="209">
        <v>0.4</v>
      </c>
      <c r="T9" s="24">
        <v>0.51600000000000001</v>
      </c>
      <c r="U9" s="209" t="s">
        <v>101</v>
      </c>
      <c r="V9" s="209">
        <v>0.8</v>
      </c>
      <c r="W9" s="209" t="s">
        <v>289</v>
      </c>
      <c r="X9" s="24">
        <v>0.46</v>
      </c>
      <c r="Y9" s="24">
        <v>0.47</v>
      </c>
      <c r="Z9" s="24">
        <v>0.48</v>
      </c>
      <c r="AA9" s="204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0.48763333333333331</v>
      </c>
      <c r="BN9" s="28"/>
    </row>
    <row r="10" spans="1:66">
      <c r="A10" s="30"/>
      <c r="B10" s="19">
        <v>1</v>
      </c>
      <c r="C10" s="9">
        <v>5</v>
      </c>
      <c r="D10" s="24">
        <v>0.48</v>
      </c>
      <c r="E10" s="24">
        <v>0.45</v>
      </c>
      <c r="F10" s="209">
        <v>0.58350000000000002</v>
      </c>
      <c r="G10" s="24">
        <v>0.48</v>
      </c>
      <c r="H10" s="24">
        <v>0.47</v>
      </c>
      <c r="I10" s="209">
        <v>0.5</v>
      </c>
      <c r="J10" s="24">
        <v>0.48</v>
      </c>
      <c r="K10" s="24">
        <v>0.51</v>
      </c>
      <c r="L10" s="24">
        <v>0.52</v>
      </c>
      <c r="M10" s="209" t="s">
        <v>103</v>
      </c>
      <c r="N10" s="24">
        <v>0.45</v>
      </c>
      <c r="O10" s="24">
        <v>0.47599999999999998</v>
      </c>
      <c r="P10" s="24"/>
      <c r="Q10" s="24">
        <v>0.54</v>
      </c>
      <c r="R10" s="24">
        <v>0.51</v>
      </c>
      <c r="S10" s="209">
        <v>0.39</v>
      </c>
      <c r="T10" s="24">
        <v>0.502</v>
      </c>
      <c r="U10" s="209" t="s">
        <v>101</v>
      </c>
      <c r="V10" s="209">
        <v>0.8</v>
      </c>
      <c r="W10" s="209" t="s">
        <v>289</v>
      </c>
      <c r="X10" s="24">
        <v>0.48</v>
      </c>
      <c r="Y10" s="24">
        <v>0.47</v>
      </c>
      <c r="Z10" s="24">
        <v>0.48</v>
      </c>
      <c r="AA10" s="204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75</v>
      </c>
    </row>
    <row r="11" spans="1:66">
      <c r="A11" s="30"/>
      <c r="B11" s="19">
        <v>1</v>
      </c>
      <c r="C11" s="9">
        <v>6</v>
      </c>
      <c r="D11" s="24">
        <v>0.46</v>
      </c>
      <c r="E11" s="210">
        <v>0.5</v>
      </c>
      <c r="F11" s="209">
        <v>0.59350000000000003</v>
      </c>
      <c r="G11" s="24">
        <v>0.46</v>
      </c>
      <c r="H11" s="24">
        <v>0.47</v>
      </c>
      <c r="I11" s="209">
        <v>0.5</v>
      </c>
      <c r="J11" s="24">
        <v>0.49</v>
      </c>
      <c r="K11" s="24">
        <v>0.51</v>
      </c>
      <c r="L11" s="24">
        <v>0.52</v>
      </c>
      <c r="M11" s="209" t="s">
        <v>103</v>
      </c>
      <c r="N11" s="24">
        <v>0.46</v>
      </c>
      <c r="O11" s="24">
        <v>0.47</v>
      </c>
      <c r="P11" s="24"/>
      <c r="Q11" s="24">
        <v>0.54</v>
      </c>
      <c r="R11" s="24">
        <v>0.5</v>
      </c>
      <c r="S11" s="209">
        <v>0.39</v>
      </c>
      <c r="T11" s="24">
        <v>0.52</v>
      </c>
      <c r="U11" s="209" t="s">
        <v>101</v>
      </c>
      <c r="V11" s="209">
        <v>0.8</v>
      </c>
      <c r="W11" s="209" t="s">
        <v>289</v>
      </c>
      <c r="X11" s="24">
        <v>0.47</v>
      </c>
      <c r="Y11" s="24">
        <v>0.48</v>
      </c>
      <c r="Z11" s="24">
        <v>0.47</v>
      </c>
      <c r="AA11" s="204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264</v>
      </c>
      <c r="C12" s="12"/>
      <c r="D12" s="211">
        <v>0.46833333333333327</v>
      </c>
      <c r="E12" s="211">
        <v>0.45833333333333331</v>
      </c>
      <c r="F12" s="211">
        <v>0.59213966049382727</v>
      </c>
      <c r="G12" s="211">
        <v>0.46666666666666662</v>
      </c>
      <c r="H12" s="211">
        <v>0.47833333333333333</v>
      </c>
      <c r="I12" s="211">
        <v>0.5</v>
      </c>
      <c r="J12" s="211">
        <v>0.48833333333333329</v>
      </c>
      <c r="K12" s="211">
        <v>0.52</v>
      </c>
      <c r="L12" s="211">
        <v>0.54</v>
      </c>
      <c r="M12" s="211" t="s">
        <v>666</v>
      </c>
      <c r="N12" s="211">
        <v>0.49333333333333335</v>
      </c>
      <c r="O12" s="211">
        <v>0.47066666666666662</v>
      </c>
      <c r="P12" s="211" t="s">
        <v>666</v>
      </c>
      <c r="Q12" s="211">
        <v>0.52</v>
      </c>
      <c r="R12" s="211">
        <v>0.5083333333333333</v>
      </c>
      <c r="S12" s="211">
        <v>0.39666666666666672</v>
      </c>
      <c r="T12" s="211">
        <v>0.51783333333333326</v>
      </c>
      <c r="U12" s="211" t="s">
        <v>666</v>
      </c>
      <c r="V12" s="211">
        <v>0.86666666666666659</v>
      </c>
      <c r="W12" s="211" t="s">
        <v>666</v>
      </c>
      <c r="X12" s="211">
        <v>0.46833333333333327</v>
      </c>
      <c r="Y12" s="211">
        <v>0.47166666666666662</v>
      </c>
      <c r="Z12" s="211">
        <v>0.47499999999999992</v>
      </c>
      <c r="AA12" s="204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265</v>
      </c>
      <c r="C13" s="29"/>
      <c r="D13" s="24">
        <v>0.47</v>
      </c>
      <c r="E13" s="24">
        <v>0.45</v>
      </c>
      <c r="F13" s="24">
        <v>0.59309722222222228</v>
      </c>
      <c r="G13" s="24">
        <v>0.46499999999999997</v>
      </c>
      <c r="H13" s="24">
        <v>0.47</v>
      </c>
      <c r="I13" s="24">
        <v>0.5</v>
      </c>
      <c r="J13" s="24">
        <v>0.49</v>
      </c>
      <c r="K13" s="24">
        <v>0.51</v>
      </c>
      <c r="L13" s="24">
        <v>0.52</v>
      </c>
      <c r="M13" s="24" t="s">
        <v>666</v>
      </c>
      <c r="N13" s="24">
        <v>0.49</v>
      </c>
      <c r="O13" s="24">
        <v>0.47299999999999998</v>
      </c>
      <c r="P13" s="24" t="s">
        <v>666</v>
      </c>
      <c r="Q13" s="24">
        <v>0.53</v>
      </c>
      <c r="R13" s="24">
        <v>0.51</v>
      </c>
      <c r="S13" s="24">
        <v>0.4</v>
      </c>
      <c r="T13" s="24">
        <v>0.51800000000000002</v>
      </c>
      <c r="U13" s="24" t="s">
        <v>666</v>
      </c>
      <c r="V13" s="24">
        <v>0.85000000000000009</v>
      </c>
      <c r="W13" s="24" t="s">
        <v>666</v>
      </c>
      <c r="X13" s="24">
        <v>0.47</v>
      </c>
      <c r="Y13" s="24">
        <v>0.47</v>
      </c>
      <c r="Z13" s="24">
        <v>0.47499999999999998</v>
      </c>
      <c r="AA13" s="204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266</v>
      </c>
      <c r="C14" s="29"/>
      <c r="D14" s="24">
        <v>1.1690451944500106E-2</v>
      </c>
      <c r="E14" s="24">
        <v>2.0412414523193145E-2</v>
      </c>
      <c r="F14" s="24">
        <v>7.1357864329511366E-3</v>
      </c>
      <c r="G14" s="24">
        <v>1.7511900715418253E-2</v>
      </c>
      <c r="H14" s="24">
        <v>3.1885210782848332E-2</v>
      </c>
      <c r="I14" s="24">
        <v>0</v>
      </c>
      <c r="J14" s="24">
        <v>1.169045194450013E-2</v>
      </c>
      <c r="K14" s="24">
        <v>2.0000000000000018E-2</v>
      </c>
      <c r="L14" s="24">
        <v>3.5213633723317997E-2</v>
      </c>
      <c r="M14" s="24" t="s">
        <v>666</v>
      </c>
      <c r="N14" s="24">
        <v>3.983298465677243E-2</v>
      </c>
      <c r="O14" s="24">
        <v>1.1003029885748134E-2</v>
      </c>
      <c r="P14" s="24" t="s">
        <v>666</v>
      </c>
      <c r="Q14" s="24">
        <v>2.5298221281347056E-2</v>
      </c>
      <c r="R14" s="24">
        <v>7.5277265270908165E-3</v>
      </c>
      <c r="S14" s="24">
        <v>5.1639777949432268E-3</v>
      </c>
      <c r="T14" s="24">
        <v>1.173740459670137E-2</v>
      </c>
      <c r="U14" s="24" t="s">
        <v>666</v>
      </c>
      <c r="V14" s="24">
        <v>8.1649658092772581E-2</v>
      </c>
      <c r="W14" s="24" t="s">
        <v>666</v>
      </c>
      <c r="X14" s="24">
        <v>7.5277265270907922E-3</v>
      </c>
      <c r="Y14" s="24">
        <v>7.5277265270908E-3</v>
      </c>
      <c r="Z14" s="24">
        <v>5.4772255750516665E-3</v>
      </c>
      <c r="AA14" s="204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2.4961819098576744E-2</v>
      </c>
      <c r="E15" s="13">
        <v>4.4536177141512319E-2</v>
      </c>
      <c r="F15" s="13">
        <v>1.2050850346690336E-2</v>
      </c>
      <c r="G15" s="13">
        <v>3.7525501533039116E-2</v>
      </c>
      <c r="H15" s="13">
        <v>6.6658977246372819E-2</v>
      </c>
      <c r="I15" s="13">
        <v>0</v>
      </c>
      <c r="J15" s="13">
        <v>2.3939492036519041E-2</v>
      </c>
      <c r="K15" s="13">
        <v>3.8461538461538491E-2</v>
      </c>
      <c r="L15" s="13">
        <v>6.5210432820959244E-2</v>
      </c>
      <c r="M15" s="13" t="s">
        <v>666</v>
      </c>
      <c r="N15" s="13">
        <v>8.0742536466430606E-2</v>
      </c>
      <c r="O15" s="13">
        <v>2.3377542250173092E-2</v>
      </c>
      <c r="P15" s="13" t="s">
        <v>666</v>
      </c>
      <c r="Q15" s="13">
        <v>4.8650425541052027E-2</v>
      </c>
      <c r="R15" s="13">
        <v>1.4808642348375377E-2</v>
      </c>
      <c r="S15" s="13">
        <v>1.301843141582326E-2</v>
      </c>
      <c r="T15" s="13">
        <v>2.2666375146510535E-2</v>
      </c>
      <c r="U15" s="13" t="s">
        <v>666</v>
      </c>
      <c r="V15" s="13">
        <v>9.4211143953199142E-2</v>
      </c>
      <c r="W15" s="13" t="s">
        <v>666</v>
      </c>
      <c r="X15" s="13">
        <v>1.6073437424393152E-2</v>
      </c>
      <c r="Y15" s="13">
        <v>1.5959844227047635E-2</v>
      </c>
      <c r="Z15" s="13">
        <v>1.153100121063509E-2</v>
      </c>
      <c r="AA15" s="15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267</v>
      </c>
      <c r="C16" s="29"/>
      <c r="D16" s="13">
        <v>-3.9578918586369638E-2</v>
      </c>
      <c r="E16" s="13">
        <v>-6.0086130289151662E-2</v>
      </c>
      <c r="F16" s="13">
        <v>0.2143133375360462</v>
      </c>
      <c r="G16" s="13">
        <v>-4.2996787203499975E-2</v>
      </c>
      <c r="H16" s="13">
        <v>-1.9071706883587392E-2</v>
      </c>
      <c r="I16" s="13">
        <v>2.5360585139107217E-2</v>
      </c>
      <c r="J16" s="13">
        <v>1.4355048191947439E-3</v>
      </c>
      <c r="K16" s="13">
        <v>6.637500854467171E-2</v>
      </c>
      <c r="L16" s="13">
        <v>0.10738943195023598</v>
      </c>
      <c r="M16" s="13" t="s">
        <v>666</v>
      </c>
      <c r="N16" s="13">
        <v>1.1689110670585867E-2</v>
      </c>
      <c r="O16" s="13">
        <v>-3.4793902522387121E-2</v>
      </c>
      <c r="P16" s="13" t="s">
        <v>666</v>
      </c>
      <c r="Q16" s="13">
        <v>6.637500854467171E-2</v>
      </c>
      <c r="R16" s="13">
        <v>4.2449928224759015E-2</v>
      </c>
      <c r="S16" s="13">
        <v>-0.1865472691229747</v>
      </c>
      <c r="T16" s="13">
        <v>6.1931779342401905E-2</v>
      </c>
      <c r="U16" s="13" t="s">
        <v>666</v>
      </c>
      <c r="V16" s="13">
        <v>0.77729168090778589</v>
      </c>
      <c r="W16" s="13" t="s">
        <v>666</v>
      </c>
      <c r="X16" s="13">
        <v>-3.9578918586369638E-2</v>
      </c>
      <c r="Y16" s="13">
        <v>-3.2743181352108852E-2</v>
      </c>
      <c r="Z16" s="13">
        <v>-2.5907444117848177E-2</v>
      </c>
      <c r="AA16" s="151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268</v>
      </c>
      <c r="C17" s="47"/>
      <c r="D17" s="45">
        <v>0.49</v>
      </c>
      <c r="E17" s="45">
        <v>0.81</v>
      </c>
      <c r="F17" s="45">
        <v>3.52</v>
      </c>
      <c r="G17" s="45">
        <v>0.54</v>
      </c>
      <c r="H17" s="45">
        <v>0.16</v>
      </c>
      <c r="I17" s="45" t="s">
        <v>269</v>
      </c>
      <c r="J17" s="45">
        <v>0.16</v>
      </c>
      <c r="K17" s="45">
        <v>1.19</v>
      </c>
      <c r="L17" s="45">
        <v>1.83</v>
      </c>
      <c r="M17" s="45">
        <v>65.27</v>
      </c>
      <c r="N17" s="45">
        <v>0.32</v>
      </c>
      <c r="O17" s="45">
        <v>0.41</v>
      </c>
      <c r="P17" s="45" t="s">
        <v>269</v>
      </c>
      <c r="Q17" s="45">
        <v>1.19</v>
      </c>
      <c r="R17" s="45">
        <v>0.81</v>
      </c>
      <c r="S17" s="45">
        <v>2.81</v>
      </c>
      <c r="T17" s="45">
        <v>1.1200000000000001</v>
      </c>
      <c r="U17" s="45">
        <v>0.54</v>
      </c>
      <c r="V17" s="45" t="s">
        <v>269</v>
      </c>
      <c r="W17" s="45">
        <v>7.55</v>
      </c>
      <c r="X17" s="45">
        <v>0.49</v>
      </c>
      <c r="Y17" s="45">
        <v>0.38</v>
      </c>
      <c r="Z17" s="45">
        <v>0.27</v>
      </c>
      <c r="AA17" s="15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5"/>
    </row>
    <row r="19" spans="1:65">
      <c r="BM19" s="55"/>
    </row>
    <row r="20" spans="1:65" ht="15">
      <c r="B20" s="8" t="s">
        <v>529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7" t="s">
        <v>230</v>
      </c>
      <c r="AA21" s="17" t="s">
        <v>230</v>
      </c>
      <c r="AB21" s="1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49" t="s">
        <v>233</v>
      </c>
      <c r="E22" s="150" t="s">
        <v>234</v>
      </c>
      <c r="F22" s="150" t="s">
        <v>235</v>
      </c>
      <c r="G22" s="150" t="s">
        <v>236</v>
      </c>
      <c r="H22" s="150" t="s">
        <v>237</v>
      </c>
      <c r="I22" s="150" t="s">
        <v>239</v>
      </c>
      <c r="J22" s="150" t="s">
        <v>240</v>
      </c>
      <c r="K22" s="150" t="s">
        <v>242</v>
      </c>
      <c r="L22" s="150" t="s">
        <v>243</v>
      </c>
      <c r="M22" s="150" t="s">
        <v>244</v>
      </c>
      <c r="N22" s="150" t="s">
        <v>245</v>
      </c>
      <c r="O22" s="150" t="s">
        <v>246</v>
      </c>
      <c r="P22" s="150" t="s">
        <v>247</v>
      </c>
      <c r="Q22" s="150" t="s">
        <v>248</v>
      </c>
      <c r="R22" s="150" t="s">
        <v>249</v>
      </c>
      <c r="S22" s="150" t="s">
        <v>250</v>
      </c>
      <c r="T22" s="150" t="s">
        <v>251</v>
      </c>
      <c r="U22" s="150" t="s">
        <v>252</v>
      </c>
      <c r="V22" s="150" t="s">
        <v>278</v>
      </c>
      <c r="W22" s="150" t="s">
        <v>254</v>
      </c>
      <c r="X22" s="150" t="s">
        <v>255</v>
      </c>
      <c r="Y22" s="150" t="s">
        <v>256</v>
      </c>
      <c r="Z22" s="150" t="s">
        <v>257</v>
      </c>
      <c r="AA22" s="150" t="s">
        <v>258</v>
      </c>
      <c r="AB22" s="1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270</v>
      </c>
      <c r="E23" s="11" t="s">
        <v>272</v>
      </c>
      <c r="F23" s="11" t="s">
        <v>272</v>
      </c>
      <c r="G23" s="11" t="s">
        <v>273</v>
      </c>
      <c r="H23" s="11" t="s">
        <v>273</v>
      </c>
      <c r="I23" s="11" t="s">
        <v>273</v>
      </c>
      <c r="J23" s="11" t="s">
        <v>270</v>
      </c>
      <c r="K23" s="11" t="s">
        <v>272</v>
      </c>
      <c r="L23" s="11" t="s">
        <v>273</v>
      </c>
      <c r="M23" s="11" t="s">
        <v>272</v>
      </c>
      <c r="N23" s="11" t="s">
        <v>270</v>
      </c>
      <c r="O23" s="11" t="s">
        <v>273</v>
      </c>
      <c r="P23" s="11" t="s">
        <v>272</v>
      </c>
      <c r="Q23" s="11" t="s">
        <v>272</v>
      </c>
      <c r="R23" s="11" t="s">
        <v>272</v>
      </c>
      <c r="S23" s="11" t="s">
        <v>270</v>
      </c>
      <c r="T23" s="11" t="s">
        <v>273</v>
      </c>
      <c r="U23" s="11" t="s">
        <v>270</v>
      </c>
      <c r="V23" s="11" t="s">
        <v>272</v>
      </c>
      <c r="W23" s="11" t="s">
        <v>272</v>
      </c>
      <c r="X23" s="11" t="s">
        <v>273</v>
      </c>
      <c r="Y23" s="11" t="s">
        <v>270</v>
      </c>
      <c r="Z23" s="11" t="s">
        <v>273</v>
      </c>
      <c r="AA23" s="11" t="s">
        <v>270</v>
      </c>
      <c r="AB23" s="1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307</v>
      </c>
      <c r="E24" s="26" t="s">
        <v>262</v>
      </c>
      <c r="F24" s="26" t="s">
        <v>307</v>
      </c>
      <c r="G24" s="26" t="s">
        <v>308</v>
      </c>
      <c r="H24" s="26" t="s">
        <v>308</v>
      </c>
      <c r="I24" s="26" t="s">
        <v>308</v>
      </c>
      <c r="J24" s="26" t="s">
        <v>116</v>
      </c>
      <c r="K24" s="26" t="s">
        <v>116</v>
      </c>
      <c r="L24" s="26" t="s">
        <v>309</v>
      </c>
      <c r="M24" s="26" t="s">
        <v>308</v>
      </c>
      <c r="N24" s="26" t="s">
        <v>307</v>
      </c>
      <c r="O24" s="26" t="s">
        <v>307</v>
      </c>
      <c r="P24" s="26" t="s">
        <v>307</v>
      </c>
      <c r="Q24" s="26" t="s">
        <v>308</v>
      </c>
      <c r="R24" s="26" t="s">
        <v>307</v>
      </c>
      <c r="S24" s="26" t="s">
        <v>307</v>
      </c>
      <c r="T24" s="26" t="s">
        <v>309</v>
      </c>
      <c r="U24" s="26" t="s">
        <v>275</v>
      </c>
      <c r="V24" s="26" t="s">
        <v>308</v>
      </c>
      <c r="W24" s="26" t="s">
        <v>310</v>
      </c>
      <c r="X24" s="26" t="s">
        <v>311</v>
      </c>
      <c r="Y24" s="26" t="s">
        <v>307</v>
      </c>
      <c r="Z24" s="26" t="s">
        <v>307</v>
      </c>
      <c r="AA24" s="26" t="s">
        <v>307</v>
      </c>
      <c r="AB24" s="1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3.1300000000000003</v>
      </c>
      <c r="E25" s="22">
        <v>3.03</v>
      </c>
      <c r="F25" s="22">
        <v>2.9008333333333334</v>
      </c>
      <c r="G25" s="22">
        <v>2.99</v>
      </c>
      <c r="H25" s="22">
        <v>3.02</v>
      </c>
      <c r="I25" s="22">
        <v>3.2199999999999998</v>
      </c>
      <c r="J25" s="22">
        <v>3.0266999999999999</v>
      </c>
      <c r="K25" s="22">
        <v>3</v>
      </c>
      <c r="L25" s="22">
        <v>3.319</v>
      </c>
      <c r="M25" s="22">
        <v>3.3814044000000001</v>
      </c>
      <c r="N25" s="152">
        <v>2.34</v>
      </c>
      <c r="O25" s="22">
        <v>2.91</v>
      </c>
      <c r="P25" s="22">
        <v>3.0124</v>
      </c>
      <c r="Q25" s="22">
        <v>3.34</v>
      </c>
      <c r="R25" s="22">
        <v>3.266</v>
      </c>
      <c r="S25" s="22">
        <v>3.4099999999999997</v>
      </c>
      <c r="T25" s="22">
        <v>3.26</v>
      </c>
      <c r="U25" s="22">
        <v>3.2300000000000004</v>
      </c>
      <c r="V25" s="22">
        <v>3.0742470099999997</v>
      </c>
      <c r="W25" s="22">
        <v>3.26</v>
      </c>
      <c r="X25" s="22">
        <v>3.2400000000000007</v>
      </c>
      <c r="Y25" s="22">
        <v>3.35</v>
      </c>
      <c r="Z25" s="22">
        <v>2.79</v>
      </c>
      <c r="AA25" s="22">
        <v>3.08</v>
      </c>
      <c r="AB25" s="1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3.18</v>
      </c>
      <c r="E26" s="11">
        <v>3.15</v>
      </c>
      <c r="F26" s="11">
        <v>2.9141666666666666</v>
      </c>
      <c r="G26" s="11">
        <v>2.98</v>
      </c>
      <c r="H26" s="11">
        <v>2.93</v>
      </c>
      <c r="I26" s="11">
        <v>3.2400000000000007</v>
      </c>
      <c r="J26" s="11">
        <v>3.1621999999999999</v>
      </c>
      <c r="K26" s="11">
        <v>2.99</v>
      </c>
      <c r="L26" s="11">
        <v>3.3450000000000002</v>
      </c>
      <c r="M26" s="11">
        <v>3.3297999000000003</v>
      </c>
      <c r="N26" s="153">
        <v>2.29</v>
      </c>
      <c r="O26" s="11">
        <v>2.9</v>
      </c>
      <c r="P26" s="11">
        <v>3.0428000000000002</v>
      </c>
      <c r="Q26" s="11">
        <v>3.29</v>
      </c>
      <c r="R26" s="11">
        <v>3.4211200000000002</v>
      </c>
      <c r="S26" s="11">
        <v>3.34</v>
      </c>
      <c r="T26" s="11">
        <v>3.2300000000000004</v>
      </c>
      <c r="U26" s="11">
        <v>3.3000000000000003</v>
      </c>
      <c r="V26" s="11">
        <v>3.2313094680000001</v>
      </c>
      <c r="W26" s="11">
        <v>3.25</v>
      </c>
      <c r="X26" s="11">
        <v>3.2</v>
      </c>
      <c r="Y26" s="11">
        <v>3.36</v>
      </c>
      <c r="Z26" s="11">
        <v>2.87</v>
      </c>
      <c r="AA26" s="11">
        <v>3.1400000000000006</v>
      </c>
      <c r="AB26" s="1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3.2099999999999995</v>
      </c>
      <c r="E27" s="11">
        <v>3.18</v>
      </c>
      <c r="F27" s="11">
        <v>2.8774999999999999</v>
      </c>
      <c r="G27" s="11">
        <v>3.01</v>
      </c>
      <c r="H27" s="11">
        <v>3</v>
      </c>
      <c r="I27" s="11">
        <v>3.2300000000000004</v>
      </c>
      <c r="J27" s="11">
        <v>3.1263000000000001</v>
      </c>
      <c r="K27" s="11">
        <v>2.95</v>
      </c>
      <c r="L27" s="11">
        <v>3.3439999999999999</v>
      </c>
      <c r="M27" s="11">
        <v>3.3581809000000002</v>
      </c>
      <c r="N27" s="153">
        <v>2.29</v>
      </c>
      <c r="O27" s="11">
        <v>2.86</v>
      </c>
      <c r="P27" s="11">
        <v>3.0546000000000002</v>
      </c>
      <c r="Q27" s="11">
        <v>3.3300000000000005</v>
      </c>
      <c r="R27" s="11">
        <v>3.44319</v>
      </c>
      <c r="S27" s="11">
        <v>3.2300000000000004</v>
      </c>
      <c r="T27" s="11">
        <v>3.2300000000000004</v>
      </c>
      <c r="U27" s="11">
        <v>3.25</v>
      </c>
      <c r="V27" s="11">
        <v>3.1158004949999998</v>
      </c>
      <c r="W27" s="11">
        <v>3.19</v>
      </c>
      <c r="X27" s="11">
        <v>3.18</v>
      </c>
      <c r="Y27" s="11">
        <v>3.3000000000000003</v>
      </c>
      <c r="Z27" s="11">
        <v>2.78</v>
      </c>
      <c r="AA27" s="11">
        <v>3.04</v>
      </c>
      <c r="AB27" s="15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3.2199999999999998</v>
      </c>
      <c r="E28" s="11">
        <v>3.25</v>
      </c>
      <c r="F28" s="11">
        <v>2.9133333333333336</v>
      </c>
      <c r="G28" s="11">
        <v>2.96</v>
      </c>
      <c r="H28" s="11">
        <v>3.06</v>
      </c>
      <c r="I28" s="11">
        <v>3.19</v>
      </c>
      <c r="J28" s="11">
        <v>3.1292</v>
      </c>
      <c r="K28" s="11">
        <v>2.95</v>
      </c>
      <c r="L28" s="11">
        <v>3.343</v>
      </c>
      <c r="M28" s="11">
        <v>3.3821040000000004</v>
      </c>
      <c r="N28" s="153">
        <v>2.35</v>
      </c>
      <c r="O28" s="11">
        <v>3.02</v>
      </c>
      <c r="P28" s="11">
        <v>3.0068999999999999</v>
      </c>
      <c r="Q28" s="11">
        <v>3.25</v>
      </c>
      <c r="R28" s="11">
        <v>3.32368</v>
      </c>
      <c r="S28" s="11">
        <v>3.32</v>
      </c>
      <c r="T28" s="11">
        <v>3.2800000000000002</v>
      </c>
      <c r="U28" s="11">
        <v>3.34</v>
      </c>
      <c r="V28" s="11">
        <v>3.1807366000000004</v>
      </c>
      <c r="W28" s="11">
        <v>3.2799999999999994</v>
      </c>
      <c r="X28" s="11">
        <v>3.18</v>
      </c>
      <c r="Y28" s="11">
        <v>3.32</v>
      </c>
      <c r="Z28" s="11">
        <v>2.79</v>
      </c>
      <c r="AA28" s="11">
        <v>3.06</v>
      </c>
      <c r="AB28" s="151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3.1550099530015219</v>
      </c>
    </row>
    <row r="29" spans="1:65">
      <c r="A29" s="30"/>
      <c r="B29" s="19">
        <v>1</v>
      </c>
      <c r="C29" s="9">
        <v>5</v>
      </c>
      <c r="D29" s="11">
        <v>3.15</v>
      </c>
      <c r="E29" s="11">
        <v>3.2</v>
      </c>
      <c r="F29" s="11">
        <v>2.9525000000000001</v>
      </c>
      <c r="G29" s="11">
        <v>3.01</v>
      </c>
      <c r="H29" s="11">
        <v>3.1</v>
      </c>
      <c r="I29" s="11">
        <v>3.2099999999999995</v>
      </c>
      <c r="J29" s="11">
        <v>3.1793</v>
      </c>
      <c r="K29" s="11">
        <v>3.07</v>
      </c>
      <c r="L29" s="11">
        <v>3.3170000000000006</v>
      </c>
      <c r="M29" s="11">
        <v>3.3296099000000003</v>
      </c>
      <c r="N29" s="153">
        <v>2.3199999999999998</v>
      </c>
      <c r="O29" s="11">
        <v>2.94</v>
      </c>
      <c r="P29" s="11">
        <v>3.0658000000000003</v>
      </c>
      <c r="Q29" s="11">
        <v>3.32</v>
      </c>
      <c r="R29" s="11">
        <v>3.3815300000000001</v>
      </c>
      <c r="S29" s="11">
        <v>3.29</v>
      </c>
      <c r="T29" s="11">
        <v>3.32</v>
      </c>
      <c r="U29" s="11">
        <v>3.3300000000000005</v>
      </c>
      <c r="V29" s="11">
        <v>3.2177653850000003</v>
      </c>
      <c r="W29" s="11">
        <v>3.34</v>
      </c>
      <c r="X29" s="11">
        <v>3.12</v>
      </c>
      <c r="Y29" s="11">
        <v>3.34</v>
      </c>
      <c r="Z29" s="11">
        <v>2.77</v>
      </c>
      <c r="AA29" s="11">
        <v>3.06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76</v>
      </c>
    </row>
    <row r="30" spans="1:65">
      <c r="A30" s="30"/>
      <c r="B30" s="19">
        <v>1</v>
      </c>
      <c r="C30" s="9">
        <v>6</v>
      </c>
      <c r="D30" s="11">
        <v>3.2199999999999998</v>
      </c>
      <c r="E30" s="11">
        <v>3.03</v>
      </c>
      <c r="F30" s="11">
        <v>2.9425000000000003</v>
      </c>
      <c r="G30" s="11">
        <v>2.99</v>
      </c>
      <c r="H30" s="11">
        <v>2.81</v>
      </c>
      <c r="I30" s="11">
        <v>3.29</v>
      </c>
      <c r="J30" s="11">
        <v>3.0470000000000002</v>
      </c>
      <c r="K30" s="11">
        <v>2.85</v>
      </c>
      <c r="L30" s="11">
        <v>3.3370000000000002</v>
      </c>
      <c r="M30" s="11">
        <v>3.3588619999999998</v>
      </c>
      <c r="N30" s="153">
        <v>2.36</v>
      </c>
      <c r="O30" s="11">
        <v>2.85</v>
      </c>
      <c r="P30" s="11">
        <v>3.1202000000000001</v>
      </c>
      <c r="Q30" s="11">
        <v>3.29</v>
      </c>
      <c r="R30" s="11">
        <v>3.2957399999999999</v>
      </c>
      <c r="S30" s="11">
        <v>3.34</v>
      </c>
      <c r="T30" s="11">
        <v>3.37</v>
      </c>
      <c r="U30" s="11">
        <v>3.27</v>
      </c>
      <c r="V30" s="11">
        <v>3.1610684689999999</v>
      </c>
      <c r="W30" s="11">
        <v>3.3000000000000003</v>
      </c>
      <c r="X30" s="11">
        <v>3.2</v>
      </c>
      <c r="Y30" s="11">
        <v>3.32</v>
      </c>
      <c r="Z30" s="147">
        <v>2.91</v>
      </c>
      <c r="AA30" s="11">
        <v>3.11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264</v>
      </c>
      <c r="C31" s="12"/>
      <c r="D31" s="23">
        <v>3.1850000000000001</v>
      </c>
      <c r="E31" s="23">
        <v>3.14</v>
      </c>
      <c r="F31" s="23">
        <v>2.9168055555555554</v>
      </c>
      <c r="G31" s="23">
        <v>2.99</v>
      </c>
      <c r="H31" s="23">
        <v>2.9866666666666664</v>
      </c>
      <c r="I31" s="23">
        <v>3.23</v>
      </c>
      <c r="J31" s="23">
        <v>3.1117833333333333</v>
      </c>
      <c r="K31" s="23">
        <v>2.9683333333333337</v>
      </c>
      <c r="L31" s="23">
        <v>3.3341666666666665</v>
      </c>
      <c r="M31" s="23">
        <v>3.3566601833333336</v>
      </c>
      <c r="N31" s="23">
        <v>2.3249999999999997</v>
      </c>
      <c r="O31" s="23">
        <v>2.9133333333333336</v>
      </c>
      <c r="P31" s="23">
        <v>3.0504500000000001</v>
      </c>
      <c r="Q31" s="23">
        <v>3.3033333333333332</v>
      </c>
      <c r="R31" s="23">
        <v>3.3552099999999996</v>
      </c>
      <c r="S31" s="23">
        <v>3.3216666666666668</v>
      </c>
      <c r="T31" s="23">
        <v>3.2816666666666667</v>
      </c>
      <c r="U31" s="23">
        <v>3.2866666666666671</v>
      </c>
      <c r="V31" s="23">
        <v>3.1634879045000002</v>
      </c>
      <c r="W31" s="23">
        <v>3.27</v>
      </c>
      <c r="X31" s="23">
        <v>3.186666666666667</v>
      </c>
      <c r="Y31" s="23">
        <v>3.331666666666667</v>
      </c>
      <c r="Z31" s="23">
        <v>2.8183333333333334</v>
      </c>
      <c r="AA31" s="23">
        <v>3.081666666666667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265</v>
      </c>
      <c r="C32" s="29"/>
      <c r="D32" s="11">
        <v>3.1949999999999998</v>
      </c>
      <c r="E32" s="11">
        <v>3.165</v>
      </c>
      <c r="F32" s="11">
        <v>2.9137500000000003</v>
      </c>
      <c r="G32" s="11">
        <v>2.99</v>
      </c>
      <c r="H32" s="11">
        <v>3.01</v>
      </c>
      <c r="I32" s="11">
        <v>3.2250000000000001</v>
      </c>
      <c r="J32" s="11">
        <v>3.1277499999999998</v>
      </c>
      <c r="K32" s="11">
        <v>2.97</v>
      </c>
      <c r="L32" s="11">
        <v>3.34</v>
      </c>
      <c r="M32" s="11">
        <v>3.35852145</v>
      </c>
      <c r="N32" s="11">
        <v>2.33</v>
      </c>
      <c r="O32" s="11">
        <v>2.9050000000000002</v>
      </c>
      <c r="P32" s="11">
        <v>3.0487000000000002</v>
      </c>
      <c r="Q32" s="11">
        <v>3.3049999999999997</v>
      </c>
      <c r="R32" s="11">
        <v>3.3526050000000001</v>
      </c>
      <c r="S32" s="11">
        <v>3.33</v>
      </c>
      <c r="T32" s="11">
        <v>3.27</v>
      </c>
      <c r="U32" s="11">
        <v>3.2850000000000001</v>
      </c>
      <c r="V32" s="11">
        <v>3.1709025345000001</v>
      </c>
      <c r="W32" s="11">
        <v>3.2699999999999996</v>
      </c>
      <c r="X32" s="11">
        <v>3.1900000000000004</v>
      </c>
      <c r="Y32" s="11">
        <v>3.33</v>
      </c>
      <c r="Z32" s="11">
        <v>2.79</v>
      </c>
      <c r="AA32" s="11">
        <v>3.0700000000000003</v>
      </c>
      <c r="AB32" s="151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266</v>
      </c>
      <c r="C33" s="29"/>
      <c r="D33" s="24">
        <v>3.8340579025361393E-2</v>
      </c>
      <c r="E33" s="24">
        <v>9.1214034007931169E-2</v>
      </c>
      <c r="F33" s="24">
        <v>2.7398381271460215E-2</v>
      </c>
      <c r="G33" s="24">
        <v>1.8973665961010199E-2</v>
      </c>
      <c r="H33" s="24">
        <v>0.10385887861259945</v>
      </c>
      <c r="I33" s="24">
        <v>3.405877273185294E-2</v>
      </c>
      <c r="J33" s="24">
        <v>6.1725956182684311E-2</v>
      </c>
      <c r="K33" s="24">
        <v>7.2778201864752437E-2</v>
      </c>
      <c r="L33" s="24">
        <v>1.2843935014887889E-2</v>
      </c>
      <c r="M33" s="24">
        <v>2.3323881709476781E-2</v>
      </c>
      <c r="N33" s="24">
        <v>3.0166206257996674E-2</v>
      </c>
      <c r="O33" s="24">
        <v>6.1860057118197587E-2</v>
      </c>
      <c r="P33" s="24">
        <v>4.1281557625651749E-2</v>
      </c>
      <c r="Q33" s="24">
        <v>3.3266599866332423E-2</v>
      </c>
      <c r="R33" s="24">
        <v>7.1086703116687078E-2</v>
      </c>
      <c r="S33" s="24">
        <v>5.9805239458317012E-2</v>
      </c>
      <c r="T33" s="24">
        <v>5.492419017761347E-2</v>
      </c>
      <c r="U33" s="24">
        <v>4.4121045620731429E-2</v>
      </c>
      <c r="V33" s="24">
        <v>6.014516905884254E-2</v>
      </c>
      <c r="W33" s="24">
        <v>5.0596442562694063E-2</v>
      </c>
      <c r="X33" s="24">
        <v>3.932768321000716E-2</v>
      </c>
      <c r="Y33" s="24">
        <v>2.2286019533928968E-2</v>
      </c>
      <c r="Z33" s="24">
        <v>5.7416606192517816E-2</v>
      </c>
      <c r="AA33" s="24">
        <v>3.7103458958251817E-2</v>
      </c>
      <c r="AB33" s="204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86</v>
      </c>
      <c r="C34" s="29"/>
      <c r="D34" s="13">
        <v>1.2037858406706873E-2</v>
      </c>
      <c r="E34" s="13">
        <v>2.9049055416538589E-2</v>
      </c>
      <c r="F34" s="13">
        <v>9.3932834224329104E-3</v>
      </c>
      <c r="G34" s="13">
        <v>6.3457076792676247E-3</v>
      </c>
      <c r="H34" s="13">
        <v>3.477417810689714E-2</v>
      </c>
      <c r="I34" s="13">
        <v>1.0544511681688217E-2</v>
      </c>
      <c r="J34" s="13">
        <v>1.9836199879817353E-2</v>
      </c>
      <c r="K34" s="13">
        <v>2.4518203884812722E-2</v>
      </c>
      <c r="L34" s="13">
        <v>3.8522174501038407E-3</v>
      </c>
      <c r="M34" s="13">
        <v>6.9485382599304363E-3</v>
      </c>
      <c r="N34" s="13">
        <v>1.297471236903083E-2</v>
      </c>
      <c r="O34" s="13">
        <v>2.1233429216772626E-2</v>
      </c>
      <c r="P34" s="13">
        <v>1.3532940263125686E-2</v>
      </c>
      <c r="Q34" s="13">
        <v>1.0070615499394276E-2</v>
      </c>
      <c r="R34" s="13">
        <v>2.1186960910550185E-2</v>
      </c>
      <c r="S34" s="13">
        <v>1.8004587895128051E-2</v>
      </c>
      <c r="T34" s="13">
        <v>1.6736675523904562E-2</v>
      </c>
      <c r="U34" s="13">
        <v>1.3424253231459866E-2</v>
      </c>
      <c r="V34" s="13">
        <v>1.90122961979046E-2</v>
      </c>
      <c r="W34" s="13">
        <v>1.547291821489115E-2</v>
      </c>
      <c r="X34" s="13">
        <v>1.2341323183056639E-2</v>
      </c>
      <c r="Y34" s="13">
        <v>6.6891504353963878E-3</v>
      </c>
      <c r="Z34" s="13">
        <v>2.0372539157605375E-2</v>
      </c>
      <c r="AA34" s="13">
        <v>1.2040062398567381E-2</v>
      </c>
      <c r="AB34" s="15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267</v>
      </c>
      <c r="C35" s="29"/>
      <c r="D35" s="13">
        <v>9.5055316608263496E-3</v>
      </c>
      <c r="E35" s="13">
        <v>-4.757497828887014E-3</v>
      </c>
      <c r="F35" s="13">
        <v>-7.5500363230027401E-2</v>
      </c>
      <c r="G35" s="13">
        <v>-5.2300929461264967E-2</v>
      </c>
      <c r="H35" s="13">
        <v>-5.3357450164206899E-2</v>
      </c>
      <c r="I35" s="13">
        <v>2.3768561150539824E-2</v>
      </c>
      <c r="J35" s="13">
        <v>-1.3700945579288804E-2</v>
      </c>
      <c r="K35" s="13">
        <v>-5.9168314030386249E-2</v>
      </c>
      <c r="L35" s="13">
        <v>5.6784833117468736E-2</v>
      </c>
      <c r="M35" s="13">
        <v>6.3914292929558414E-2</v>
      </c>
      <c r="N35" s="13">
        <v>-0.26307680969814096</v>
      </c>
      <c r="O35" s="13">
        <v>-7.6600905628924854E-2</v>
      </c>
      <c r="P35" s="13">
        <v>-3.3140926513416713E-2</v>
      </c>
      <c r="Q35" s="13">
        <v>4.701201661525789E-2</v>
      </c>
      <c r="R35" s="13">
        <v>6.3454648315139917E-2</v>
      </c>
      <c r="S35" s="13">
        <v>5.2822880481437462E-2</v>
      </c>
      <c r="T35" s="13">
        <v>4.0144632046136719E-2</v>
      </c>
      <c r="U35" s="13">
        <v>4.1729413100549229E-2</v>
      </c>
      <c r="V35" s="13">
        <v>2.6871393830034673E-3</v>
      </c>
      <c r="W35" s="13">
        <v>3.6446809585840567E-2</v>
      </c>
      <c r="X35" s="13">
        <v>1.003379201229726E-2</v>
      </c>
      <c r="Y35" s="13">
        <v>5.5992442590262703E-2</v>
      </c>
      <c r="Z35" s="13">
        <v>-0.10671174566276431</v>
      </c>
      <c r="AA35" s="13">
        <v>-2.3246610130367329E-2</v>
      </c>
      <c r="AB35" s="15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268</v>
      </c>
      <c r="C36" s="47"/>
      <c r="D36" s="45">
        <v>0.05</v>
      </c>
      <c r="E36" s="45">
        <v>0.17</v>
      </c>
      <c r="F36" s="45">
        <v>1.26</v>
      </c>
      <c r="G36" s="45">
        <v>0.9</v>
      </c>
      <c r="H36" s="45">
        <v>0.91</v>
      </c>
      <c r="I36" s="45">
        <v>0.27</v>
      </c>
      <c r="J36" s="45">
        <v>0.3</v>
      </c>
      <c r="K36" s="45">
        <v>1</v>
      </c>
      <c r="L36" s="45">
        <v>0.78</v>
      </c>
      <c r="M36" s="45">
        <v>0.89</v>
      </c>
      <c r="N36" s="45">
        <v>4.1399999999999997</v>
      </c>
      <c r="O36" s="45">
        <v>1.27</v>
      </c>
      <c r="P36" s="45">
        <v>0.6</v>
      </c>
      <c r="Q36" s="45">
        <v>0.63</v>
      </c>
      <c r="R36" s="45">
        <v>0.88</v>
      </c>
      <c r="S36" s="45">
        <v>0.72</v>
      </c>
      <c r="T36" s="45">
        <v>0.52</v>
      </c>
      <c r="U36" s="45">
        <v>0.55000000000000004</v>
      </c>
      <c r="V36" s="45">
        <v>0.05</v>
      </c>
      <c r="W36" s="45">
        <v>0.47</v>
      </c>
      <c r="X36" s="45">
        <v>0.06</v>
      </c>
      <c r="Y36" s="45">
        <v>0.77</v>
      </c>
      <c r="Z36" s="45">
        <v>1.74</v>
      </c>
      <c r="AA36" s="45">
        <v>0.45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BM37" s="55"/>
    </row>
    <row r="38" spans="1:65" ht="15">
      <c r="B38" s="8" t="s">
        <v>530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7" t="s">
        <v>230</v>
      </c>
      <c r="Z39" s="17" t="s">
        <v>230</v>
      </c>
      <c r="AA39" s="17" t="s">
        <v>230</v>
      </c>
      <c r="AB39" s="15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49" t="s">
        <v>233</v>
      </c>
      <c r="E40" s="150" t="s">
        <v>234</v>
      </c>
      <c r="F40" s="150" t="s">
        <v>235</v>
      </c>
      <c r="G40" s="150" t="s">
        <v>236</v>
      </c>
      <c r="H40" s="150" t="s">
        <v>237</v>
      </c>
      <c r="I40" s="150" t="s">
        <v>239</v>
      </c>
      <c r="J40" s="150" t="s">
        <v>240</v>
      </c>
      <c r="K40" s="150" t="s">
        <v>242</v>
      </c>
      <c r="L40" s="150" t="s">
        <v>243</v>
      </c>
      <c r="M40" s="150" t="s">
        <v>244</v>
      </c>
      <c r="N40" s="150" t="s">
        <v>245</v>
      </c>
      <c r="O40" s="150" t="s">
        <v>246</v>
      </c>
      <c r="P40" s="150" t="s">
        <v>247</v>
      </c>
      <c r="Q40" s="150" t="s">
        <v>248</v>
      </c>
      <c r="R40" s="150" t="s">
        <v>249</v>
      </c>
      <c r="S40" s="150" t="s">
        <v>250</v>
      </c>
      <c r="T40" s="150" t="s">
        <v>251</v>
      </c>
      <c r="U40" s="150" t="s">
        <v>252</v>
      </c>
      <c r="V40" s="150" t="s">
        <v>278</v>
      </c>
      <c r="W40" s="150" t="s">
        <v>254</v>
      </c>
      <c r="X40" s="150" t="s">
        <v>255</v>
      </c>
      <c r="Y40" s="150" t="s">
        <v>256</v>
      </c>
      <c r="Z40" s="150" t="s">
        <v>257</v>
      </c>
      <c r="AA40" s="150" t="s">
        <v>258</v>
      </c>
      <c r="AB40" s="15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270</v>
      </c>
      <c r="E41" s="11" t="s">
        <v>270</v>
      </c>
      <c r="F41" s="11" t="s">
        <v>272</v>
      </c>
      <c r="G41" s="11" t="s">
        <v>273</v>
      </c>
      <c r="H41" s="11" t="s">
        <v>273</v>
      </c>
      <c r="I41" s="11" t="s">
        <v>273</v>
      </c>
      <c r="J41" s="11" t="s">
        <v>270</v>
      </c>
      <c r="K41" s="11" t="s">
        <v>270</v>
      </c>
      <c r="L41" s="11" t="s">
        <v>273</v>
      </c>
      <c r="M41" s="11" t="s">
        <v>272</v>
      </c>
      <c r="N41" s="11" t="s">
        <v>270</v>
      </c>
      <c r="O41" s="11" t="s">
        <v>273</v>
      </c>
      <c r="P41" s="11" t="s">
        <v>272</v>
      </c>
      <c r="Q41" s="11" t="s">
        <v>270</v>
      </c>
      <c r="R41" s="11" t="s">
        <v>272</v>
      </c>
      <c r="S41" s="11" t="s">
        <v>270</v>
      </c>
      <c r="T41" s="11" t="s">
        <v>273</v>
      </c>
      <c r="U41" s="11" t="s">
        <v>270</v>
      </c>
      <c r="V41" s="11" t="s">
        <v>272</v>
      </c>
      <c r="W41" s="11" t="s">
        <v>272</v>
      </c>
      <c r="X41" s="11" t="s">
        <v>273</v>
      </c>
      <c r="Y41" s="11" t="s">
        <v>270</v>
      </c>
      <c r="Z41" s="11" t="s">
        <v>273</v>
      </c>
      <c r="AA41" s="11" t="s">
        <v>270</v>
      </c>
      <c r="AB41" s="151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307</v>
      </c>
      <c r="E42" s="26" t="s">
        <v>262</v>
      </c>
      <c r="F42" s="26" t="s">
        <v>307</v>
      </c>
      <c r="G42" s="26" t="s">
        <v>308</v>
      </c>
      <c r="H42" s="26" t="s">
        <v>308</v>
      </c>
      <c r="I42" s="26" t="s">
        <v>308</v>
      </c>
      <c r="J42" s="26" t="s">
        <v>116</v>
      </c>
      <c r="K42" s="26" t="s">
        <v>116</v>
      </c>
      <c r="L42" s="26" t="s">
        <v>309</v>
      </c>
      <c r="M42" s="26" t="s">
        <v>308</v>
      </c>
      <c r="N42" s="26" t="s">
        <v>307</v>
      </c>
      <c r="O42" s="26" t="s">
        <v>307</v>
      </c>
      <c r="P42" s="26" t="s">
        <v>307</v>
      </c>
      <c r="Q42" s="26" t="s">
        <v>308</v>
      </c>
      <c r="R42" s="26" t="s">
        <v>307</v>
      </c>
      <c r="S42" s="26" t="s">
        <v>307</v>
      </c>
      <c r="T42" s="26" t="s">
        <v>309</v>
      </c>
      <c r="U42" s="26" t="s">
        <v>275</v>
      </c>
      <c r="V42" s="26" t="s">
        <v>308</v>
      </c>
      <c r="W42" s="26" t="s">
        <v>310</v>
      </c>
      <c r="X42" s="26" t="s">
        <v>311</v>
      </c>
      <c r="Y42" s="26" t="s">
        <v>307</v>
      </c>
      <c r="Z42" s="26" t="s">
        <v>307</v>
      </c>
      <c r="AA42" s="26" t="s">
        <v>307</v>
      </c>
      <c r="AB42" s="151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4">
        <v>66.400000000000006</v>
      </c>
      <c r="E43" s="212">
        <v>63.6</v>
      </c>
      <c r="F43" s="213">
        <v>55.445500000000003</v>
      </c>
      <c r="G43" s="212">
        <v>65</v>
      </c>
      <c r="H43" s="212">
        <v>65.400000000000006</v>
      </c>
      <c r="I43" s="212">
        <v>64.8</v>
      </c>
      <c r="J43" s="212">
        <v>61</v>
      </c>
      <c r="K43" s="212">
        <v>70.8</v>
      </c>
      <c r="L43" s="212">
        <v>68</v>
      </c>
      <c r="M43" s="212">
        <v>59.142000000000003</v>
      </c>
      <c r="N43" s="212">
        <v>70</v>
      </c>
      <c r="O43" s="212">
        <v>67.400000000000006</v>
      </c>
      <c r="P43" s="212">
        <v>69.158799999999999</v>
      </c>
      <c r="Q43" s="212">
        <v>60</v>
      </c>
      <c r="R43" s="213">
        <v>18.745799999999999</v>
      </c>
      <c r="S43" s="212">
        <v>71.5</v>
      </c>
      <c r="T43" s="212">
        <v>68</v>
      </c>
      <c r="U43" s="212">
        <v>71.8</v>
      </c>
      <c r="V43" s="214">
        <v>56.728871130000002</v>
      </c>
      <c r="W43" s="212">
        <v>66</v>
      </c>
      <c r="X43" s="212">
        <v>66</v>
      </c>
      <c r="Y43" s="212">
        <v>68.3</v>
      </c>
      <c r="Z43" s="212">
        <v>62.4</v>
      </c>
      <c r="AA43" s="212">
        <v>64.900000000000006</v>
      </c>
      <c r="AB43" s="215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73.400000000000006</v>
      </c>
      <c r="E44" s="218">
        <v>64.8</v>
      </c>
      <c r="F44" s="219">
        <v>55.625416666666659</v>
      </c>
      <c r="G44" s="218">
        <v>66</v>
      </c>
      <c r="H44" s="218">
        <v>65.900000000000006</v>
      </c>
      <c r="I44" s="218">
        <v>64.8</v>
      </c>
      <c r="J44" s="218">
        <v>63</v>
      </c>
      <c r="K44" s="218">
        <v>68</v>
      </c>
      <c r="L44" s="218">
        <v>69</v>
      </c>
      <c r="M44" s="218">
        <v>61.084000000000003</v>
      </c>
      <c r="N44" s="218">
        <v>69</v>
      </c>
      <c r="O44" s="218">
        <v>67.400000000000006</v>
      </c>
      <c r="P44" s="218">
        <v>67.524000000000001</v>
      </c>
      <c r="Q44" s="218">
        <v>63</v>
      </c>
      <c r="R44" s="219">
        <v>19.042999999999999</v>
      </c>
      <c r="S44" s="218">
        <v>71.400000000000006</v>
      </c>
      <c r="T44" s="218">
        <v>68</v>
      </c>
      <c r="U44" s="218">
        <v>75.2</v>
      </c>
      <c r="V44" s="219">
        <v>52.371833520000003</v>
      </c>
      <c r="W44" s="218">
        <v>65</v>
      </c>
      <c r="X44" s="218">
        <v>63</v>
      </c>
      <c r="Y44" s="218">
        <v>66.3</v>
      </c>
      <c r="Z44" s="218">
        <v>63.6</v>
      </c>
      <c r="AA44" s="218">
        <v>64.8</v>
      </c>
      <c r="AB44" s="215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6</v>
      </c>
    </row>
    <row r="45" spans="1:65">
      <c r="A45" s="30"/>
      <c r="B45" s="19">
        <v>1</v>
      </c>
      <c r="C45" s="9">
        <v>3</v>
      </c>
      <c r="D45" s="218">
        <v>70.599999999999994</v>
      </c>
      <c r="E45" s="218">
        <v>64.599999999999994</v>
      </c>
      <c r="F45" s="219">
        <v>56.244500000000002</v>
      </c>
      <c r="G45" s="218">
        <v>65</v>
      </c>
      <c r="H45" s="218">
        <v>67.099999999999994</v>
      </c>
      <c r="I45" s="218">
        <v>64.5</v>
      </c>
      <c r="J45" s="218">
        <v>65</v>
      </c>
      <c r="K45" s="218">
        <v>70.599999999999994</v>
      </c>
      <c r="L45" s="218">
        <v>69</v>
      </c>
      <c r="M45" s="218">
        <v>59.779000000000003</v>
      </c>
      <c r="N45" s="218">
        <v>70</v>
      </c>
      <c r="O45" s="218">
        <v>67.599999999999994</v>
      </c>
      <c r="P45" s="218">
        <v>65.728799999999993</v>
      </c>
      <c r="Q45" s="218">
        <v>62</v>
      </c>
      <c r="R45" s="219">
        <v>15.846699999999998</v>
      </c>
      <c r="S45" s="218">
        <v>67.7</v>
      </c>
      <c r="T45" s="218">
        <v>68</v>
      </c>
      <c r="U45" s="218">
        <v>74.3</v>
      </c>
      <c r="V45" s="219">
        <v>52.592652129999998</v>
      </c>
      <c r="W45" s="218">
        <v>65</v>
      </c>
      <c r="X45" s="218">
        <v>64</v>
      </c>
      <c r="Y45" s="220">
        <v>70</v>
      </c>
      <c r="Z45" s="218">
        <v>63.2</v>
      </c>
      <c r="AA45" s="218">
        <v>65.2</v>
      </c>
      <c r="AB45" s="215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75.099999999999994</v>
      </c>
      <c r="E46" s="218">
        <v>65.400000000000006</v>
      </c>
      <c r="F46" s="219">
        <v>56.643999999999998</v>
      </c>
      <c r="G46" s="218">
        <v>66</v>
      </c>
      <c r="H46" s="218">
        <v>66.5</v>
      </c>
      <c r="I46" s="218">
        <v>63.7</v>
      </c>
      <c r="J46" s="218">
        <v>63</v>
      </c>
      <c r="K46" s="218">
        <v>67.599999999999994</v>
      </c>
      <c r="L46" s="218">
        <v>67</v>
      </c>
      <c r="M46" s="218">
        <v>60.457000000000001</v>
      </c>
      <c r="N46" s="218">
        <v>70</v>
      </c>
      <c r="O46" s="218">
        <v>67.900000000000006</v>
      </c>
      <c r="P46" s="218">
        <v>65.881799999999998</v>
      </c>
      <c r="Q46" s="218">
        <v>62</v>
      </c>
      <c r="R46" s="219">
        <v>16.645199999999999</v>
      </c>
      <c r="S46" s="218">
        <v>71.099999999999994</v>
      </c>
      <c r="T46" s="218">
        <v>69</v>
      </c>
      <c r="U46" s="218">
        <v>73.8</v>
      </c>
      <c r="V46" s="219">
        <v>53.618097130000002</v>
      </c>
      <c r="W46" s="218">
        <v>66</v>
      </c>
      <c r="X46" s="218">
        <v>64</v>
      </c>
      <c r="Y46" s="218">
        <v>66.099999999999994</v>
      </c>
      <c r="Z46" s="218">
        <v>63.79999999999999</v>
      </c>
      <c r="AA46" s="218">
        <v>64.8</v>
      </c>
      <c r="AB46" s="215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66.61260952380951</v>
      </c>
    </row>
    <row r="47" spans="1:65">
      <c r="A47" s="30"/>
      <c r="B47" s="19">
        <v>1</v>
      </c>
      <c r="C47" s="9">
        <v>5</v>
      </c>
      <c r="D47" s="218">
        <v>75.3</v>
      </c>
      <c r="E47" s="218">
        <v>65.400000000000006</v>
      </c>
      <c r="F47" s="219">
        <v>55.717499999999994</v>
      </c>
      <c r="G47" s="218">
        <v>67</v>
      </c>
      <c r="H47" s="218">
        <v>66.7</v>
      </c>
      <c r="I47" s="218">
        <v>64</v>
      </c>
      <c r="J47" s="218">
        <v>64</v>
      </c>
      <c r="K47" s="218">
        <v>69.400000000000006</v>
      </c>
      <c r="L47" s="218">
        <v>66</v>
      </c>
      <c r="M47" s="218">
        <v>61.043000000000006</v>
      </c>
      <c r="N47" s="220">
        <v>67</v>
      </c>
      <c r="O47" s="218">
        <v>67.400000000000006</v>
      </c>
      <c r="P47" s="218">
        <v>68.023799999999994</v>
      </c>
      <c r="Q47" s="218">
        <v>64</v>
      </c>
      <c r="R47" s="219">
        <v>18.274999999999999</v>
      </c>
      <c r="S47" s="218">
        <v>68.400000000000006</v>
      </c>
      <c r="T47" s="218">
        <v>67</v>
      </c>
      <c r="U47" s="218">
        <v>72.099999999999994</v>
      </c>
      <c r="V47" s="219">
        <v>53.39658412</v>
      </c>
      <c r="W47" s="218">
        <v>68</v>
      </c>
      <c r="X47" s="218">
        <v>66</v>
      </c>
      <c r="Y47" s="218">
        <v>66</v>
      </c>
      <c r="Z47" s="218">
        <v>62.7</v>
      </c>
      <c r="AA47" s="218">
        <v>65.3</v>
      </c>
      <c r="AB47" s="215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77</v>
      </c>
    </row>
    <row r="48" spans="1:65">
      <c r="A48" s="30"/>
      <c r="B48" s="19">
        <v>1</v>
      </c>
      <c r="C48" s="9">
        <v>6</v>
      </c>
      <c r="D48" s="218">
        <v>73.7</v>
      </c>
      <c r="E48" s="218">
        <v>67.8</v>
      </c>
      <c r="F48" s="219">
        <v>55.445500000000003</v>
      </c>
      <c r="G48" s="218">
        <v>65</v>
      </c>
      <c r="H48" s="218">
        <v>65.400000000000006</v>
      </c>
      <c r="I48" s="218">
        <v>64.2</v>
      </c>
      <c r="J48" s="218">
        <v>63</v>
      </c>
      <c r="K48" s="218">
        <v>69.599999999999994</v>
      </c>
      <c r="L48" s="218">
        <v>66</v>
      </c>
      <c r="M48" s="218">
        <v>59.874000000000002</v>
      </c>
      <c r="N48" s="218">
        <v>70</v>
      </c>
      <c r="O48" s="218">
        <v>66.099999999999994</v>
      </c>
      <c r="P48" s="218">
        <v>68.432599999999994</v>
      </c>
      <c r="Q48" s="218">
        <v>63</v>
      </c>
      <c r="R48" s="219">
        <v>16.37</v>
      </c>
      <c r="S48" s="218">
        <v>70.7</v>
      </c>
      <c r="T48" s="218">
        <v>69</v>
      </c>
      <c r="U48" s="218">
        <v>71.599999999999994</v>
      </c>
      <c r="V48" s="219">
        <v>53.637285089999999</v>
      </c>
      <c r="W48" s="218">
        <v>66</v>
      </c>
      <c r="X48" s="218">
        <v>64</v>
      </c>
      <c r="Y48" s="218">
        <v>65</v>
      </c>
      <c r="Z48" s="218">
        <v>64.3</v>
      </c>
      <c r="AA48" s="218">
        <v>65.5</v>
      </c>
      <c r="AB48" s="215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20" t="s">
        <v>264</v>
      </c>
      <c r="C49" s="12"/>
      <c r="D49" s="222">
        <v>72.416666666666671</v>
      </c>
      <c r="E49" s="222">
        <v>65.266666666666666</v>
      </c>
      <c r="F49" s="222">
        <v>55.853736111111111</v>
      </c>
      <c r="G49" s="222">
        <v>65.666666666666671</v>
      </c>
      <c r="H49" s="222">
        <v>66.166666666666671</v>
      </c>
      <c r="I49" s="222">
        <v>64.333333333333329</v>
      </c>
      <c r="J49" s="222">
        <v>63.166666666666664</v>
      </c>
      <c r="K49" s="222">
        <v>69.333333333333329</v>
      </c>
      <c r="L49" s="222">
        <v>67.5</v>
      </c>
      <c r="M49" s="222">
        <v>60.229833333333339</v>
      </c>
      <c r="N49" s="222">
        <v>69.333333333333329</v>
      </c>
      <c r="O49" s="222">
        <v>67.300000000000011</v>
      </c>
      <c r="P49" s="222">
        <v>67.458299999999994</v>
      </c>
      <c r="Q49" s="222">
        <v>62.333333333333336</v>
      </c>
      <c r="R49" s="222">
        <v>17.487616666666668</v>
      </c>
      <c r="S49" s="222">
        <v>70.13333333333334</v>
      </c>
      <c r="T49" s="222">
        <v>68.166666666666671</v>
      </c>
      <c r="U49" s="222">
        <v>73.13333333333334</v>
      </c>
      <c r="V49" s="222">
        <v>53.724220519999996</v>
      </c>
      <c r="W49" s="222">
        <v>66</v>
      </c>
      <c r="X49" s="222">
        <v>64.5</v>
      </c>
      <c r="Y49" s="222">
        <v>66.95</v>
      </c>
      <c r="Z49" s="222">
        <v>63.333333333333336</v>
      </c>
      <c r="AA49" s="222">
        <v>65.083333333333329</v>
      </c>
      <c r="AB49" s="215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265</v>
      </c>
      <c r="C50" s="29"/>
      <c r="D50" s="218">
        <v>73.550000000000011</v>
      </c>
      <c r="E50" s="218">
        <v>65.099999999999994</v>
      </c>
      <c r="F50" s="218">
        <v>55.671458333333327</v>
      </c>
      <c r="G50" s="218">
        <v>65.5</v>
      </c>
      <c r="H50" s="218">
        <v>66.2</v>
      </c>
      <c r="I50" s="218">
        <v>64.349999999999994</v>
      </c>
      <c r="J50" s="218">
        <v>63</v>
      </c>
      <c r="K50" s="218">
        <v>69.5</v>
      </c>
      <c r="L50" s="218">
        <v>67.5</v>
      </c>
      <c r="M50" s="218">
        <v>60.165500000000002</v>
      </c>
      <c r="N50" s="218">
        <v>70</v>
      </c>
      <c r="O50" s="218">
        <v>67.400000000000006</v>
      </c>
      <c r="P50" s="218">
        <v>67.773899999999998</v>
      </c>
      <c r="Q50" s="218">
        <v>62.5</v>
      </c>
      <c r="R50" s="218">
        <v>17.460099999999997</v>
      </c>
      <c r="S50" s="218">
        <v>70.900000000000006</v>
      </c>
      <c r="T50" s="218">
        <v>68</v>
      </c>
      <c r="U50" s="218">
        <v>72.949999999999989</v>
      </c>
      <c r="V50" s="218">
        <v>53.507340624999998</v>
      </c>
      <c r="W50" s="218">
        <v>66</v>
      </c>
      <c r="X50" s="218">
        <v>64</v>
      </c>
      <c r="Y50" s="218">
        <v>66.199999999999989</v>
      </c>
      <c r="Z50" s="218">
        <v>63.400000000000006</v>
      </c>
      <c r="AA50" s="218">
        <v>65.050000000000011</v>
      </c>
      <c r="AB50" s="215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266</v>
      </c>
      <c r="C51" s="29"/>
      <c r="D51" s="223">
        <v>3.3949472259030253</v>
      </c>
      <c r="E51" s="223">
        <v>1.406650868789646</v>
      </c>
      <c r="F51" s="223">
        <v>0.48604874703134532</v>
      </c>
      <c r="G51" s="223">
        <v>0.81649658092772603</v>
      </c>
      <c r="H51" s="223">
        <v>0.7089898917944184</v>
      </c>
      <c r="I51" s="223">
        <v>0.44572039067857855</v>
      </c>
      <c r="J51" s="223">
        <v>1.3291601358251257</v>
      </c>
      <c r="K51" s="223">
        <v>1.3125039682479691</v>
      </c>
      <c r="L51" s="223">
        <v>1.3784048752090221</v>
      </c>
      <c r="M51" s="223">
        <v>0.76885562147042119</v>
      </c>
      <c r="N51" s="223">
        <v>1.2110601416389966</v>
      </c>
      <c r="O51" s="223">
        <v>0.61967733539319003</v>
      </c>
      <c r="P51" s="223">
        <v>1.3886389005065363</v>
      </c>
      <c r="Q51" s="223">
        <v>1.3662601021279464</v>
      </c>
      <c r="R51" s="223">
        <v>1.3618777836746829</v>
      </c>
      <c r="S51" s="223">
        <v>1.6524728943818296</v>
      </c>
      <c r="T51" s="223">
        <v>0.752772652709081</v>
      </c>
      <c r="U51" s="223">
        <v>1.5015547498065711</v>
      </c>
      <c r="V51" s="223">
        <v>1.5661090933066515</v>
      </c>
      <c r="W51" s="223">
        <v>1.0954451150103321</v>
      </c>
      <c r="X51" s="223">
        <v>1.2247448713915889</v>
      </c>
      <c r="Y51" s="223">
        <v>1.842552577268828</v>
      </c>
      <c r="Z51" s="223">
        <v>0.70898989179442007</v>
      </c>
      <c r="AA51" s="223">
        <v>0.29268868558020272</v>
      </c>
      <c r="AB51" s="224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6"/>
    </row>
    <row r="52" spans="1:65">
      <c r="A52" s="30"/>
      <c r="B52" s="3" t="s">
        <v>86</v>
      </c>
      <c r="C52" s="29"/>
      <c r="D52" s="13">
        <v>4.6880744201192523E-2</v>
      </c>
      <c r="E52" s="13">
        <v>2.155236264744095E-2</v>
      </c>
      <c r="F52" s="13">
        <v>8.7021707207631995E-3</v>
      </c>
      <c r="G52" s="13">
        <v>1.2433958085193797E-2</v>
      </c>
      <c r="H52" s="13">
        <v>1.071521247044461E-2</v>
      </c>
      <c r="I52" s="13">
        <v>6.928296228164434E-3</v>
      </c>
      <c r="J52" s="13">
        <v>2.1042112968207797E-2</v>
      </c>
      <c r="K52" s="13">
        <v>1.8930345695884171E-2</v>
      </c>
      <c r="L52" s="13">
        <v>2.0420812966059586E-2</v>
      </c>
      <c r="M52" s="13">
        <v>1.276536192978155E-2</v>
      </c>
      <c r="N52" s="13">
        <v>1.7467213581331683E-2</v>
      </c>
      <c r="O52" s="13">
        <v>9.2076870043564622E-3</v>
      </c>
      <c r="P52" s="13">
        <v>2.0585145200909843E-2</v>
      </c>
      <c r="Q52" s="13">
        <v>2.19186112640847E-2</v>
      </c>
      <c r="R52" s="13">
        <v>7.787669467106817E-2</v>
      </c>
      <c r="S52" s="13">
        <v>2.3561875870463347E-2</v>
      </c>
      <c r="T52" s="13">
        <v>1.1043119599644219E-2</v>
      </c>
      <c r="U52" s="13">
        <v>2.0531742248950376E-2</v>
      </c>
      <c r="V52" s="13">
        <v>2.9150894664421119E-2</v>
      </c>
      <c r="W52" s="13">
        <v>1.6597653257732305E-2</v>
      </c>
      <c r="X52" s="13">
        <v>1.8988292579714558E-2</v>
      </c>
      <c r="Y52" s="13">
        <v>2.7521323036128871E-2</v>
      </c>
      <c r="Z52" s="13">
        <v>1.1194577238859265E-2</v>
      </c>
      <c r="AA52" s="13">
        <v>4.4971372944461368E-3</v>
      </c>
      <c r="AB52" s="151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267</v>
      </c>
      <c r="C53" s="29"/>
      <c r="D53" s="13">
        <v>8.7131508348770037E-2</v>
      </c>
      <c r="E53" s="13">
        <v>-2.0205526652754213E-2</v>
      </c>
      <c r="F53" s="13">
        <v>-0.16151406602458396</v>
      </c>
      <c r="G53" s="13">
        <v>-1.4200657561759811E-2</v>
      </c>
      <c r="H53" s="13">
        <v>-6.6945711980168632E-3</v>
      </c>
      <c r="I53" s="13">
        <v>-3.4216887865074486E-2</v>
      </c>
      <c r="J53" s="13">
        <v>-5.173108938047466E-2</v>
      </c>
      <c r="K53" s="13">
        <v>4.0843975772354879E-2</v>
      </c>
      <c r="L53" s="13">
        <v>1.332165910529759E-2</v>
      </c>
      <c r="M53" s="13">
        <v>-9.5819338652312624E-2</v>
      </c>
      <c r="N53" s="13">
        <v>4.0843975772354879E-2</v>
      </c>
      <c r="O53" s="13">
        <v>1.0319224559800499E-2</v>
      </c>
      <c r="P53" s="13">
        <v>1.2695651502561356E-2</v>
      </c>
      <c r="Q53" s="13">
        <v>-6.4241233320046165E-2</v>
      </c>
      <c r="R53" s="13">
        <v>-0.73747287800793893</v>
      </c>
      <c r="S53" s="13">
        <v>5.2853713954343906E-2</v>
      </c>
      <c r="T53" s="13">
        <v>2.3329774256954927E-2</v>
      </c>
      <c r="U53" s="13">
        <v>9.7890232136801592E-2</v>
      </c>
      <c r="V53" s="13">
        <v>-0.19348272190421822</v>
      </c>
      <c r="W53" s="13">
        <v>-9.1965999859312531E-3</v>
      </c>
      <c r="X53" s="13">
        <v>-3.1714859077160096E-2</v>
      </c>
      <c r="Y53" s="13">
        <v>5.064964105180314E-3</v>
      </c>
      <c r="Z53" s="13">
        <v>-4.922906059256027E-2</v>
      </c>
      <c r="AA53" s="13">
        <v>-2.2957758319460009E-2</v>
      </c>
      <c r="AB53" s="151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268</v>
      </c>
      <c r="C54" s="47"/>
      <c r="D54" s="45">
        <v>1.84</v>
      </c>
      <c r="E54" s="45">
        <v>0.16</v>
      </c>
      <c r="F54" s="45">
        <v>2.78</v>
      </c>
      <c r="G54" s="45">
        <v>0.05</v>
      </c>
      <c r="H54" s="45">
        <v>0.09</v>
      </c>
      <c r="I54" s="45">
        <v>0.42</v>
      </c>
      <c r="J54" s="45">
        <v>0.74</v>
      </c>
      <c r="K54" s="45">
        <v>0.98</v>
      </c>
      <c r="L54" s="45">
        <v>0.47</v>
      </c>
      <c r="M54" s="45">
        <v>1.56</v>
      </c>
      <c r="N54" s="45">
        <v>0.98</v>
      </c>
      <c r="O54" s="45">
        <v>0.41</v>
      </c>
      <c r="P54" s="45">
        <v>0.45</v>
      </c>
      <c r="Q54" s="45">
        <v>0.98</v>
      </c>
      <c r="R54" s="45">
        <v>13.49</v>
      </c>
      <c r="S54" s="45">
        <v>1.2</v>
      </c>
      <c r="T54" s="45">
        <v>0.65</v>
      </c>
      <c r="U54" s="45">
        <v>2.04</v>
      </c>
      <c r="V54" s="45">
        <v>3.38</v>
      </c>
      <c r="W54" s="45">
        <v>0.05</v>
      </c>
      <c r="X54" s="45">
        <v>0.37</v>
      </c>
      <c r="Y54" s="45">
        <v>0.31</v>
      </c>
      <c r="Z54" s="45">
        <v>0.7</v>
      </c>
      <c r="AA54" s="45">
        <v>0.21</v>
      </c>
      <c r="AB54" s="151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5"/>
    </row>
    <row r="56" spans="1:65" ht="15">
      <c r="B56" s="8" t="s">
        <v>531</v>
      </c>
      <c r="BM56" s="28" t="s">
        <v>66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230</v>
      </c>
      <c r="E57" s="17" t="s">
        <v>230</v>
      </c>
      <c r="F57" s="17" t="s">
        <v>230</v>
      </c>
      <c r="G57" s="17" t="s">
        <v>230</v>
      </c>
      <c r="H57" s="17" t="s">
        <v>230</v>
      </c>
      <c r="I57" s="17" t="s">
        <v>230</v>
      </c>
      <c r="J57" s="17" t="s">
        <v>230</v>
      </c>
      <c r="K57" s="17" t="s">
        <v>230</v>
      </c>
      <c r="L57" s="17" t="s">
        <v>230</v>
      </c>
      <c r="M57" s="17" t="s">
        <v>230</v>
      </c>
      <c r="N57" s="17" t="s">
        <v>230</v>
      </c>
      <c r="O57" s="17" t="s">
        <v>230</v>
      </c>
      <c r="P57" s="151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49" t="s">
        <v>233</v>
      </c>
      <c r="E58" s="150" t="s">
        <v>235</v>
      </c>
      <c r="F58" s="150" t="s">
        <v>236</v>
      </c>
      <c r="G58" s="150" t="s">
        <v>240</v>
      </c>
      <c r="H58" s="150" t="s">
        <v>243</v>
      </c>
      <c r="I58" s="150" t="s">
        <v>245</v>
      </c>
      <c r="J58" s="150" t="s">
        <v>246</v>
      </c>
      <c r="K58" s="150" t="s">
        <v>250</v>
      </c>
      <c r="L58" s="150" t="s">
        <v>252</v>
      </c>
      <c r="M58" s="150" t="s">
        <v>256</v>
      </c>
      <c r="N58" s="150" t="s">
        <v>257</v>
      </c>
      <c r="O58" s="150" t="s">
        <v>258</v>
      </c>
      <c r="P58" s="151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270</v>
      </c>
      <c r="E59" s="11" t="s">
        <v>272</v>
      </c>
      <c r="F59" s="11" t="s">
        <v>273</v>
      </c>
      <c r="G59" s="11" t="s">
        <v>270</v>
      </c>
      <c r="H59" s="11" t="s">
        <v>273</v>
      </c>
      <c r="I59" s="11" t="s">
        <v>270</v>
      </c>
      <c r="J59" s="11" t="s">
        <v>273</v>
      </c>
      <c r="K59" s="11" t="s">
        <v>270</v>
      </c>
      <c r="L59" s="11" t="s">
        <v>270</v>
      </c>
      <c r="M59" s="11" t="s">
        <v>270</v>
      </c>
      <c r="N59" s="11" t="s">
        <v>273</v>
      </c>
      <c r="O59" s="11" t="s">
        <v>270</v>
      </c>
      <c r="P59" s="151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 t="s">
        <v>307</v>
      </c>
      <c r="E60" s="26" t="s">
        <v>307</v>
      </c>
      <c r="F60" s="26" t="s">
        <v>308</v>
      </c>
      <c r="G60" s="26" t="s">
        <v>116</v>
      </c>
      <c r="H60" s="26" t="s">
        <v>309</v>
      </c>
      <c r="I60" s="26" t="s">
        <v>307</v>
      </c>
      <c r="J60" s="26" t="s">
        <v>307</v>
      </c>
      <c r="K60" s="26" t="s">
        <v>307</v>
      </c>
      <c r="L60" s="26" t="s">
        <v>275</v>
      </c>
      <c r="M60" s="26" t="s">
        <v>307</v>
      </c>
      <c r="N60" s="26" t="s">
        <v>307</v>
      </c>
      <c r="O60" s="26" t="s">
        <v>307</v>
      </c>
      <c r="P60" s="151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3">
        <v>90</v>
      </c>
      <c r="E61" s="212">
        <v>89.036666666666676</v>
      </c>
      <c r="F61" s="212">
        <v>96</v>
      </c>
      <c r="G61" s="212">
        <v>81</v>
      </c>
      <c r="H61" s="212">
        <v>100</v>
      </c>
      <c r="I61" s="212">
        <v>82</v>
      </c>
      <c r="J61" s="212">
        <v>97</v>
      </c>
      <c r="K61" s="213">
        <v>90</v>
      </c>
      <c r="L61" s="212">
        <v>83</v>
      </c>
      <c r="M61" s="213">
        <v>80</v>
      </c>
      <c r="N61" s="212">
        <v>91</v>
      </c>
      <c r="O61" s="213">
        <v>80</v>
      </c>
      <c r="P61" s="215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2</v>
      </c>
      <c r="D62" s="219">
        <v>90</v>
      </c>
      <c r="E62" s="218">
        <v>89.323333333333338</v>
      </c>
      <c r="F62" s="218">
        <v>93</v>
      </c>
      <c r="G62" s="218">
        <v>82</v>
      </c>
      <c r="H62" s="218">
        <v>99</v>
      </c>
      <c r="I62" s="218">
        <v>80</v>
      </c>
      <c r="J62" s="218">
        <v>99</v>
      </c>
      <c r="K62" s="219">
        <v>90</v>
      </c>
      <c r="L62" s="220">
        <v>102</v>
      </c>
      <c r="M62" s="219">
        <v>80</v>
      </c>
      <c r="N62" s="218">
        <v>95</v>
      </c>
      <c r="O62" s="219">
        <v>80</v>
      </c>
      <c r="P62" s="215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 t="e">
        <v>#N/A</v>
      </c>
    </row>
    <row r="63" spans="1:65">
      <c r="A63" s="30"/>
      <c r="B63" s="19">
        <v>1</v>
      </c>
      <c r="C63" s="9">
        <v>3</v>
      </c>
      <c r="D63" s="219">
        <v>90</v>
      </c>
      <c r="E63" s="218">
        <v>88.676666666666662</v>
      </c>
      <c r="F63" s="218">
        <v>96</v>
      </c>
      <c r="G63" s="218">
        <v>83</v>
      </c>
      <c r="H63" s="218">
        <v>100</v>
      </c>
      <c r="I63" s="218">
        <v>80</v>
      </c>
      <c r="J63" s="218">
        <v>97</v>
      </c>
      <c r="K63" s="219">
        <v>80</v>
      </c>
      <c r="L63" s="218">
        <v>85</v>
      </c>
      <c r="M63" s="219">
        <v>80</v>
      </c>
      <c r="N63" s="218">
        <v>92</v>
      </c>
      <c r="O63" s="219">
        <v>80</v>
      </c>
      <c r="P63" s="215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16</v>
      </c>
    </row>
    <row r="64" spans="1:65">
      <c r="A64" s="30"/>
      <c r="B64" s="19">
        <v>1</v>
      </c>
      <c r="C64" s="9">
        <v>4</v>
      </c>
      <c r="D64" s="219">
        <v>90</v>
      </c>
      <c r="E64" s="218">
        <v>88.323333333333338</v>
      </c>
      <c r="F64" s="218">
        <v>93</v>
      </c>
      <c r="G64" s="218">
        <v>83</v>
      </c>
      <c r="H64" s="218">
        <v>98</v>
      </c>
      <c r="I64" s="218">
        <v>82</v>
      </c>
      <c r="J64" s="218">
        <v>100</v>
      </c>
      <c r="K64" s="219">
        <v>90</v>
      </c>
      <c r="L64" s="218">
        <v>85</v>
      </c>
      <c r="M64" s="219">
        <v>80</v>
      </c>
      <c r="N64" s="218">
        <v>95</v>
      </c>
      <c r="O64" s="219">
        <v>80</v>
      </c>
      <c r="P64" s="215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90.260486111111106</v>
      </c>
    </row>
    <row r="65" spans="1:65">
      <c r="A65" s="30"/>
      <c r="B65" s="19">
        <v>1</v>
      </c>
      <c r="C65" s="9">
        <v>5</v>
      </c>
      <c r="D65" s="219">
        <v>90</v>
      </c>
      <c r="E65" s="218">
        <v>89.106666666666669</v>
      </c>
      <c r="F65" s="218">
        <v>95</v>
      </c>
      <c r="G65" s="218">
        <v>83</v>
      </c>
      <c r="H65" s="218">
        <v>98</v>
      </c>
      <c r="I65" s="218">
        <v>78</v>
      </c>
      <c r="J65" s="218">
        <v>98</v>
      </c>
      <c r="K65" s="219">
        <v>90</v>
      </c>
      <c r="L65" s="218">
        <v>87</v>
      </c>
      <c r="M65" s="219">
        <v>80</v>
      </c>
      <c r="N65" s="218">
        <v>90</v>
      </c>
      <c r="O65" s="219">
        <v>80</v>
      </c>
      <c r="P65" s="215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78</v>
      </c>
    </row>
    <row r="66" spans="1:65">
      <c r="A66" s="30"/>
      <c r="B66" s="19">
        <v>1</v>
      </c>
      <c r="C66" s="9">
        <v>6</v>
      </c>
      <c r="D66" s="219">
        <v>90</v>
      </c>
      <c r="E66" s="218">
        <v>89.236666666666665</v>
      </c>
      <c r="F66" s="218">
        <v>97</v>
      </c>
      <c r="G66" s="218">
        <v>82</v>
      </c>
      <c r="H66" s="218">
        <v>99</v>
      </c>
      <c r="I66" s="218">
        <v>82</v>
      </c>
      <c r="J66" s="218">
        <v>97</v>
      </c>
      <c r="K66" s="219">
        <v>90</v>
      </c>
      <c r="L66" s="218">
        <v>84</v>
      </c>
      <c r="M66" s="219">
        <v>80</v>
      </c>
      <c r="N66" s="218">
        <v>97</v>
      </c>
      <c r="O66" s="219">
        <v>80</v>
      </c>
      <c r="P66" s="215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1"/>
    </row>
    <row r="67" spans="1:65">
      <c r="A67" s="30"/>
      <c r="B67" s="20" t="s">
        <v>264</v>
      </c>
      <c r="C67" s="12"/>
      <c r="D67" s="222">
        <v>90</v>
      </c>
      <c r="E67" s="222">
        <v>88.950555555555567</v>
      </c>
      <c r="F67" s="222">
        <v>95</v>
      </c>
      <c r="G67" s="222">
        <v>82.333333333333329</v>
      </c>
      <c r="H67" s="222">
        <v>99</v>
      </c>
      <c r="I67" s="222">
        <v>80.666666666666671</v>
      </c>
      <c r="J67" s="222">
        <v>98</v>
      </c>
      <c r="K67" s="222">
        <v>88.333333333333329</v>
      </c>
      <c r="L67" s="222">
        <v>87.666666666666671</v>
      </c>
      <c r="M67" s="222">
        <v>80</v>
      </c>
      <c r="N67" s="222">
        <v>93.333333333333329</v>
      </c>
      <c r="O67" s="222">
        <v>80</v>
      </c>
      <c r="P67" s="215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1"/>
    </row>
    <row r="68" spans="1:65">
      <c r="A68" s="30"/>
      <c r="B68" s="3" t="s">
        <v>265</v>
      </c>
      <c r="C68" s="29"/>
      <c r="D68" s="218">
        <v>90</v>
      </c>
      <c r="E68" s="218">
        <v>89.071666666666673</v>
      </c>
      <c r="F68" s="218">
        <v>95.5</v>
      </c>
      <c r="G68" s="218">
        <v>82.5</v>
      </c>
      <c r="H68" s="218">
        <v>99</v>
      </c>
      <c r="I68" s="218">
        <v>81</v>
      </c>
      <c r="J68" s="218">
        <v>97.5</v>
      </c>
      <c r="K68" s="218">
        <v>90</v>
      </c>
      <c r="L68" s="218">
        <v>85</v>
      </c>
      <c r="M68" s="218">
        <v>80</v>
      </c>
      <c r="N68" s="218">
        <v>93.5</v>
      </c>
      <c r="O68" s="218">
        <v>80</v>
      </c>
      <c r="P68" s="215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1"/>
    </row>
    <row r="69" spans="1:65">
      <c r="A69" s="30"/>
      <c r="B69" s="3" t="s">
        <v>266</v>
      </c>
      <c r="C69" s="29"/>
      <c r="D69" s="223">
        <v>0</v>
      </c>
      <c r="E69" s="223">
        <v>0.3797450411740706</v>
      </c>
      <c r="F69" s="223">
        <v>1.6733200530681511</v>
      </c>
      <c r="G69" s="223">
        <v>0.81649658092772603</v>
      </c>
      <c r="H69" s="223">
        <v>0.89442719099991586</v>
      </c>
      <c r="I69" s="223">
        <v>1.6329931618554521</v>
      </c>
      <c r="J69" s="223">
        <v>1.2649110640673518</v>
      </c>
      <c r="K69" s="223">
        <v>4.0824829046386304</v>
      </c>
      <c r="L69" s="223">
        <v>7.146094504459529</v>
      </c>
      <c r="M69" s="223">
        <v>0</v>
      </c>
      <c r="N69" s="223">
        <v>2.7325202042558927</v>
      </c>
      <c r="O69" s="223">
        <v>0</v>
      </c>
      <c r="P69" s="224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6"/>
    </row>
    <row r="70" spans="1:65">
      <c r="A70" s="30"/>
      <c r="B70" s="3" t="s">
        <v>86</v>
      </c>
      <c r="C70" s="29"/>
      <c r="D70" s="13">
        <v>0</v>
      </c>
      <c r="E70" s="13">
        <v>4.2691699765370714E-3</v>
      </c>
      <c r="F70" s="13">
        <v>1.7613895295454221E-2</v>
      </c>
      <c r="G70" s="13">
        <v>9.9169625213893862E-3</v>
      </c>
      <c r="H70" s="13">
        <v>9.0346180909082405E-3</v>
      </c>
      <c r="I70" s="13">
        <v>2.0243716882505602E-2</v>
      </c>
      <c r="J70" s="13">
        <v>1.2907255755789304E-2</v>
      </c>
      <c r="K70" s="13">
        <v>4.6216787599682611E-2</v>
      </c>
      <c r="L70" s="13">
        <v>8.1514385982428078E-2</v>
      </c>
      <c r="M70" s="13">
        <v>0</v>
      </c>
      <c r="N70" s="13">
        <v>2.9277002188455994E-2</v>
      </c>
      <c r="O70" s="13">
        <v>0</v>
      </c>
      <c r="P70" s="151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267</v>
      </c>
      <c r="C71" s="29"/>
      <c r="D71" s="13">
        <v>-2.8859373833910462E-3</v>
      </c>
      <c r="E71" s="13">
        <v>-1.4512779755506799E-2</v>
      </c>
      <c r="F71" s="13">
        <v>5.2509288317531544E-2</v>
      </c>
      <c r="G71" s="13">
        <v>-8.7825283458139336E-2</v>
      </c>
      <c r="H71" s="13">
        <v>9.6825468878269927E-2</v>
      </c>
      <c r="I71" s="13">
        <v>-0.10629035869178005</v>
      </c>
      <c r="J71" s="13">
        <v>8.5746423738085165E-2</v>
      </c>
      <c r="K71" s="13">
        <v>-2.1351012617031984E-2</v>
      </c>
      <c r="L71" s="13">
        <v>-2.873704271048827E-2</v>
      </c>
      <c r="M71" s="13">
        <v>-0.11367638878523656</v>
      </c>
      <c r="N71" s="13">
        <v>3.4044213083890718E-2</v>
      </c>
      <c r="O71" s="13">
        <v>-0.11367638878523656</v>
      </c>
      <c r="P71" s="151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268</v>
      </c>
      <c r="C72" s="47"/>
      <c r="D72" s="45" t="s">
        <v>269</v>
      </c>
      <c r="E72" s="45">
        <v>0.28000000000000003</v>
      </c>
      <c r="F72" s="45">
        <v>0.49</v>
      </c>
      <c r="G72" s="45">
        <v>1.1100000000000001</v>
      </c>
      <c r="H72" s="45">
        <v>0.99</v>
      </c>
      <c r="I72" s="45">
        <v>1.32</v>
      </c>
      <c r="J72" s="45">
        <v>0.86</v>
      </c>
      <c r="K72" s="45" t="s">
        <v>269</v>
      </c>
      <c r="L72" s="45">
        <v>0.44</v>
      </c>
      <c r="M72" s="45" t="s">
        <v>269</v>
      </c>
      <c r="N72" s="45">
        <v>0.28000000000000003</v>
      </c>
      <c r="O72" s="45" t="s">
        <v>269</v>
      </c>
      <c r="P72" s="151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 t="s">
        <v>313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BM73" s="55"/>
    </row>
    <row r="74" spans="1:65">
      <c r="BM74" s="55"/>
    </row>
    <row r="75" spans="1:65" ht="15">
      <c r="B75" s="8" t="s">
        <v>532</v>
      </c>
      <c r="BM75" s="28" t="s">
        <v>66</v>
      </c>
    </row>
    <row r="76" spans="1:65" ht="15">
      <c r="A76" s="25" t="s">
        <v>10</v>
      </c>
      <c r="B76" s="18" t="s">
        <v>110</v>
      </c>
      <c r="C76" s="15" t="s">
        <v>111</v>
      </c>
      <c r="D76" s="16" t="s">
        <v>230</v>
      </c>
      <c r="E76" s="17" t="s">
        <v>230</v>
      </c>
      <c r="F76" s="17" t="s">
        <v>230</v>
      </c>
      <c r="G76" s="17" t="s">
        <v>230</v>
      </c>
      <c r="H76" s="17" t="s">
        <v>230</v>
      </c>
      <c r="I76" s="17" t="s">
        <v>230</v>
      </c>
      <c r="J76" s="17" t="s">
        <v>230</v>
      </c>
      <c r="K76" s="17" t="s">
        <v>230</v>
      </c>
      <c r="L76" s="17" t="s">
        <v>230</v>
      </c>
      <c r="M76" s="17" t="s">
        <v>230</v>
      </c>
      <c r="N76" s="17" t="s">
        <v>230</v>
      </c>
      <c r="O76" s="17" t="s">
        <v>230</v>
      </c>
      <c r="P76" s="17" t="s">
        <v>230</v>
      </c>
      <c r="Q76" s="17" t="s">
        <v>230</v>
      </c>
      <c r="R76" s="17" t="s">
        <v>230</v>
      </c>
      <c r="S76" s="17" t="s">
        <v>230</v>
      </c>
      <c r="T76" s="17" t="s">
        <v>230</v>
      </c>
      <c r="U76" s="17" t="s">
        <v>230</v>
      </c>
      <c r="V76" s="17" t="s">
        <v>230</v>
      </c>
      <c r="W76" s="17" t="s">
        <v>230</v>
      </c>
      <c r="X76" s="17" t="s">
        <v>230</v>
      </c>
      <c r="Y76" s="17" t="s">
        <v>230</v>
      </c>
      <c r="Z76" s="17" t="s">
        <v>230</v>
      </c>
      <c r="AA76" s="17" t="s">
        <v>230</v>
      </c>
      <c r="AB76" s="15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 t="s">
        <v>231</v>
      </c>
      <c r="C77" s="9" t="s">
        <v>231</v>
      </c>
      <c r="D77" s="149" t="s">
        <v>233</v>
      </c>
      <c r="E77" s="150" t="s">
        <v>234</v>
      </c>
      <c r="F77" s="150" t="s">
        <v>235</v>
      </c>
      <c r="G77" s="150" t="s">
        <v>236</v>
      </c>
      <c r="H77" s="150" t="s">
        <v>237</v>
      </c>
      <c r="I77" s="150" t="s">
        <v>239</v>
      </c>
      <c r="J77" s="150" t="s">
        <v>240</v>
      </c>
      <c r="K77" s="150" t="s">
        <v>242</v>
      </c>
      <c r="L77" s="150" t="s">
        <v>243</v>
      </c>
      <c r="M77" s="150" t="s">
        <v>244</v>
      </c>
      <c r="N77" s="150" t="s">
        <v>245</v>
      </c>
      <c r="O77" s="150" t="s">
        <v>246</v>
      </c>
      <c r="P77" s="150" t="s">
        <v>247</v>
      </c>
      <c r="Q77" s="150" t="s">
        <v>248</v>
      </c>
      <c r="R77" s="150" t="s">
        <v>249</v>
      </c>
      <c r="S77" s="150" t="s">
        <v>250</v>
      </c>
      <c r="T77" s="150" t="s">
        <v>251</v>
      </c>
      <c r="U77" s="150" t="s">
        <v>252</v>
      </c>
      <c r="V77" s="150" t="s">
        <v>278</v>
      </c>
      <c r="W77" s="150" t="s">
        <v>254</v>
      </c>
      <c r="X77" s="150" t="s">
        <v>255</v>
      </c>
      <c r="Y77" s="150" t="s">
        <v>256</v>
      </c>
      <c r="Z77" s="150" t="s">
        <v>257</v>
      </c>
      <c r="AA77" s="150" t="s">
        <v>258</v>
      </c>
      <c r="AB77" s="15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s">
        <v>3</v>
      </c>
    </row>
    <row r="78" spans="1:65">
      <c r="A78" s="30"/>
      <c r="B78" s="19"/>
      <c r="C78" s="9"/>
      <c r="D78" s="10" t="s">
        <v>270</v>
      </c>
      <c r="E78" s="11" t="s">
        <v>270</v>
      </c>
      <c r="F78" s="11" t="s">
        <v>272</v>
      </c>
      <c r="G78" s="11" t="s">
        <v>273</v>
      </c>
      <c r="H78" s="11" t="s">
        <v>273</v>
      </c>
      <c r="I78" s="11" t="s">
        <v>273</v>
      </c>
      <c r="J78" s="11" t="s">
        <v>270</v>
      </c>
      <c r="K78" s="11" t="s">
        <v>270</v>
      </c>
      <c r="L78" s="11" t="s">
        <v>273</v>
      </c>
      <c r="M78" s="11" t="s">
        <v>272</v>
      </c>
      <c r="N78" s="11" t="s">
        <v>270</v>
      </c>
      <c r="O78" s="11" t="s">
        <v>273</v>
      </c>
      <c r="P78" s="11" t="s">
        <v>270</v>
      </c>
      <c r="Q78" s="11" t="s">
        <v>272</v>
      </c>
      <c r="R78" s="11" t="s">
        <v>272</v>
      </c>
      <c r="S78" s="11" t="s">
        <v>270</v>
      </c>
      <c r="T78" s="11" t="s">
        <v>273</v>
      </c>
      <c r="U78" s="11" t="s">
        <v>270</v>
      </c>
      <c r="V78" s="11" t="s">
        <v>272</v>
      </c>
      <c r="W78" s="11" t="s">
        <v>272</v>
      </c>
      <c r="X78" s="11" t="s">
        <v>273</v>
      </c>
      <c r="Y78" s="11" t="s">
        <v>270</v>
      </c>
      <c r="Z78" s="11" t="s">
        <v>273</v>
      </c>
      <c r="AA78" s="11" t="s">
        <v>270</v>
      </c>
      <c r="AB78" s="151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/>
      <c r="C79" s="9"/>
      <c r="D79" s="26" t="s">
        <v>307</v>
      </c>
      <c r="E79" s="26" t="s">
        <v>262</v>
      </c>
      <c r="F79" s="26" t="s">
        <v>307</v>
      </c>
      <c r="G79" s="26" t="s">
        <v>308</v>
      </c>
      <c r="H79" s="26" t="s">
        <v>308</v>
      </c>
      <c r="I79" s="26" t="s">
        <v>308</v>
      </c>
      <c r="J79" s="26" t="s">
        <v>116</v>
      </c>
      <c r="K79" s="26" t="s">
        <v>116</v>
      </c>
      <c r="L79" s="26" t="s">
        <v>309</v>
      </c>
      <c r="M79" s="26" t="s">
        <v>308</v>
      </c>
      <c r="N79" s="26" t="s">
        <v>307</v>
      </c>
      <c r="O79" s="26" t="s">
        <v>307</v>
      </c>
      <c r="P79" s="26" t="s">
        <v>307</v>
      </c>
      <c r="Q79" s="26" t="s">
        <v>308</v>
      </c>
      <c r="R79" s="26" t="s">
        <v>307</v>
      </c>
      <c r="S79" s="26" t="s">
        <v>307</v>
      </c>
      <c r="T79" s="26" t="s">
        <v>309</v>
      </c>
      <c r="U79" s="26" t="s">
        <v>275</v>
      </c>
      <c r="V79" s="26" t="s">
        <v>308</v>
      </c>
      <c r="W79" s="26" t="s">
        <v>310</v>
      </c>
      <c r="X79" s="26" t="s">
        <v>311</v>
      </c>
      <c r="Y79" s="26" t="s">
        <v>307</v>
      </c>
      <c r="Z79" s="26" t="s">
        <v>307</v>
      </c>
      <c r="AA79" s="26" t="s">
        <v>307</v>
      </c>
      <c r="AB79" s="151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</v>
      </c>
    </row>
    <row r="80" spans="1:65">
      <c r="A80" s="30"/>
      <c r="B80" s="18">
        <v>1</v>
      </c>
      <c r="C80" s="14">
        <v>1</v>
      </c>
      <c r="D80" s="228">
        <v>40</v>
      </c>
      <c r="E80" s="227">
        <v>33</v>
      </c>
      <c r="F80" s="228">
        <v>65.908766666666665</v>
      </c>
      <c r="G80" s="227">
        <v>39</v>
      </c>
      <c r="H80" s="227">
        <v>36.9</v>
      </c>
      <c r="I80" s="227">
        <v>33</v>
      </c>
      <c r="J80" s="227">
        <v>35</v>
      </c>
      <c r="K80" s="227">
        <v>37</v>
      </c>
      <c r="L80" s="227">
        <v>37</v>
      </c>
      <c r="M80" s="227">
        <v>32.927</v>
      </c>
      <c r="N80" s="227">
        <v>32</v>
      </c>
      <c r="O80" s="227">
        <v>39.6</v>
      </c>
      <c r="P80" s="228">
        <v>47.475237272007199</v>
      </c>
      <c r="Q80" s="227">
        <v>32</v>
      </c>
      <c r="R80" s="227">
        <v>35.426499999999997</v>
      </c>
      <c r="S80" s="228">
        <v>40</v>
      </c>
      <c r="T80" s="227">
        <v>33</v>
      </c>
      <c r="U80" s="227">
        <v>37.799999999999997</v>
      </c>
      <c r="V80" s="227">
        <v>37.562076240000003</v>
      </c>
      <c r="W80" s="227">
        <v>35</v>
      </c>
      <c r="X80" s="227">
        <v>37</v>
      </c>
      <c r="Y80" s="228">
        <v>40</v>
      </c>
      <c r="Z80" s="227">
        <v>36</v>
      </c>
      <c r="AA80" s="228">
        <v>30</v>
      </c>
      <c r="AB80" s="224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9">
        <v>1</v>
      </c>
    </row>
    <row r="81" spans="1:65">
      <c r="A81" s="30"/>
      <c r="B81" s="19">
        <v>1</v>
      </c>
      <c r="C81" s="9">
        <v>2</v>
      </c>
      <c r="D81" s="230">
        <v>40</v>
      </c>
      <c r="E81" s="223">
        <v>33</v>
      </c>
      <c r="F81" s="230">
        <v>65.532633333333337</v>
      </c>
      <c r="G81" s="223">
        <v>38</v>
      </c>
      <c r="H81" s="223">
        <v>36.299999999999997</v>
      </c>
      <c r="I81" s="223">
        <v>33</v>
      </c>
      <c r="J81" s="223">
        <v>36</v>
      </c>
      <c r="K81" s="223">
        <v>35</v>
      </c>
      <c r="L81" s="223">
        <v>38</v>
      </c>
      <c r="M81" s="223">
        <v>33.524999999999999</v>
      </c>
      <c r="N81" s="223">
        <v>31</v>
      </c>
      <c r="O81" s="223">
        <v>43.9</v>
      </c>
      <c r="P81" s="230">
        <v>47.715914743356997</v>
      </c>
      <c r="Q81" s="223">
        <v>30</v>
      </c>
      <c r="R81" s="223">
        <v>37.541200000000003</v>
      </c>
      <c r="S81" s="230">
        <v>40</v>
      </c>
      <c r="T81" s="223">
        <v>33</v>
      </c>
      <c r="U81" s="223">
        <v>40</v>
      </c>
      <c r="V81" s="223">
        <v>36.5004597</v>
      </c>
      <c r="W81" s="223">
        <v>36</v>
      </c>
      <c r="X81" s="223">
        <v>36</v>
      </c>
      <c r="Y81" s="230">
        <v>40</v>
      </c>
      <c r="Z81" s="223">
        <v>37</v>
      </c>
      <c r="AA81" s="230">
        <v>40</v>
      </c>
      <c r="AB81" s="224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9">
        <v>20</v>
      </c>
    </row>
    <row r="82" spans="1:65">
      <c r="A82" s="30"/>
      <c r="B82" s="19">
        <v>1</v>
      </c>
      <c r="C82" s="9">
        <v>3</v>
      </c>
      <c r="D82" s="230">
        <v>40</v>
      </c>
      <c r="E82" s="223">
        <v>33</v>
      </c>
      <c r="F82" s="230">
        <v>65.418866666666659</v>
      </c>
      <c r="G82" s="223">
        <v>37</v>
      </c>
      <c r="H82" s="223">
        <v>36.6</v>
      </c>
      <c r="I82" s="223">
        <v>34</v>
      </c>
      <c r="J82" s="223">
        <v>37</v>
      </c>
      <c r="K82" s="223">
        <v>38</v>
      </c>
      <c r="L82" s="223">
        <v>37</v>
      </c>
      <c r="M82" s="223">
        <v>33.648000000000003</v>
      </c>
      <c r="N82" s="223">
        <v>31</v>
      </c>
      <c r="O82" s="223">
        <v>41.3</v>
      </c>
      <c r="P82" s="230">
        <v>47.7196560758495</v>
      </c>
      <c r="Q82" s="223">
        <v>30</v>
      </c>
      <c r="R82" s="223">
        <v>40.040700000000001</v>
      </c>
      <c r="S82" s="230">
        <v>40</v>
      </c>
      <c r="T82" s="223">
        <v>32</v>
      </c>
      <c r="U82" s="223">
        <v>41.5</v>
      </c>
      <c r="V82" s="223">
        <v>34.790187840000002</v>
      </c>
      <c r="W82" s="223">
        <v>35</v>
      </c>
      <c r="X82" s="223">
        <v>36</v>
      </c>
      <c r="Y82" s="230">
        <v>40</v>
      </c>
      <c r="Z82" s="223">
        <v>36</v>
      </c>
      <c r="AA82" s="230">
        <v>30</v>
      </c>
      <c r="AB82" s="224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9">
        <v>16</v>
      </c>
    </row>
    <row r="83" spans="1:65">
      <c r="A83" s="30"/>
      <c r="B83" s="19">
        <v>1</v>
      </c>
      <c r="C83" s="9">
        <v>4</v>
      </c>
      <c r="D83" s="230">
        <v>40</v>
      </c>
      <c r="E83" s="223">
        <v>34</v>
      </c>
      <c r="F83" s="230">
        <v>65.343466666666671</v>
      </c>
      <c r="G83" s="223">
        <v>37</v>
      </c>
      <c r="H83" s="223">
        <v>36.5</v>
      </c>
      <c r="I83" s="223">
        <v>34</v>
      </c>
      <c r="J83" s="223">
        <v>35</v>
      </c>
      <c r="K83" s="223">
        <v>37</v>
      </c>
      <c r="L83" s="223">
        <v>37</v>
      </c>
      <c r="M83" s="223">
        <v>32.915999999999997</v>
      </c>
      <c r="N83" s="223">
        <v>31</v>
      </c>
      <c r="O83" s="223">
        <v>43</v>
      </c>
      <c r="P83" s="230">
        <v>46.512440940156303</v>
      </c>
      <c r="Q83" s="223">
        <v>30</v>
      </c>
      <c r="R83" s="223">
        <v>35.702100000000002</v>
      </c>
      <c r="S83" s="230">
        <v>40</v>
      </c>
      <c r="T83" s="223">
        <v>34</v>
      </c>
      <c r="U83" s="223">
        <v>39.6</v>
      </c>
      <c r="V83" s="223">
        <v>35.520918960000003</v>
      </c>
      <c r="W83" s="223">
        <v>36</v>
      </c>
      <c r="X83" s="223">
        <v>36</v>
      </c>
      <c r="Y83" s="230">
        <v>40</v>
      </c>
      <c r="Z83" s="223">
        <v>36</v>
      </c>
      <c r="AA83" s="230">
        <v>30</v>
      </c>
      <c r="AB83" s="224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9">
        <v>35.685095901851838</v>
      </c>
    </row>
    <row r="84" spans="1:65">
      <c r="A84" s="30"/>
      <c r="B84" s="19">
        <v>1</v>
      </c>
      <c r="C84" s="9">
        <v>5</v>
      </c>
      <c r="D84" s="230">
        <v>40</v>
      </c>
      <c r="E84" s="223">
        <v>34</v>
      </c>
      <c r="F84" s="230">
        <v>65.805799999999991</v>
      </c>
      <c r="G84" s="223">
        <v>39</v>
      </c>
      <c r="H84" s="223">
        <v>36.6</v>
      </c>
      <c r="I84" s="223">
        <v>34</v>
      </c>
      <c r="J84" s="223">
        <v>36</v>
      </c>
      <c r="K84" s="223">
        <v>36</v>
      </c>
      <c r="L84" s="223">
        <v>37</v>
      </c>
      <c r="M84" s="223">
        <v>33.566000000000003</v>
      </c>
      <c r="N84" s="223">
        <v>30</v>
      </c>
      <c r="O84" s="223">
        <v>41.7</v>
      </c>
      <c r="P84" s="230">
        <v>48.839360931162901</v>
      </c>
      <c r="Q84" s="223">
        <v>30</v>
      </c>
      <c r="R84" s="223">
        <v>39.490200000000002</v>
      </c>
      <c r="S84" s="230">
        <v>40</v>
      </c>
      <c r="T84" s="223">
        <v>33</v>
      </c>
      <c r="U84" s="223">
        <v>39.5</v>
      </c>
      <c r="V84" s="223">
        <v>36.344261269999997</v>
      </c>
      <c r="W84" s="223">
        <v>37</v>
      </c>
      <c r="X84" s="223">
        <v>35</v>
      </c>
      <c r="Y84" s="230">
        <v>40</v>
      </c>
      <c r="Z84" s="223">
        <v>36</v>
      </c>
      <c r="AA84" s="230">
        <v>30</v>
      </c>
      <c r="AB84" s="224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9">
        <v>79</v>
      </c>
    </row>
    <row r="85" spans="1:65">
      <c r="A85" s="30"/>
      <c r="B85" s="19">
        <v>1</v>
      </c>
      <c r="C85" s="9">
        <v>6</v>
      </c>
      <c r="D85" s="230">
        <v>40</v>
      </c>
      <c r="E85" s="223">
        <v>34</v>
      </c>
      <c r="F85" s="230">
        <v>65.496399999999994</v>
      </c>
      <c r="G85" s="223">
        <v>39</v>
      </c>
      <c r="H85" s="223">
        <v>35.9</v>
      </c>
      <c r="I85" s="223">
        <v>34</v>
      </c>
      <c r="J85" s="223">
        <v>35</v>
      </c>
      <c r="K85" s="223">
        <v>34</v>
      </c>
      <c r="L85" s="223">
        <v>38</v>
      </c>
      <c r="M85" s="223">
        <v>33.646999999999998</v>
      </c>
      <c r="N85" s="223">
        <v>32</v>
      </c>
      <c r="O85" s="223">
        <v>43.4</v>
      </c>
      <c r="P85" s="230">
        <v>48.121182569443697</v>
      </c>
      <c r="Q85" s="223">
        <v>30</v>
      </c>
      <c r="R85" s="223">
        <v>37.900700000000001</v>
      </c>
      <c r="S85" s="230">
        <v>40</v>
      </c>
      <c r="T85" s="223">
        <v>33</v>
      </c>
      <c r="U85" s="223">
        <v>36.9</v>
      </c>
      <c r="V85" s="223">
        <v>35.942053389999998</v>
      </c>
      <c r="W85" s="223">
        <v>36</v>
      </c>
      <c r="X85" s="223">
        <v>36</v>
      </c>
      <c r="Y85" s="230">
        <v>40</v>
      </c>
      <c r="Z85" s="223">
        <v>38</v>
      </c>
      <c r="AA85" s="230">
        <v>40</v>
      </c>
      <c r="AB85" s="224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6"/>
    </row>
    <row r="86" spans="1:65">
      <c r="A86" s="30"/>
      <c r="B86" s="20" t="s">
        <v>264</v>
      </c>
      <c r="C86" s="12"/>
      <c r="D86" s="232">
        <v>40</v>
      </c>
      <c r="E86" s="232">
        <v>33.5</v>
      </c>
      <c r="F86" s="232">
        <v>65.584322222222212</v>
      </c>
      <c r="G86" s="232">
        <v>38.166666666666664</v>
      </c>
      <c r="H86" s="232">
        <v>36.466666666666661</v>
      </c>
      <c r="I86" s="232">
        <v>33.666666666666664</v>
      </c>
      <c r="J86" s="232">
        <v>35.666666666666664</v>
      </c>
      <c r="K86" s="232">
        <v>36.166666666666664</v>
      </c>
      <c r="L86" s="232">
        <v>37.333333333333336</v>
      </c>
      <c r="M86" s="232">
        <v>33.371499999999997</v>
      </c>
      <c r="N86" s="232">
        <v>31.166666666666668</v>
      </c>
      <c r="O86" s="232">
        <v>42.15</v>
      </c>
      <c r="P86" s="232">
        <v>47.730632088662766</v>
      </c>
      <c r="Q86" s="232">
        <v>30.333333333333332</v>
      </c>
      <c r="R86" s="232">
        <v>37.683566666666671</v>
      </c>
      <c r="S86" s="232">
        <v>40</v>
      </c>
      <c r="T86" s="232">
        <v>33</v>
      </c>
      <c r="U86" s="232">
        <v>39.216666666666669</v>
      </c>
      <c r="V86" s="232">
        <v>36.109992900000002</v>
      </c>
      <c r="W86" s="232">
        <v>35.833333333333336</v>
      </c>
      <c r="X86" s="232">
        <v>36</v>
      </c>
      <c r="Y86" s="232">
        <v>40</v>
      </c>
      <c r="Z86" s="232">
        <v>36.5</v>
      </c>
      <c r="AA86" s="232">
        <v>33.333333333333336</v>
      </c>
      <c r="AB86" s="224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6"/>
    </row>
    <row r="87" spans="1:65">
      <c r="A87" s="30"/>
      <c r="B87" s="3" t="s">
        <v>265</v>
      </c>
      <c r="C87" s="29"/>
      <c r="D87" s="223">
        <v>40</v>
      </c>
      <c r="E87" s="223">
        <v>33.5</v>
      </c>
      <c r="F87" s="223">
        <v>65.514516666666665</v>
      </c>
      <c r="G87" s="223">
        <v>38.5</v>
      </c>
      <c r="H87" s="223">
        <v>36.549999999999997</v>
      </c>
      <c r="I87" s="223">
        <v>34</v>
      </c>
      <c r="J87" s="223">
        <v>35.5</v>
      </c>
      <c r="K87" s="223">
        <v>36.5</v>
      </c>
      <c r="L87" s="223">
        <v>37</v>
      </c>
      <c r="M87" s="223">
        <v>33.545500000000004</v>
      </c>
      <c r="N87" s="223">
        <v>31</v>
      </c>
      <c r="O87" s="223">
        <v>42.35</v>
      </c>
      <c r="P87" s="223">
        <v>47.717785409603252</v>
      </c>
      <c r="Q87" s="223">
        <v>30</v>
      </c>
      <c r="R87" s="223">
        <v>37.720950000000002</v>
      </c>
      <c r="S87" s="223">
        <v>40</v>
      </c>
      <c r="T87" s="223">
        <v>33</v>
      </c>
      <c r="U87" s="223">
        <v>39.549999999999997</v>
      </c>
      <c r="V87" s="223">
        <v>36.143157329999994</v>
      </c>
      <c r="W87" s="223">
        <v>36</v>
      </c>
      <c r="X87" s="223">
        <v>36</v>
      </c>
      <c r="Y87" s="223">
        <v>40</v>
      </c>
      <c r="Z87" s="223">
        <v>36</v>
      </c>
      <c r="AA87" s="223">
        <v>30</v>
      </c>
      <c r="AB87" s="224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6"/>
    </row>
    <row r="88" spans="1:65">
      <c r="A88" s="30"/>
      <c r="B88" s="3" t="s">
        <v>266</v>
      </c>
      <c r="C88" s="29"/>
      <c r="D88" s="24">
        <v>0</v>
      </c>
      <c r="E88" s="24">
        <v>0.54772255750516607</v>
      </c>
      <c r="F88" s="24">
        <v>0.22365401918207378</v>
      </c>
      <c r="G88" s="24">
        <v>0.98319208025017502</v>
      </c>
      <c r="H88" s="24">
        <v>0.33862466931200846</v>
      </c>
      <c r="I88" s="24">
        <v>0.51639777949432231</v>
      </c>
      <c r="J88" s="24">
        <v>0.81649658092772603</v>
      </c>
      <c r="K88" s="24">
        <v>1.4719601443879744</v>
      </c>
      <c r="L88" s="24">
        <v>0.51639777949432231</v>
      </c>
      <c r="M88" s="24">
        <v>0.35179695848600079</v>
      </c>
      <c r="N88" s="24">
        <v>0.752772652709081</v>
      </c>
      <c r="O88" s="24">
        <v>1.5984367363145771</v>
      </c>
      <c r="P88" s="24">
        <v>0.76568434540795693</v>
      </c>
      <c r="Q88" s="24">
        <v>0.81649658092772603</v>
      </c>
      <c r="R88" s="24">
        <v>1.8925103325125257</v>
      </c>
      <c r="S88" s="24">
        <v>0</v>
      </c>
      <c r="T88" s="24">
        <v>0.63245553203367588</v>
      </c>
      <c r="U88" s="24">
        <v>1.638800374257545</v>
      </c>
      <c r="V88" s="24">
        <v>0.94159324547258949</v>
      </c>
      <c r="W88" s="24">
        <v>0.752772652709081</v>
      </c>
      <c r="X88" s="24">
        <v>0.63245553203367588</v>
      </c>
      <c r="Y88" s="24">
        <v>0</v>
      </c>
      <c r="Z88" s="24">
        <v>0.83666002653407556</v>
      </c>
      <c r="AA88" s="24">
        <v>5.1639777949432171</v>
      </c>
      <c r="AB88" s="151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86</v>
      </c>
      <c r="C89" s="29"/>
      <c r="D89" s="13">
        <v>0</v>
      </c>
      <c r="E89" s="13">
        <v>1.6349927089706451E-2</v>
      </c>
      <c r="F89" s="13">
        <v>3.4101750479978606E-3</v>
      </c>
      <c r="G89" s="13">
        <v>2.5760491185594106E-2</v>
      </c>
      <c r="H89" s="13">
        <v>9.2858684454846935E-3</v>
      </c>
      <c r="I89" s="13">
        <v>1.5338547905771951E-2</v>
      </c>
      <c r="J89" s="13">
        <v>2.2892427502646525E-2</v>
      </c>
      <c r="K89" s="13">
        <v>4.0699358831003903E-2</v>
      </c>
      <c r="L89" s="13">
        <v>1.3832083379312203E-2</v>
      </c>
      <c r="M89" s="13">
        <v>1.0541838349669652E-2</v>
      </c>
      <c r="N89" s="13">
        <v>2.4153133242002599E-2</v>
      </c>
      <c r="O89" s="13">
        <v>3.7922579746490562E-2</v>
      </c>
      <c r="P89" s="13">
        <v>1.6041780967527276E-2</v>
      </c>
      <c r="Q89" s="13">
        <v>2.6917469700914045E-2</v>
      </c>
      <c r="R89" s="13">
        <v>5.0221104314591383E-2</v>
      </c>
      <c r="S89" s="13">
        <v>0</v>
      </c>
      <c r="T89" s="13">
        <v>1.9165319152535634E-2</v>
      </c>
      <c r="U89" s="13">
        <v>4.1788364834446534E-2</v>
      </c>
      <c r="V89" s="13">
        <v>2.6075697330657448E-2</v>
      </c>
      <c r="W89" s="13">
        <v>2.1007608912811563E-2</v>
      </c>
      <c r="X89" s="13">
        <v>1.7568209223157664E-2</v>
      </c>
      <c r="Y89" s="13">
        <v>0</v>
      </c>
      <c r="Z89" s="13">
        <v>2.2922192507782893E-2</v>
      </c>
      <c r="AA89" s="13">
        <v>0.15491933384829651</v>
      </c>
      <c r="AB89" s="151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3" t="s">
        <v>267</v>
      </c>
      <c r="C90" s="29"/>
      <c r="D90" s="13">
        <v>0.12091614129371719</v>
      </c>
      <c r="E90" s="13">
        <v>-6.1232731666511886E-2</v>
      </c>
      <c r="F90" s="13">
        <v>0.83786313486742769</v>
      </c>
      <c r="G90" s="13">
        <v>6.9540818151088368E-2</v>
      </c>
      <c r="H90" s="13">
        <v>2.1901882146105223E-2</v>
      </c>
      <c r="I90" s="13">
        <v>-5.6562247744454841E-2</v>
      </c>
      <c r="J90" s="13">
        <v>-5.1644067976897023E-4</v>
      </c>
      <c r="K90" s="13">
        <v>1.3495011086402497E-2</v>
      </c>
      <c r="L90" s="13">
        <v>4.61883985408027E-2</v>
      </c>
      <c r="M90" s="13">
        <v>-6.4833674770418015E-2</v>
      </c>
      <c r="N90" s="13">
        <v>-0.12661950657531207</v>
      </c>
      <c r="O90" s="13">
        <v>0.18116538388825432</v>
      </c>
      <c r="P90" s="13">
        <v>0.33755089855834841</v>
      </c>
      <c r="Q90" s="13">
        <v>-0.14997192618559785</v>
      </c>
      <c r="R90" s="13">
        <v>5.6002953454613591E-2</v>
      </c>
      <c r="S90" s="13">
        <v>0.12091614129371719</v>
      </c>
      <c r="T90" s="13">
        <v>-7.5244183432683354E-2</v>
      </c>
      <c r="U90" s="13">
        <v>9.8964866860048462E-2</v>
      </c>
      <c r="V90" s="13">
        <v>1.190684759028815E-2</v>
      </c>
      <c r="W90" s="13">
        <v>4.1540432422884077E-3</v>
      </c>
      <c r="X90" s="13">
        <v>8.8245271643454526E-3</v>
      </c>
      <c r="Y90" s="13">
        <v>0.12091614129371719</v>
      </c>
      <c r="Z90" s="13">
        <v>2.2835978930516809E-2</v>
      </c>
      <c r="AA90" s="13">
        <v>-6.5903215588569042E-2</v>
      </c>
      <c r="AB90" s="151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A91" s="30"/>
      <c r="B91" s="46" t="s">
        <v>268</v>
      </c>
      <c r="C91" s="47"/>
      <c r="D91" s="45" t="s">
        <v>269</v>
      </c>
      <c r="E91" s="45">
        <v>0.79</v>
      </c>
      <c r="F91" s="45">
        <v>8.82</v>
      </c>
      <c r="G91" s="45">
        <v>0.61</v>
      </c>
      <c r="H91" s="45">
        <v>0.1</v>
      </c>
      <c r="I91" s="45">
        <v>0.74</v>
      </c>
      <c r="J91" s="45">
        <v>0.14000000000000001</v>
      </c>
      <c r="K91" s="45">
        <v>0.01</v>
      </c>
      <c r="L91" s="45">
        <v>0.36</v>
      </c>
      <c r="M91" s="45">
        <v>0.83</v>
      </c>
      <c r="N91" s="45">
        <v>1.49</v>
      </c>
      <c r="O91" s="45">
        <v>1.8</v>
      </c>
      <c r="P91" s="45">
        <v>3.47</v>
      </c>
      <c r="Q91" s="45">
        <v>1.74</v>
      </c>
      <c r="R91" s="45">
        <v>0.46</v>
      </c>
      <c r="S91" s="45" t="s">
        <v>269</v>
      </c>
      <c r="T91" s="45">
        <v>0.94</v>
      </c>
      <c r="U91" s="45">
        <v>0.92</v>
      </c>
      <c r="V91" s="45">
        <v>0.01</v>
      </c>
      <c r="W91" s="45">
        <v>0.09</v>
      </c>
      <c r="X91" s="45">
        <v>0.04</v>
      </c>
      <c r="Y91" s="45" t="s">
        <v>269</v>
      </c>
      <c r="Z91" s="45">
        <v>0.11</v>
      </c>
      <c r="AA91" s="45" t="s">
        <v>269</v>
      </c>
      <c r="AB91" s="151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5"/>
    </row>
    <row r="92" spans="1:65">
      <c r="B92" s="31" t="s">
        <v>313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BM92" s="55"/>
    </row>
    <row r="93" spans="1:65">
      <c r="BM93" s="55"/>
    </row>
    <row r="94" spans="1:65" ht="15">
      <c r="B94" s="8" t="s">
        <v>533</v>
      </c>
      <c r="BM94" s="28" t="s">
        <v>66</v>
      </c>
    </row>
    <row r="95" spans="1:65" ht="15">
      <c r="A95" s="25" t="s">
        <v>13</v>
      </c>
      <c r="B95" s="18" t="s">
        <v>110</v>
      </c>
      <c r="C95" s="15" t="s">
        <v>111</v>
      </c>
      <c r="D95" s="16" t="s">
        <v>230</v>
      </c>
      <c r="E95" s="17" t="s">
        <v>230</v>
      </c>
      <c r="F95" s="17" t="s">
        <v>230</v>
      </c>
      <c r="G95" s="17" t="s">
        <v>230</v>
      </c>
      <c r="H95" s="17" t="s">
        <v>230</v>
      </c>
      <c r="I95" s="17" t="s">
        <v>230</v>
      </c>
      <c r="J95" s="17" t="s">
        <v>230</v>
      </c>
      <c r="K95" s="17" t="s">
        <v>230</v>
      </c>
      <c r="L95" s="17" t="s">
        <v>230</v>
      </c>
      <c r="M95" s="17" t="s">
        <v>230</v>
      </c>
      <c r="N95" s="17" t="s">
        <v>230</v>
      </c>
      <c r="O95" s="17" t="s">
        <v>230</v>
      </c>
      <c r="P95" s="17" t="s">
        <v>230</v>
      </c>
      <c r="Q95" s="17" t="s">
        <v>230</v>
      </c>
      <c r="R95" s="17" t="s">
        <v>230</v>
      </c>
      <c r="S95" s="17" t="s">
        <v>230</v>
      </c>
      <c r="T95" s="17" t="s">
        <v>230</v>
      </c>
      <c r="U95" s="17" t="s">
        <v>230</v>
      </c>
      <c r="V95" s="17" t="s">
        <v>230</v>
      </c>
      <c r="W95" s="15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1</v>
      </c>
    </row>
    <row r="96" spans="1:65">
      <c r="A96" s="30"/>
      <c r="B96" s="19" t="s">
        <v>231</v>
      </c>
      <c r="C96" s="9" t="s">
        <v>231</v>
      </c>
      <c r="D96" s="149" t="s">
        <v>233</v>
      </c>
      <c r="E96" s="150" t="s">
        <v>235</v>
      </c>
      <c r="F96" s="150" t="s">
        <v>236</v>
      </c>
      <c r="G96" s="150" t="s">
        <v>237</v>
      </c>
      <c r="H96" s="150" t="s">
        <v>239</v>
      </c>
      <c r="I96" s="150" t="s">
        <v>240</v>
      </c>
      <c r="J96" s="150" t="s">
        <v>242</v>
      </c>
      <c r="K96" s="150" t="s">
        <v>243</v>
      </c>
      <c r="L96" s="150" t="s">
        <v>244</v>
      </c>
      <c r="M96" s="150" t="s">
        <v>245</v>
      </c>
      <c r="N96" s="150" t="s">
        <v>246</v>
      </c>
      <c r="O96" s="150" t="s">
        <v>247</v>
      </c>
      <c r="P96" s="150" t="s">
        <v>250</v>
      </c>
      <c r="Q96" s="150" t="s">
        <v>251</v>
      </c>
      <c r="R96" s="150" t="s">
        <v>278</v>
      </c>
      <c r="S96" s="150" t="s">
        <v>254</v>
      </c>
      <c r="T96" s="150" t="s">
        <v>256</v>
      </c>
      <c r="U96" s="150" t="s">
        <v>257</v>
      </c>
      <c r="V96" s="150" t="s">
        <v>258</v>
      </c>
      <c r="W96" s="15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 t="s">
        <v>3</v>
      </c>
    </row>
    <row r="97" spans="1:65">
      <c r="A97" s="30"/>
      <c r="B97" s="19"/>
      <c r="C97" s="9"/>
      <c r="D97" s="10" t="s">
        <v>270</v>
      </c>
      <c r="E97" s="11" t="s">
        <v>272</v>
      </c>
      <c r="F97" s="11" t="s">
        <v>273</v>
      </c>
      <c r="G97" s="11" t="s">
        <v>273</v>
      </c>
      <c r="H97" s="11" t="s">
        <v>273</v>
      </c>
      <c r="I97" s="11" t="s">
        <v>270</v>
      </c>
      <c r="J97" s="11" t="s">
        <v>270</v>
      </c>
      <c r="K97" s="11" t="s">
        <v>273</v>
      </c>
      <c r="L97" s="11" t="s">
        <v>272</v>
      </c>
      <c r="M97" s="11" t="s">
        <v>270</v>
      </c>
      <c r="N97" s="11" t="s">
        <v>273</v>
      </c>
      <c r="O97" s="11" t="s">
        <v>270</v>
      </c>
      <c r="P97" s="11" t="s">
        <v>270</v>
      </c>
      <c r="Q97" s="11" t="s">
        <v>273</v>
      </c>
      <c r="R97" s="11" t="s">
        <v>272</v>
      </c>
      <c r="S97" s="11" t="s">
        <v>272</v>
      </c>
      <c r="T97" s="11" t="s">
        <v>270</v>
      </c>
      <c r="U97" s="11" t="s">
        <v>273</v>
      </c>
      <c r="V97" s="11" t="s">
        <v>270</v>
      </c>
      <c r="W97" s="15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9"/>
      <c r="C98" s="9"/>
      <c r="D98" s="26" t="s">
        <v>307</v>
      </c>
      <c r="E98" s="26" t="s">
        <v>307</v>
      </c>
      <c r="F98" s="26" t="s">
        <v>308</v>
      </c>
      <c r="G98" s="26" t="s">
        <v>308</v>
      </c>
      <c r="H98" s="26" t="s">
        <v>308</v>
      </c>
      <c r="I98" s="26" t="s">
        <v>116</v>
      </c>
      <c r="J98" s="26" t="s">
        <v>116</v>
      </c>
      <c r="K98" s="26" t="s">
        <v>309</v>
      </c>
      <c r="L98" s="26" t="s">
        <v>308</v>
      </c>
      <c r="M98" s="26" t="s">
        <v>307</v>
      </c>
      <c r="N98" s="26" t="s">
        <v>307</v>
      </c>
      <c r="O98" s="26" t="s">
        <v>307</v>
      </c>
      <c r="P98" s="26" t="s">
        <v>307</v>
      </c>
      <c r="Q98" s="26" t="s">
        <v>309</v>
      </c>
      <c r="R98" s="26" t="s">
        <v>308</v>
      </c>
      <c r="S98" s="26" t="s">
        <v>310</v>
      </c>
      <c r="T98" s="26" t="s">
        <v>307</v>
      </c>
      <c r="U98" s="26" t="s">
        <v>307</v>
      </c>
      <c r="V98" s="26" t="s">
        <v>307</v>
      </c>
      <c r="W98" s="15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3</v>
      </c>
    </row>
    <row r="99" spans="1:65">
      <c r="A99" s="30"/>
      <c r="B99" s="18">
        <v>1</v>
      </c>
      <c r="C99" s="14">
        <v>1</v>
      </c>
      <c r="D99" s="22">
        <v>0.23</v>
      </c>
      <c r="E99" s="152" t="s">
        <v>103</v>
      </c>
      <c r="F99" s="152">
        <v>0.3</v>
      </c>
      <c r="G99" s="152">
        <v>0.3</v>
      </c>
      <c r="H99" s="152" t="s">
        <v>101</v>
      </c>
      <c r="I99" s="22">
        <v>0.27</v>
      </c>
      <c r="J99" s="22">
        <v>0.28999999999999998</v>
      </c>
      <c r="K99" s="152" t="s">
        <v>289</v>
      </c>
      <c r="L99" s="152" t="s">
        <v>103</v>
      </c>
      <c r="M99" s="22">
        <v>0.26</v>
      </c>
      <c r="N99" s="152">
        <v>0.2</v>
      </c>
      <c r="O99" s="22">
        <v>0.22830243916363999</v>
      </c>
      <c r="P99" s="152">
        <v>0.33</v>
      </c>
      <c r="Q99" s="152" t="s">
        <v>289</v>
      </c>
      <c r="R99" s="152" t="s">
        <v>101</v>
      </c>
      <c r="S99" s="152" t="s">
        <v>289</v>
      </c>
      <c r="T99" s="22">
        <v>0.3</v>
      </c>
      <c r="U99" s="22">
        <v>0.28000000000000003</v>
      </c>
      <c r="V99" s="22">
        <v>0.24</v>
      </c>
      <c r="W99" s="15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</v>
      </c>
    </row>
    <row r="100" spans="1:65">
      <c r="A100" s="30"/>
      <c r="B100" s="19">
        <v>1</v>
      </c>
      <c r="C100" s="9">
        <v>2</v>
      </c>
      <c r="D100" s="11">
        <v>0.27</v>
      </c>
      <c r="E100" s="153" t="s">
        <v>103</v>
      </c>
      <c r="F100" s="153">
        <v>0.3</v>
      </c>
      <c r="G100" s="153">
        <v>0.3</v>
      </c>
      <c r="H100" s="153" t="s">
        <v>101</v>
      </c>
      <c r="I100" s="11">
        <v>0.24</v>
      </c>
      <c r="J100" s="11">
        <v>0.26</v>
      </c>
      <c r="K100" s="153" t="s">
        <v>289</v>
      </c>
      <c r="L100" s="153" t="s">
        <v>103</v>
      </c>
      <c r="M100" s="11">
        <v>0.26</v>
      </c>
      <c r="N100" s="153">
        <v>0.2</v>
      </c>
      <c r="O100" s="11">
        <v>0.25035604369981002</v>
      </c>
      <c r="P100" s="153">
        <v>0.33</v>
      </c>
      <c r="Q100" s="153" t="s">
        <v>289</v>
      </c>
      <c r="R100" s="153" t="s">
        <v>101</v>
      </c>
      <c r="S100" s="153" t="s">
        <v>289</v>
      </c>
      <c r="T100" s="11">
        <v>0.28999999999999998</v>
      </c>
      <c r="U100" s="11">
        <v>0.24</v>
      </c>
      <c r="V100" s="11">
        <v>0.24</v>
      </c>
      <c r="W100" s="15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21</v>
      </c>
    </row>
    <row r="101" spans="1:65">
      <c r="A101" s="30"/>
      <c r="B101" s="19">
        <v>1</v>
      </c>
      <c r="C101" s="9">
        <v>3</v>
      </c>
      <c r="D101" s="11">
        <v>0.24</v>
      </c>
      <c r="E101" s="153" t="s">
        <v>103</v>
      </c>
      <c r="F101" s="153">
        <v>0.3</v>
      </c>
      <c r="G101" s="153">
        <v>0.3</v>
      </c>
      <c r="H101" s="153" t="s">
        <v>101</v>
      </c>
      <c r="I101" s="11">
        <v>0.27</v>
      </c>
      <c r="J101" s="11">
        <v>0.3</v>
      </c>
      <c r="K101" s="153" t="s">
        <v>289</v>
      </c>
      <c r="L101" s="153" t="s">
        <v>103</v>
      </c>
      <c r="M101" s="11">
        <v>0.24</v>
      </c>
      <c r="N101" s="153">
        <v>0.2</v>
      </c>
      <c r="O101" s="11">
        <v>0.25360770085989798</v>
      </c>
      <c r="P101" s="153">
        <v>0.28000000000000003</v>
      </c>
      <c r="Q101" s="153" t="s">
        <v>289</v>
      </c>
      <c r="R101" s="153" t="s">
        <v>101</v>
      </c>
      <c r="S101" s="153" t="s">
        <v>289</v>
      </c>
      <c r="T101" s="11">
        <v>0.28999999999999998</v>
      </c>
      <c r="U101" s="11">
        <v>0.25</v>
      </c>
      <c r="V101" s="11">
        <v>0.26</v>
      </c>
      <c r="W101" s="15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16</v>
      </c>
    </row>
    <row r="102" spans="1:65">
      <c r="A102" s="30"/>
      <c r="B102" s="19">
        <v>1</v>
      </c>
      <c r="C102" s="9">
        <v>4</v>
      </c>
      <c r="D102" s="11">
        <v>0.28999999999999998</v>
      </c>
      <c r="E102" s="153" t="s">
        <v>103</v>
      </c>
      <c r="F102" s="153">
        <v>0.3</v>
      </c>
      <c r="G102" s="153">
        <v>0.3</v>
      </c>
      <c r="H102" s="153" t="s">
        <v>101</v>
      </c>
      <c r="I102" s="11">
        <v>0.24</v>
      </c>
      <c r="J102" s="11">
        <v>0.3</v>
      </c>
      <c r="K102" s="153" t="s">
        <v>289</v>
      </c>
      <c r="L102" s="153" t="s">
        <v>103</v>
      </c>
      <c r="M102" s="11">
        <v>0.26</v>
      </c>
      <c r="N102" s="153">
        <v>0.2</v>
      </c>
      <c r="O102" s="147">
        <v>0.21671798892215599</v>
      </c>
      <c r="P102" s="153">
        <v>0.31</v>
      </c>
      <c r="Q102" s="153" t="s">
        <v>289</v>
      </c>
      <c r="R102" s="153" t="s">
        <v>101</v>
      </c>
      <c r="S102" s="153" t="s">
        <v>289</v>
      </c>
      <c r="T102" s="11">
        <v>0.28999999999999998</v>
      </c>
      <c r="U102" s="11">
        <v>0.26</v>
      </c>
      <c r="V102" s="11">
        <v>0.25</v>
      </c>
      <c r="W102" s="15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0.2633480882640461</v>
      </c>
    </row>
    <row r="103" spans="1:65">
      <c r="A103" s="30"/>
      <c r="B103" s="19">
        <v>1</v>
      </c>
      <c r="C103" s="9">
        <v>5</v>
      </c>
      <c r="D103" s="11">
        <v>0.26</v>
      </c>
      <c r="E103" s="153" t="s">
        <v>103</v>
      </c>
      <c r="F103" s="153">
        <v>0.3</v>
      </c>
      <c r="G103" s="153">
        <v>0.3</v>
      </c>
      <c r="H103" s="153" t="s">
        <v>101</v>
      </c>
      <c r="I103" s="11">
        <v>0.27</v>
      </c>
      <c r="J103" s="11">
        <v>0.31</v>
      </c>
      <c r="K103" s="153" t="s">
        <v>289</v>
      </c>
      <c r="L103" s="153" t="s">
        <v>103</v>
      </c>
      <c r="M103" s="11">
        <v>0.26</v>
      </c>
      <c r="N103" s="153">
        <v>0.3</v>
      </c>
      <c r="O103" s="11">
        <v>0.24882036519505801</v>
      </c>
      <c r="P103" s="153">
        <v>0.31</v>
      </c>
      <c r="Q103" s="153" t="s">
        <v>289</v>
      </c>
      <c r="R103" s="153" t="s">
        <v>101</v>
      </c>
      <c r="S103" s="153" t="s">
        <v>289</v>
      </c>
      <c r="T103" s="11">
        <v>0.27</v>
      </c>
      <c r="U103" s="11">
        <v>0.26</v>
      </c>
      <c r="V103" s="11">
        <v>0.26</v>
      </c>
      <c r="W103" s="15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80</v>
      </c>
    </row>
    <row r="104" spans="1:65">
      <c r="A104" s="30"/>
      <c r="B104" s="19">
        <v>1</v>
      </c>
      <c r="C104" s="9">
        <v>6</v>
      </c>
      <c r="D104" s="11">
        <v>0.27</v>
      </c>
      <c r="E104" s="153" t="s">
        <v>103</v>
      </c>
      <c r="F104" s="153">
        <v>0.3</v>
      </c>
      <c r="G104" s="153">
        <v>0.3</v>
      </c>
      <c r="H104" s="153" t="s">
        <v>101</v>
      </c>
      <c r="I104" s="11">
        <v>0.26</v>
      </c>
      <c r="J104" s="11">
        <v>0.28000000000000003</v>
      </c>
      <c r="K104" s="153" t="s">
        <v>289</v>
      </c>
      <c r="L104" s="153" t="s">
        <v>103</v>
      </c>
      <c r="M104" s="11">
        <v>0.26</v>
      </c>
      <c r="N104" s="153">
        <v>0.2</v>
      </c>
      <c r="O104" s="11">
        <v>0.25283698164343699</v>
      </c>
      <c r="P104" s="153">
        <v>0.3</v>
      </c>
      <c r="Q104" s="153" t="s">
        <v>289</v>
      </c>
      <c r="R104" s="153" t="s">
        <v>101</v>
      </c>
      <c r="S104" s="153" t="s">
        <v>289</v>
      </c>
      <c r="T104" s="11">
        <v>0.28999999999999998</v>
      </c>
      <c r="U104" s="11">
        <v>0.26</v>
      </c>
      <c r="V104" s="11">
        <v>0.24</v>
      </c>
      <c r="W104" s="151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20" t="s">
        <v>264</v>
      </c>
      <c r="C105" s="12"/>
      <c r="D105" s="23">
        <v>0.26</v>
      </c>
      <c r="E105" s="23" t="s">
        <v>666</v>
      </c>
      <c r="F105" s="23">
        <v>0.3</v>
      </c>
      <c r="G105" s="23">
        <v>0.3</v>
      </c>
      <c r="H105" s="23" t="s">
        <v>666</v>
      </c>
      <c r="I105" s="23">
        <v>0.25833333333333336</v>
      </c>
      <c r="J105" s="23">
        <v>0.29000000000000004</v>
      </c>
      <c r="K105" s="23" t="s">
        <v>666</v>
      </c>
      <c r="L105" s="23" t="s">
        <v>666</v>
      </c>
      <c r="M105" s="23">
        <v>0.25666666666666665</v>
      </c>
      <c r="N105" s="23">
        <v>0.21666666666666667</v>
      </c>
      <c r="O105" s="23">
        <v>0.2417735865806665</v>
      </c>
      <c r="P105" s="23">
        <v>0.31</v>
      </c>
      <c r="Q105" s="23" t="s">
        <v>666</v>
      </c>
      <c r="R105" s="23" t="s">
        <v>666</v>
      </c>
      <c r="S105" s="23" t="s">
        <v>666</v>
      </c>
      <c r="T105" s="23">
        <v>0.28833333333333333</v>
      </c>
      <c r="U105" s="23">
        <v>0.25833333333333336</v>
      </c>
      <c r="V105" s="23">
        <v>0.24833333333333332</v>
      </c>
      <c r="W105" s="151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265</v>
      </c>
      <c r="C106" s="29"/>
      <c r="D106" s="11">
        <v>0.26500000000000001</v>
      </c>
      <c r="E106" s="11" t="s">
        <v>666</v>
      </c>
      <c r="F106" s="11">
        <v>0.3</v>
      </c>
      <c r="G106" s="11">
        <v>0.3</v>
      </c>
      <c r="H106" s="11" t="s">
        <v>666</v>
      </c>
      <c r="I106" s="11">
        <v>0.26500000000000001</v>
      </c>
      <c r="J106" s="11">
        <v>0.29499999999999998</v>
      </c>
      <c r="K106" s="11" t="s">
        <v>666</v>
      </c>
      <c r="L106" s="11" t="s">
        <v>666</v>
      </c>
      <c r="M106" s="11">
        <v>0.26</v>
      </c>
      <c r="N106" s="11">
        <v>0.2</v>
      </c>
      <c r="O106" s="11">
        <v>0.24958820444743401</v>
      </c>
      <c r="P106" s="11">
        <v>0.31</v>
      </c>
      <c r="Q106" s="11" t="s">
        <v>666</v>
      </c>
      <c r="R106" s="11" t="s">
        <v>666</v>
      </c>
      <c r="S106" s="11" t="s">
        <v>666</v>
      </c>
      <c r="T106" s="11">
        <v>0.28999999999999998</v>
      </c>
      <c r="U106" s="11">
        <v>0.26</v>
      </c>
      <c r="V106" s="11">
        <v>0.245</v>
      </c>
      <c r="W106" s="15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266</v>
      </c>
      <c r="C107" s="29"/>
      <c r="D107" s="24">
        <v>2.1908902300206642E-2</v>
      </c>
      <c r="E107" s="24" t="s">
        <v>666</v>
      </c>
      <c r="F107" s="24">
        <v>0</v>
      </c>
      <c r="G107" s="24">
        <v>0</v>
      </c>
      <c r="H107" s="24" t="s">
        <v>666</v>
      </c>
      <c r="I107" s="24">
        <v>1.4719601443879758E-2</v>
      </c>
      <c r="J107" s="24">
        <v>1.7888543819998309E-2</v>
      </c>
      <c r="K107" s="24" t="s">
        <v>666</v>
      </c>
      <c r="L107" s="24" t="s">
        <v>666</v>
      </c>
      <c r="M107" s="24">
        <v>8.1649658092772682E-3</v>
      </c>
      <c r="N107" s="24">
        <v>4.0824829046386367E-2</v>
      </c>
      <c r="O107" s="24">
        <v>1.5459724556973484E-2</v>
      </c>
      <c r="P107" s="24">
        <v>1.8973665961010275E-2</v>
      </c>
      <c r="Q107" s="24" t="s">
        <v>666</v>
      </c>
      <c r="R107" s="24" t="s">
        <v>666</v>
      </c>
      <c r="S107" s="24" t="s">
        <v>666</v>
      </c>
      <c r="T107" s="24">
        <v>9.8319208025017379E-3</v>
      </c>
      <c r="U107" s="24">
        <v>1.3291601358251271E-2</v>
      </c>
      <c r="V107" s="24">
        <v>9.8319208025017587E-3</v>
      </c>
      <c r="W107" s="204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56"/>
    </row>
    <row r="108" spans="1:65">
      <c r="A108" s="30"/>
      <c r="B108" s="3" t="s">
        <v>86</v>
      </c>
      <c r="C108" s="29"/>
      <c r="D108" s="13">
        <v>8.4265008846948625E-2</v>
      </c>
      <c r="E108" s="13" t="s">
        <v>666</v>
      </c>
      <c r="F108" s="13">
        <v>0</v>
      </c>
      <c r="G108" s="13">
        <v>0</v>
      </c>
      <c r="H108" s="13" t="s">
        <v>666</v>
      </c>
      <c r="I108" s="13">
        <v>5.6979102363405511E-2</v>
      </c>
      <c r="J108" s="13">
        <v>6.1684633862063125E-2</v>
      </c>
      <c r="K108" s="13" t="s">
        <v>666</v>
      </c>
      <c r="L108" s="13" t="s">
        <v>666</v>
      </c>
      <c r="M108" s="13">
        <v>3.1811555101080267E-2</v>
      </c>
      <c r="N108" s="13">
        <v>0.18842228790639862</v>
      </c>
      <c r="O108" s="13">
        <v>6.3942983911583859E-2</v>
      </c>
      <c r="P108" s="13">
        <v>6.1205374067775084E-2</v>
      </c>
      <c r="Q108" s="13" t="s">
        <v>666</v>
      </c>
      <c r="R108" s="13" t="s">
        <v>666</v>
      </c>
      <c r="S108" s="13" t="s">
        <v>666</v>
      </c>
      <c r="T108" s="13">
        <v>3.4099147291913545E-2</v>
      </c>
      <c r="U108" s="13">
        <v>5.1451360096456525E-2</v>
      </c>
      <c r="V108" s="13">
        <v>3.9591627392624534E-2</v>
      </c>
      <c r="W108" s="151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3" t="s">
        <v>267</v>
      </c>
      <c r="C109" s="29"/>
      <c r="D109" s="13">
        <v>-1.2713546872947568E-2</v>
      </c>
      <c r="E109" s="13" t="s">
        <v>666</v>
      </c>
      <c r="F109" s="13">
        <v>0.1391766766850604</v>
      </c>
      <c r="G109" s="13">
        <v>0.1391766766850604</v>
      </c>
      <c r="H109" s="13" t="s">
        <v>666</v>
      </c>
      <c r="I109" s="13">
        <v>-1.9042306187864511E-2</v>
      </c>
      <c r="J109" s="13">
        <v>0.10120412079555852</v>
      </c>
      <c r="K109" s="13" t="s">
        <v>666</v>
      </c>
      <c r="L109" s="13" t="s">
        <v>666</v>
      </c>
      <c r="M109" s="13">
        <v>-2.5371065502781676E-2</v>
      </c>
      <c r="N109" s="13">
        <v>-0.17726128906078964</v>
      </c>
      <c r="O109" s="13">
        <v>-8.1923897096028764E-2</v>
      </c>
      <c r="P109" s="13">
        <v>0.1771492325745625</v>
      </c>
      <c r="Q109" s="13" t="s">
        <v>666</v>
      </c>
      <c r="R109" s="13" t="s">
        <v>666</v>
      </c>
      <c r="S109" s="13" t="s">
        <v>666</v>
      </c>
      <c r="T109" s="13">
        <v>9.4875361480641462E-2</v>
      </c>
      <c r="U109" s="13">
        <v>-1.9042306187864511E-2</v>
      </c>
      <c r="V109" s="13">
        <v>-5.7014862077366724E-2</v>
      </c>
      <c r="W109" s="151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46" t="s">
        <v>268</v>
      </c>
      <c r="C110" s="47"/>
      <c r="D110" s="45">
        <v>0.04</v>
      </c>
      <c r="E110" s="45">
        <v>107.06</v>
      </c>
      <c r="F110" s="45" t="s">
        <v>269</v>
      </c>
      <c r="G110" s="45" t="s">
        <v>269</v>
      </c>
      <c r="H110" s="45">
        <v>11.51</v>
      </c>
      <c r="I110" s="45">
        <v>0.04</v>
      </c>
      <c r="J110" s="45">
        <v>1.47</v>
      </c>
      <c r="K110" s="45">
        <v>0.44</v>
      </c>
      <c r="L110" s="45">
        <v>107.06</v>
      </c>
      <c r="M110" s="45">
        <v>0.12</v>
      </c>
      <c r="N110" s="45" t="s">
        <v>269</v>
      </c>
      <c r="O110" s="45">
        <v>0.83</v>
      </c>
      <c r="P110" s="45">
        <v>2.4300000000000002</v>
      </c>
      <c r="Q110" s="45">
        <v>0.44</v>
      </c>
      <c r="R110" s="45">
        <v>11.51</v>
      </c>
      <c r="S110" s="45">
        <v>0.44</v>
      </c>
      <c r="T110" s="45">
        <v>1.39</v>
      </c>
      <c r="U110" s="45">
        <v>0.04</v>
      </c>
      <c r="V110" s="45">
        <v>0.52</v>
      </c>
      <c r="W110" s="151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B111" s="31" t="s">
        <v>314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BM111" s="55"/>
    </row>
    <row r="112" spans="1:65">
      <c r="BM112" s="55"/>
    </row>
    <row r="113" spans="1:65" ht="15">
      <c r="B113" s="8" t="s">
        <v>534</v>
      </c>
      <c r="BM113" s="28" t="s">
        <v>66</v>
      </c>
    </row>
    <row r="114" spans="1:65" ht="15">
      <c r="A114" s="25" t="s">
        <v>16</v>
      </c>
      <c r="B114" s="18" t="s">
        <v>110</v>
      </c>
      <c r="C114" s="15" t="s">
        <v>111</v>
      </c>
      <c r="D114" s="16" t="s">
        <v>230</v>
      </c>
      <c r="E114" s="17" t="s">
        <v>230</v>
      </c>
      <c r="F114" s="17" t="s">
        <v>230</v>
      </c>
      <c r="G114" s="17" t="s">
        <v>230</v>
      </c>
      <c r="H114" s="17" t="s">
        <v>230</v>
      </c>
      <c r="I114" s="17" t="s">
        <v>230</v>
      </c>
      <c r="J114" s="17" t="s">
        <v>230</v>
      </c>
      <c r="K114" s="17" t="s">
        <v>230</v>
      </c>
      <c r="L114" s="17" t="s">
        <v>230</v>
      </c>
      <c r="M114" s="17" t="s">
        <v>230</v>
      </c>
      <c r="N114" s="17" t="s">
        <v>230</v>
      </c>
      <c r="O114" s="17" t="s">
        <v>230</v>
      </c>
      <c r="P114" s="17" t="s">
        <v>230</v>
      </c>
      <c r="Q114" s="17" t="s">
        <v>230</v>
      </c>
      <c r="R114" s="17" t="s">
        <v>230</v>
      </c>
      <c r="S114" s="17" t="s">
        <v>230</v>
      </c>
      <c r="T114" s="17" t="s">
        <v>230</v>
      </c>
      <c r="U114" s="17" t="s">
        <v>230</v>
      </c>
      <c r="V114" s="17" t="s">
        <v>230</v>
      </c>
      <c r="W114" s="17" t="s">
        <v>230</v>
      </c>
      <c r="X114" s="151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49" t="s">
        <v>233</v>
      </c>
      <c r="E115" s="150" t="s">
        <v>234</v>
      </c>
      <c r="F115" s="150" t="s">
        <v>235</v>
      </c>
      <c r="G115" s="150" t="s">
        <v>236</v>
      </c>
      <c r="H115" s="150" t="s">
        <v>239</v>
      </c>
      <c r="I115" s="150" t="s">
        <v>240</v>
      </c>
      <c r="J115" s="150" t="s">
        <v>242</v>
      </c>
      <c r="K115" s="150" t="s">
        <v>243</v>
      </c>
      <c r="L115" s="150" t="s">
        <v>244</v>
      </c>
      <c r="M115" s="150" t="s">
        <v>245</v>
      </c>
      <c r="N115" s="150" t="s">
        <v>246</v>
      </c>
      <c r="O115" s="150" t="s">
        <v>248</v>
      </c>
      <c r="P115" s="150" t="s">
        <v>250</v>
      </c>
      <c r="Q115" s="150" t="s">
        <v>251</v>
      </c>
      <c r="R115" s="150" t="s">
        <v>252</v>
      </c>
      <c r="S115" s="150" t="s">
        <v>254</v>
      </c>
      <c r="T115" s="150" t="s">
        <v>255</v>
      </c>
      <c r="U115" s="150" t="s">
        <v>256</v>
      </c>
      <c r="V115" s="150" t="s">
        <v>257</v>
      </c>
      <c r="W115" s="150" t="s">
        <v>258</v>
      </c>
      <c r="X115" s="151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270</v>
      </c>
      <c r="E116" s="11" t="s">
        <v>270</v>
      </c>
      <c r="F116" s="11" t="s">
        <v>272</v>
      </c>
      <c r="G116" s="11" t="s">
        <v>273</v>
      </c>
      <c r="H116" s="11" t="s">
        <v>273</v>
      </c>
      <c r="I116" s="11" t="s">
        <v>270</v>
      </c>
      <c r="J116" s="11" t="s">
        <v>270</v>
      </c>
      <c r="K116" s="11" t="s">
        <v>273</v>
      </c>
      <c r="L116" s="11" t="s">
        <v>272</v>
      </c>
      <c r="M116" s="11" t="s">
        <v>270</v>
      </c>
      <c r="N116" s="11" t="s">
        <v>273</v>
      </c>
      <c r="O116" s="11" t="s">
        <v>270</v>
      </c>
      <c r="P116" s="11" t="s">
        <v>270</v>
      </c>
      <c r="Q116" s="11" t="s">
        <v>273</v>
      </c>
      <c r="R116" s="11" t="s">
        <v>270</v>
      </c>
      <c r="S116" s="11" t="s">
        <v>272</v>
      </c>
      <c r="T116" s="11" t="s">
        <v>273</v>
      </c>
      <c r="U116" s="11" t="s">
        <v>270</v>
      </c>
      <c r="V116" s="11" t="s">
        <v>273</v>
      </c>
      <c r="W116" s="11" t="s">
        <v>270</v>
      </c>
      <c r="X116" s="151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 t="s">
        <v>307</v>
      </c>
      <c r="E117" s="26" t="s">
        <v>262</v>
      </c>
      <c r="F117" s="26" t="s">
        <v>307</v>
      </c>
      <c r="G117" s="26" t="s">
        <v>308</v>
      </c>
      <c r="H117" s="26" t="s">
        <v>308</v>
      </c>
      <c r="I117" s="26" t="s">
        <v>116</v>
      </c>
      <c r="J117" s="26" t="s">
        <v>116</v>
      </c>
      <c r="K117" s="26" t="s">
        <v>309</v>
      </c>
      <c r="L117" s="26" t="s">
        <v>308</v>
      </c>
      <c r="M117" s="26" t="s">
        <v>307</v>
      </c>
      <c r="N117" s="26" t="s">
        <v>307</v>
      </c>
      <c r="O117" s="26" t="s">
        <v>308</v>
      </c>
      <c r="P117" s="26" t="s">
        <v>307</v>
      </c>
      <c r="Q117" s="26" t="s">
        <v>309</v>
      </c>
      <c r="R117" s="26" t="s">
        <v>275</v>
      </c>
      <c r="S117" s="26" t="s">
        <v>310</v>
      </c>
      <c r="T117" s="26" t="s">
        <v>311</v>
      </c>
      <c r="U117" s="26" t="s">
        <v>307</v>
      </c>
      <c r="V117" s="26" t="s">
        <v>307</v>
      </c>
      <c r="W117" s="26" t="s">
        <v>307</v>
      </c>
      <c r="X117" s="151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06">
        <v>0.06</v>
      </c>
      <c r="E118" s="206">
        <v>0.06</v>
      </c>
      <c r="F118" s="207" t="s">
        <v>103</v>
      </c>
      <c r="G118" s="206">
        <v>7.0000000000000007E-2</v>
      </c>
      <c r="H118" s="207" t="s">
        <v>104</v>
      </c>
      <c r="I118" s="206">
        <v>0.06</v>
      </c>
      <c r="J118" s="206">
        <v>7.0000000000000007E-2</v>
      </c>
      <c r="K118" s="207" t="s">
        <v>297</v>
      </c>
      <c r="L118" s="207" t="s">
        <v>103</v>
      </c>
      <c r="M118" s="206">
        <v>7.0000000000000007E-2</v>
      </c>
      <c r="N118" s="206">
        <v>7.0000000000000007E-2</v>
      </c>
      <c r="O118" s="206">
        <v>0.06</v>
      </c>
      <c r="P118" s="206">
        <v>0.06</v>
      </c>
      <c r="Q118" s="206">
        <v>0.06</v>
      </c>
      <c r="R118" s="206">
        <v>0.06</v>
      </c>
      <c r="S118" s="207">
        <v>8</v>
      </c>
      <c r="T118" s="207" t="s">
        <v>103</v>
      </c>
      <c r="U118" s="206">
        <v>0.05</v>
      </c>
      <c r="V118" s="206">
        <v>0.06</v>
      </c>
      <c r="W118" s="206">
        <v>0.06</v>
      </c>
      <c r="X118" s="204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08">
        <v>1</v>
      </c>
    </row>
    <row r="119" spans="1:65">
      <c r="A119" s="30"/>
      <c r="B119" s="19">
        <v>1</v>
      </c>
      <c r="C119" s="9">
        <v>2</v>
      </c>
      <c r="D119" s="24">
        <v>7.0000000000000007E-2</v>
      </c>
      <c r="E119" s="24">
        <v>0.06</v>
      </c>
      <c r="F119" s="209" t="s">
        <v>103</v>
      </c>
      <c r="G119" s="24">
        <v>7.0000000000000007E-2</v>
      </c>
      <c r="H119" s="209" t="s">
        <v>104</v>
      </c>
      <c r="I119" s="24">
        <v>7.0000000000000007E-2</v>
      </c>
      <c r="J119" s="24">
        <v>7.0000000000000007E-2</v>
      </c>
      <c r="K119" s="209" t="s">
        <v>297</v>
      </c>
      <c r="L119" s="209" t="s">
        <v>103</v>
      </c>
      <c r="M119" s="24">
        <v>7.0000000000000007E-2</v>
      </c>
      <c r="N119" s="24">
        <v>7.0000000000000007E-2</v>
      </c>
      <c r="O119" s="24">
        <v>0.05</v>
      </c>
      <c r="P119" s="24">
        <v>0.06</v>
      </c>
      <c r="Q119" s="24">
        <v>0.06</v>
      </c>
      <c r="R119" s="24">
        <v>0.06</v>
      </c>
      <c r="S119" s="209">
        <v>8</v>
      </c>
      <c r="T119" s="209" t="s">
        <v>103</v>
      </c>
      <c r="U119" s="24">
        <v>0.05</v>
      </c>
      <c r="V119" s="24">
        <v>0.06</v>
      </c>
      <c r="W119" s="24">
        <v>0.06</v>
      </c>
      <c r="X119" s="204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08">
        <v>22</v>
      </c>
    </row>
    <row r="120" spans="1:65">
      <c r="A120" s="30"/>
      <c r="B120" s="19">
        <v>1</v>
      </c>
      <c r="C120" s="9">
        <v>3</v>
      </c>
      <c r="D120" s="24">
        <v>0.06</v>
      </c>
      <c r="E120" s="24">
        <v>0.06</v>
      </c>
      <c r="F120" s="209" t="s">
        <v>103</v>
      </c>
      <c r="G120" s="24">
        <v>0.06</v>
      </c>
      <c r="H120" s="209" t="s">
        <v>104</v>
      </c>
      <c r="I120" s="24">
        <v>0.06</v>
      </c>
      <c r="J120" s="24">
        <v>7.0000000000000007E-2</v>
      </c>
      <c r="K120" s="209" t="s">
        <v>297</v>
      </c>
      <c r="L120" s="209" t="s">
        <v>103</v>
      </c>
      <c r="M120" s="24">
        <v>7.0000000000000007E-2</v>
      </c>
      <c r="N120" s="24">
        <v>0.06</v>
      </c>
      <c r="O120" s="24">
        <v>0.05</v>
      </c>
      <c r="P120" s="24">
        <v>0.06</v>
      </c>
      <c r="Q120" s="24">
        <v>0.06</v>
      </c>
      <c r="R120" s="24">
        <v>0.06</v>
      </c>
      <c r="S120" s="209">
        <v>8</v>
      </c>
      <c r="T120" s="209" t="s">
        <v>103</v>
      </c>
      <c r="U120" s="24">
        <v>0.06</v>
      </c>
      <c r="V120" s="24">
        <v>0.06</v>
      </c>
      <c r="W120" s="24">
        <v>0.06</v>
      </c>
      <c r="X120" s="204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08">
        <v>16</v>
      </c>
    </row>
    <row r="121" spans="1:65">
      <c r="A121" s="30"/>
      <c r="B121" s="19">
        <v>1</v>
      </c>
      <c r="C121" s="9">
        <v>4</v>
      </c>
      <c r="D121" s="24">
        <v>0.06</v>
      </c>
      <c r="E121" s="24">
        <v>0.06</v>
      </c>
      <c r="F121" s="209" t="s">
        <v>103</v>
      </c>
      <c r="G121" s="24">
        <v>7.0000000000000007E-2</v>
      </c>
      <c r="H121" s="209" t="s">
        <v>104</v>
      </c>
      <c r="I121" s="24">
        <v>7.0000000000000007E-2</v>
      </c>
      <c r="J121" s="24">
        <v>0.06</v>
      </c>
      <c r="K121" s="209" t="s">
        <v>297</v>
      </c>
      <c r="L121" s="209" t="s">
        <v>103</v>
      </c>
      <c r="M121" s="24">
        <v>7.0000000000000007E-2</v>
      </c>
      <c r="N121" s="24">
        <v>7.0000000000000007E-2</v>
      </c>
      <c r="O121" s="24">
        <v>0.05</v>
      </c>
      <c r="P121" s="24">
        <v>0.06</v>
      </c>
      <c r="Q121" s="24">
        <v>0.06</v>
      </c>
      <c r="R121" s="210">
        <v>0.09</v>
      </c>
      <c r="S121" s="209">
        <v>9</v>
      </c>
      <c r="T121" s="209" t="s">
        <v>103</v>
      </c>
      <c r="U121" s="24">
        <v>0.06</v>
      </c>
      <c r="V121" s="24">
        <v>0.06</v>
      </c>
      <c r="W121" s="24">
        <v>0.06</v>
      </c>
      <c r="X121" s="204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8">
        <v>6.183333333333333E-2</v>
      </c>
    </row>
    <row r="122" spans="1:65">
      <c r="A122" s="30"/>
      <c r="B122" s="19">
        <v>1</v>
      </c>
      <c r="C122" s="9">
        <v>5</v>
      </c>
      <c r="D122" s="24">
        <v>0.06</v>
      </c>
      <c r="E122" s="24">
        <v>0.06</v>
      </c>
      <c r="F122" s="209" t="s">
        <v>103</v>
      </c>
      <c r="G122" s="24">
        <v>7.0000000000000007E-2</v>
      </c>
      <c r="H122" s="209" t="s">
        <v>104</v>
      </c>
      <c r="I122" s="24">
        <v>0.06</v>
      </c>
      <c r="J122" s="24">
        <v>7.0000000000000007E-2</v>
      </c>
      <c r="K122" s="209" t="s">
        <v>297</v>
      </c>
      <c r="L122" s="209" t="s">
        <v>103</v>
      </c>
      <c r="M122" s="24">
        <v>7.0000000000000007E-2</v>
      </c>
      <c r="N122" s="24">
        <v>0.06</v>
      </c>
      <c r="O122" s="24">
        <v>0.05</v>
      </c>
      <c r="P122" s="24">
        <v>0.06</v>
      </c>
      <c r="Q122" s="24">
        <v>0.06</v>
      </c>
      <c r="R122" s="24">
        <v>7.0000000000000007E-2</v>
      </c>
      <c r="S122" s="209">
        <v>7</v>
      </c>
      <c r="T122" s="209" t="s">
        <v>103</v>
      </c>
      <c r="U122" s="24">
        <v>0.05</v>
      </c>
      <c r="V122" s="24">
        <v>0.06</v>
      </c>
      <c r="W122" s="24">
        <v>0.06</v>
      </c>
      <c r="X122" s="204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08">
        <v>81</v>
      </c>
    </row>
    <row r="123" spans="1:65">
      <c r="A123" s="30"/>
      <c r="B123" s="19">
        <v>1</v>
      </c>
      <c r="C123" s="9">
        <v>6</v>
      </c>
      <c r="D123" s="24">
        <v>0.06</v>
      </c>
      <c r="E123" s="24">
        <v>0.06</v>
      </c>
      <c r="F123" s="209" t="s">
        <v>103</v>
      </c>
      <c r="G123" s="24">
        <v>7.0000000000000007E-2</v>
      </c>
      <c r="H123" s="209" t="s">
        <v>104</v>
      </c>
      <c r="I123" s="24">
        <v>0.06</v>
      </c>
      <c r="J123" s="24">
        <v>7.0000000000000007E-2</v>
      </c>
      <c r="K123" s="209" t="s">
        <v>297</v>
      </c>
      <c r="L123" s="209" t="s">
        <v>103</v>
      </c>
      <c r="M123" s="24">
        <v>0.06</v>
      </c>
      <c r="N123" s="24">
        <v>0.06</v>
      </c>
      <c r="O123" s="24">
        <v>0.06</v>
      </c>
      <c r="P123" s="24">
        <v>0.06</v>
      </c>
      <c r="Q123" s="24">
        <v>0.06</v>
      </c>
      <c r="R123" s="24">
        <v>7.0000000000000007E-2</v>
      </c>
      <c r="S123" s="209">
        <v>9</v>
      </c>
      <c r="T123" s="209" t="s">
        <v>103</v>
      </c>
      <c r="U123" s="24">
        <v>0.05</v>
      </c>
      <c r="V123" s="24">
        <v>0.06</v>
      </c>
      <c r="W123" s="24">
        <v>0.06</v>
      </c>
      <c r="X123" s="204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30"/>
      <c r="B124" s="20" t="s">
        <v>264</v>
      </c>
      <c r="C124" s="12"/>
      <c r="D124" s="211">
        <v>6.1666666666666668E-2</v>
      </c>
      <c r="E124" s="211">
        <v>0.06</v>
      </c>
      <c r="F124" s="211" t="s">
        <v>666</v>
      </c>
      <c r="G124" s="211">
        <v>6.8333333333333343E-2</v>
      </c>
      <c r="H124" s="211" t="s">
        <v>666</v>
      </c>
      <c r="I124" s="211">
        <v>6.3333333333333339E-2</v>
      </c>
      <c r="J124" s="211">
        <v>6.8333333333333343E-2</v>
      </c>
      <c r="K124" s="211" t="s">
        <v>666</v>
      </c>
      <c r="L124" s="211" t="s">
        <v>666</v>
      </c>
      <c r="M124" s="211">
        <v>6.8333333333333343E-2</v>
      </c>
      <c r="N124" s="211">
        <v>6.5000000000000002E-2</v>
      </c>
      <c r="O124" s="211">
        <v>5.3333333333333337E-2</v>
      </c>
      <c r="P124" s="211">
        <v>0.06</v>
      </c>
      <c r="Q124" s="211">
        <v>0.06</v>
      </c>
      <c r="R124" s="211">
        <v>6.8333333333333343E-2</v>
      </c>
      <c r="S124" s="211">
        <v>8.1666666666666661</v>
      </c>
      <c r="T124" s="211" t="s">
        <v>666</v>
      </c>
      <c r="U124" s="211">
        <v>5.3333333333333337E-2</v>
      </c>
      <c r="V124" s="211">
        <v>0.06</v>
      </c>
      <c r="W124" s="211">
        <v>0.06</v>
      </c>
      <c r="X124" s="204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265</v>
      </c>
      <c r="C125" s="29"/>
      <c r="D125" s="24">
        <v>0.06</v>
      </c>
      <c r="E125" s="24">
        <v>0.06</v>
      </c>
      <c r="F125" s="24" t="s">
        <v>666</v>
      </c>
      <c r="G125" s="24">
        <v>7.0000000000000007E-2</v>
      </c>
      <c r="H125" s="24" t="s">
        <v>666</v>
      </c>
      <c r="I125" s="24">
        <v>0.06</v>
      </c>
      <c r="J125" s="24">
        <v>7.0000000000000007E-2</v>
      </c>
      <c r="K125" s="24" t="s">
        <v>666</v>
      </c>
      <c r="L125" s="24" t="s">
        <v>666</v>
      </c>
      <c r="M125" s="24">
        <v>7.0000000000000007E-2</v>
      </c>
      <c r="N125" s="24">
        <v>6.5000000000000002E-2</v>
      </c>
      <c r="O125" s="24">
        <v>0.05</v>
      </c>
      <c r="P125" s="24">
        <v>0.06</v>
      </c>
      <c r="Q125" s="24">
        <v>0.06</v>
      </c>
      <c r="R125" s="24">
        <v>6.5000000000000002E-2</v>
      </c>
      <c r="S125" s="24">
        <v>8</v>
      </c>
      <c r="T125" s="24" t="s">
        <v>666</v>
      </c>
      <c r="U125" s="24">
        <v>0.05</v>
      </c>
      <c r="V125" s="24">
        <v>0.06</v>
      </c>
      <c r="W125" s="24">
        <v>0.06</v>
      </c>
      <c r="X125" s="204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30"/>
      <c r="B126" s="3" t="s">
        <v>266</v>
      </c>
      <c r="C126" s="29"/>
      <c r="D126" s="24">
        <v>4.0824829046386332E-3</v>
      </c>
      <c r="E126" s="24">
        <v>0</v>
      </c>
      <c r="F126" s="24" t="s">
        <v>666</v>
      </c>
      <c r="G126" s="24">
        <v>4.0824829046386332E-3</v>
      </c>
      <c r="H126" s="24" t="s">
        <v>666</v>
      </c>
      <c r="I126" s="24">
        <v>5.1639777949432268E-3</v>
      </c>
      <c r="J126" s="24">
        <v>4.0824829046386332E-3</v>
      </c>
      <c r="K126" s="24" t="s">
        <v>666</v>
      </c>
      <c r="L126" s="24" t="s">
        <v>666</v>
      </c>
      <c r="M126" s="24">
        <v>4.0824829046386332E-3</v>
      </c>
      <c r="N126" s="24">
        <v>5.4772255750516656E-3</v>
      </c>
      <c r="O126" s="24">
        <v>5.1639777949432199E-3</v>
      </c>
      <c r="P126" s="24">
        <v>0</v>
      </c>
      <c r="Q126" s="24">
        <v>0</v>
      </c>
      <c r="R126" s="24">
        <v>1.1690451944500101E-2</v>
      </c>
      <c r="S126" s="24">
        <v>0.752772652709081</v>
      </c>
      <c r="T126" s="24" t="s">
        <v>666</v>
      </c>
      <c r="U126" s="24">
        <v>5.1639777949432208E-3</v>
      </c>
      <c r="V126" s="24">
        <v>0</v>
      </c>
      <c r="W126" s="24">
        <v>0</v>
      </c>
      <c r="X126" s="204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56"/>
    </row>
    <row r="127" spans="1:65">
      <c r="A127" s="30"/>
      <c r="B127" s="3" t="s">
        <v>86</v>
      </c>
      <c r="C127" s="29"/>
      <c r="D127" s="13">
        <v>6.6202425480626478E-2</v>
      </c>
      <c r="E127" s="13">
        <v>0</v>
      </c>
      <c r="F127" s="13" t="s">
        <v>666</v>
      </c>
      <c r="G127" s="13">
        <v>5.9743652263004383E-2</v>
      </c>
      <c r="H127" s="13" t="s">
        <v>666</v>
      </c>
      <c r="I127" s="13">
        <v>8.1536491499103581E-2</v>
      </c>
      <c r="J127" s="13">
        <v>5.9743652263004383E-2</v>
      </c>
      <c r="K127" s="13" t="s">
        <v>666</v>
      </c>
      <c r="L127" s="13" t="s">
        <v>666</v>
      </c>
      <c r="M127" s="13">
        <v>5.9743652263004383E-2</v>
      </c>
      <c r="N127" s="13">
        <v>8.4265008846948694E-2</v>
      </c>
      <c r="O127" s="13">
        <v>9.682458365518537E-2</v>
      </c>
      <c r="P127" s="13">
        <v>0</v>
      </c>
      <c r="Q127" s="13">
        <v>0</v>
      </c>
      <c r="R127" s="13">
        <v>0.17107978455365999</v>
      </c>
      <c r="S127" s="13">
        <v>9.2176243188867066E-2</v>
      </c>
      <c r="T127" s="13" t="s">
        <v>666</v>
      </c>
      <c r="U127" s="13">
        <v>9.6824583655185384E-2</v>
      </c>
      <c r="V127" s="13">
        <v>0</v>
      </c>
      <c r="W127" s="13">
        <v>0</v>
      </c>
      <c r="X127" s="151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3" t="s">
        <v>267</v>
      </c>
      <c r="C128" s="29"/>
      <c r="D128" s="13">
        <v>-2.6954177897573484E-3</v>
      </c>
      <c r="E128" s="13">
        <v>-2.9649595687331498E-2</v>
      </c>
      <c r="F128" s="13" t="s">
        <v>666</v>
      </c>
      <c r="G128" s="13">
        <v>0.10512129380053925</v>
      </c>
      <c r="H128" s="13" t="s">
        <v>666</v>
      </c>
      <c r="I128" s="13">
        <v>2.4258760107816801E-2</v>
      </c>
      <c r="J128" s="13">
        <v>0.10512129380053925</v>
      </c>
      <c r="K128" s="13" t="s">
        <v>666</v>
      </c>
      <c r="L128" s="13" t="s">
        <v>666</v>
      </c>
      <c r="M128" s="13">
        <v>0.10512129380053925</v>
      </c>
      <c r="N128" s="13">
        <v>5.1212938005390951E-2</v>
      </c>
      <c r="O128" s="13">
        <v>-0.13746630727762799</v>
      </c>
      <c r="P128" s="13">
        <v>-2.9649595687331498E-2</v>
      </c>
      <c r="Q128" s="13">
        <v>-2.9649595687331498E-2</v>
      </c>
      <c r="R128" s="13">
        <v>0.10512129380053925</v>
      </c>
      <c r="S128" s="13">
        <v>131.0754716981132</v>
      </c>
      <c r="T128" s="13" t="s">
        <v>666</v>
      </c>
      <c r="U128" s="13">
        <v>-0.13746630727762799</v>
      </c>
      <c r="V128" s="13">
        <v>-2.9649595687331498E-2</v>
      </c>
      <c r="W128" s="13">
        <v>-2.9649595687331498E-2</v>
      </c>
      <c r="X128" s="151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A129" s="30"/>
      <c r="B129" s="46" t="s">
        <v>268</v>
      </c>
      <c r="C129" s="47"/>
      <c r="D129" s="45">
        <v>0</v>
      </c>
      <c r="E129" s="45">
        <v>0.17</v>
      </c>
      <c r="F129" s="45">
        <v>246.63</v>
      </c>
      <c r="G129" s="45">
        <v>0.67</v>
      </c>
      <c r="H129" s="45">
        <v>1.18</v>
      </c>
      <c r="I129" s="45">
        <v>0.17</v>
      </c>
      <c r="J129" s="45">
        <v>0.67</v>
      </c>
      <c r="K129" s="45">
        <v>3.71</v>
      </c>
      <c r="L129" s="45">
        <v>246.63</v>
      </c>
      <c r="M129" s="45">
        <v>0.67</v>
      </c>
      <c r="N129" s="45">
        <v>0.34</v>
      </c>
      <c r="O129" s="45">
        <v>0.84</v>
      </c>
      <c r="P129" s="45">
        <v>0.17</v>
      </c>
      <c r="Q129" s="45">
        <v>0.17</v>
      </c>
      <c r="R129" s="45">
        <v>0.67</v>
      </c>
      <c r="S129" s="45" t="s">
        <v>269</v>
      </c>
      <c r="T129" s="45">
        <v>246.63</v>
      </c>
      <c r="U129" s="45">
        <v>0.84</v>
      </c>
      <c r="V129" s="45">
        <v>0.17</v>
      </c>
      <c r="W129" s="45">
        <v>0.17</v>
      </c>
      <c r="X129" s="151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5"/>
    </row>
    <row r="130" spans="1:65">
      <c r="B130" s="31" t="s">
        <v>291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BM130" s="55"/>
    </row>
    <row r="131" spans="1:65">
      <c r="BM131" s="55"/>
    </row>
    <row r="132" spans="1:65" ht="15">
      <c r="B132" s="8" t="s">
        <v>535</v>
      </c>
      <c r="BM132" s="28" t="s">
        <v>66</v>
      </c>
    </row>
    <row r="133" spans="1:65" ht="15">
      <c r="A133" s="25" t="s">
        <v>50</v>
      </c>
      <c r="B133" s="18" t="s">
        <v>110</v>
      </c>
      <c r="C133" s="15" t="s">
        <v>111</v>
      </c>
      <c r="D133" s="16" t="s">
        <v>230</v>
      </c>
      <c r="E133" s="17" t="s">
        <v>230</v>
      </c>
      <c r="F133" s="17" t="s">
        <v>230</v>
      </c>
      <c r="G133" s="17" t="s">
        <v>230</v>
      </c>
      <c r="H133" s="17" t="s">
        <v>230</v>
      </c>
      <c r="I133" s="17" t="s">
        <v>230</v>
      </c>
      <c r="J133" s="17" t="s">
        <v>230</v>
      </c>
      <c r="K133" s="17" t="s">
        <v>230</v>
      </c>
      <c r="L133" s="17" t="s">
        <v>230</v>
      </c>
      <c r="M133" s="17" t="s">
        <v>230</v>
      </c>
      <c r="N133" s="17" t="s">
        <v>230</v>
      </c>
      <c r="O133" s="17" t="s">
        <v>230</v>
      </c>
      <c r="P133" s="17" t="s">
        <v>230</v>
      </c>
      <c r="Q133" s="17" t="s">
        <v>230</v>
      </c>
      <c r="R133" s="17" t="s">
        <v>230</v>
      </c>
      <c r="S133" s="17" t="s">
        <v>230</v>
      </c>
      <c r="T133" s="17" t="s">
        <v>230</v>
      </c>
      <c r="U133" s="17" t="s">
        <v>230</v>
      </c>
      <c r="V133" s="17" t="s">
        <v>230</v>
      </c>
      <c r="W133" s="17" t="s">
        <v>230</v>
      </c>
      <c r="X133" s="17" t="s">
        <v>230</v>
      </c>
      <c r="Y133" s="17" t="s">
        <v>230</v>
      </c>
      <c r="Z133" s="17" t="s">
        <v>230</v>
      </c>
      <c r="AA133" s="151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 t="s">
        <v>231</v>
      </c>
      <c r="C134" s="9" t="s">
        <v>231</v>
      </c>
      <c r="D134" s="149" t="s">
        <v>233</v>
      </c>
      <c r="E134" s="150" t="s">
        <v>234</v>
      </c>
      <c r="F134" s="150" t="s">
        <v>235</v>
      </c>
      <c r="G134" s="150" t="s">
        <v>236</v>
      </c>
      <c r="H134" s="150" t="s">
        <v>239</v>
      </c>
      <c r="I134" s="150" t="s">
        <v>240</v>
      </c>
      <c r="J134" s="150" t="s">
        <v>242</v>
      </c>
      <c r="K134" s="150" t="s">
        <v>243</v>
      </c>
      <c r="L134" s="150" t="s">
        <v>244</v>
      </c>
      <c r="M134" s="150" t="s">
        <v>245</v>
      </c>
      <c r="N134" s="150" t="s">
        <v>246</v>
      </c>
      <c r="O134" s="150" t="s">
        <v>247</v>
      </c>
      <c r="P134" s="150" t="s">
        <v>248</v>
      </c>
      <c r="Q134" s="150" t="s">
        <v>249</v>
      </c>
      <c r="R134" s="150" t="s">
        <v>250</v>
      </c>
      <c r="S134" s="150" t="s">
        <v>251</v>
      </c>
      <c r="T134" s="150" t="s">
        <v>252</v>
      </c>
      <c r="U134" s="150" t="s">
        <v>278</v>
      </c>
      <c r="V134" s="150" t="s">
        <v>254</v>
      </c>
      <c r="W134" s="150" t="s">
        <v>255</v>
      </c>
      <c r="X134" s="150" t="s">
        <v>256</v>
      </c>
      <c r="Y134" s="150" t="s">
        <v>257</v>
      </c>
      <c r="Z134" s="150" t="s">
        <v>258</v>
      </c>
      <c r="AA134" s="151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 t="s">
        <v>1</v>
      </c>
    </row>
    <row r="135" spans="1:65">
      <c r="A135" s="30"/>
      <c r="B135" s="19"/>
      <c r="C135" s="9"/>
      <c r="D135" s="10" t="s">
        <v>270</v>
      </c>
      <c r="E135" s="11" t="s">
        <v>272</v>
      </c>
      <c r="F135" s="11" t="s">
        <v>272</v>
      </c>
      <c r="G135" s="11" t="s">
        <v>273</v>
      </c>
      <c r="H135" s="11" t="s">
        <v>273</v>
      </c>
      <c r="I135" s="11" t="s">
        <v>270</v>
      </c>
      <c r="J135" s="11" t="s">
        <v>272</v>
      </c>
      <c r="K135" s="11" t="s">
        <v>273</v>
      </c>
      <c r="L135" s="11" t="s">
        <v>272</v>
      </c>
      <c r="M135" s="11" t="s">
        <v>270</v>
      </c>
      <c r="N135" s="11" t="s">
        <v>273</v>
      </c>
      <c r="O135" s="11" t="s">
        <v>272</v>
      </c>
      <c r="P135" s="11" t="s">
        <v>272</v>
      </c>
      <c r="Q135" s="11" t="s">
        <v>272</v>
      </c>
      <c r="R135" s="11" t="s">
        <v>270</v>
      </c>
      <c r="S135" s="11" t="s">
        <v>273</v>
      </c>
      <c r="T135" s="11" t="s">
        <v>270</v>
      </c>
      <c r="U135" s="11" t="s">
        <v>272</v>
      </c>
      <c r="V135" s="11" t="s">
        <v>272</v>
      </c>
      <c r="W135" s="11" t="s">
        <v>273</v>
      </c>
      <c r="X135" s="11" t="s">
        <v>270</v>
      </c>
      <c r="Y135" s="11" t="s">
        <v>273</v>
      </c>
      <c r="Z135" s="11" t="s">
        <v>270</v>
      </c>
      <c r="AA135" s="151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</v>
      </c>
    </row>
    <row r="136" spans="1:65">
      <c r="A136" s="30"/>
      <c r="B136" s="19"/>
      <c r="C136" s="9"/>
      <c r="D136" s="26" t="s">
        <v>307</v>
      </c>
      <c r="E136" s="26" t="s">
        <v>262</v>
      </c>
      <c r="F136" s="26" t="s">
        <v>307</v>
      </c>
      <c r="G136" s="26" t="s">
        <v>308</v>
      </c>
      <c r="H136" s="26" t="s">
        <v>308</v>
      </c>
      <c r="I136" s="26" t="s">
        <v>116</v>
      </c>
      <c r="J136" s="26" t="s">
        <v>116</v>
      </c>
      <c r="K136" s="26" t="s">
        <v>309</v>
      </c>
      <c r="L136" s="26" t="s">
        <v>308</v>
      </c>
      <c r="M136" s="26" t="s">
        <v>307</v>
      </c>
      <c r="N136" s="26" t="s">
        <v>307</v>
      </c>
      <c r="O136" s="26" t="s">
        <v>307</v>
      </c>
      <c r="P136" s="26" t="s">
        <v>308</v>
      </c>
      <c r="Q136" s="26" t="s">
        <v>307</v>
      </c>
      <c r="R136" s="26" t="s">
        <v>307</v>
      </c>
      <c r="S136" s="26" t="s">
        <v>309</v>
      </c>
      <c r="T136" s="26" t="s">
        <v>275</v>
      </c>
      <c r="U136" s="26" t="s">
        <v>308</v>
      </c>
      <c r="V136" s="26" t="s">
        <v>310</v>
      </c>
      <c r="W136" s="26" t="s">
        <v>311</v>
      </c>
      <c r="X136" s="26" t="s">
        <v>307</v>
      </c>
      <c r="Y136" s="26" t="s">
        <v>307</v>
      </c>
      <c r="Z136" s="26" t="s">
        <v>307</v>
      </c>
      <c r="AA136" s="151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</v>
      </c>
    </row>
    <row r="137" spans="1:65">
      <c r="A137" s="30"/>
      <c r="B137" s="18">
        <v>1</v>
      </c>
      <c r="C137" s="14">
        <v>1</v>
      </c>
      <c r="D137" s="22">
        <v>2.63</v>
      </c>
      <c r="E137" s="152">
        <v>2.08</v>
      </c>
      <c r="F137" s="22">
        <v>2.4542222222222221</v>
      </c>
      <c r="G137" s="22">
        <v>2.21</v>
      </c>
      <c r="H137" s="22">
        <v>2.75</v>
      </c>
      <c r="I137" s="22">
        <v>2.42</v>
      </c>
      <c r="J137" s="22">
        <v>2.66</v>
      </c>
      <c r="K137" s="22">
        <v>2.68</v>
      </c>
      <c r="L137" s="22">
        <v>2.7777523000000004</v>
      </c>
      <c r="M137" s="22">
        <v>3.17</v>
      </c>
      <c r="N137" s="152">
        <v>3.03</v>
      </c>
      <c r="O137" s="22">
        <v>2.3382900000000002</v>
      </c>
      <c r="P137" s="154">
        <v>2.87</v>
      </c>
      <c r="Q137" s="22">
        <v>2.8602099999999999</v>
      </c>
      <c r="R137" s="22">
        <v>2.81</v>
      </c>
      <c r="S137" s="22">
        <v>2.78</v>
      </c>
      <c r="T137" s="22">
        <v>2.56</v>
      </c>
      <c r="U137" s="22">
        <v>2.824446907</v>
      </c>
      <c r="V137" s="22">
        <v>2.5299999999999998</v>
      </c>
      <c r="W137" s="22">
        <v>2.38</v>
      </c>
      <c r="X137" s="22">
        <v>2.77</v>
      </c>
      <c r="Y137" s="22">
        <v>2.5499999999999998</v>
      </c>
      <c r="Z137" s="22">
        <v>2.41</v>
      </c>
      <c r="AA137" s="151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</v>
      </c>
    </row>
    <row r="138" spans="1:65">
      <c r="A138" s="30"/>
      <c r="B138" s="19">
        <v>1</v>
      </c>
      <c r="C138" s="9">
        <v>2</v>
      </c>
      <c r="D138" s="11">
        <v>2.62</v>
      </c>
      <c r="E138" s="153">
        <v>2.1800000000000002</v>
      </c>
      <c r="F138" s="11">
        <v>2.4628148148148146</v>
      </c>
      <c r="G138" s="11">
        <v>2.21</v>
      </c>
      <c r="H138" s="11">
        <v>2.79</v>
      </c>
      <c r="I138" s="11">
        <v>2.5099999999999998</v>
      </c>
      <c r="J138" s="11">
        <v>2.74</v>
      </c>
      <c r="K138" s="11">
        <v>2.67</v>
      </c>
      <c r="L138" s="11">
        <v>2.727862</v>
      </c>
      <c r="M138" s="11">
        <v>3.04</v>
      </c>
      <c r="N138" s="153">
        <v>3.1400000000000006</v>
      </c>
      <c r="O138" s="11">
        <v>2.3970600000000002</v>
      </c>
      <c r="P138" s="11">
        <v>2.72</v>
      </c>
      <c r="Q138" s="11">
        <v>3.0436000000000001</v>
      </c>
      <c r="R138" s="11">
        <v>2.77</v>
      </c>
      <c r="S138" s="11">
        <v>2.7199999999999998</v>
      </c>
      <c r="T138" s="11">
        <v>2.59</v>
      </c>
      <c r="U138" s="11">
        <v>2.8391647420000004</v>
      </c>
      <c r="V138" s="11">
        <v>2.5</v>
      </c>
      <c r="W138" s="11">
        <v>2.38</v>
      </c>
      <c r="X138" s="11">
        <v>2.78</v>
      </c>
      <c r="Y138" s="11">
        <v>2.6</v>
      </c>
      <c r="Z138" s="11">
        <v>2.5099999999999998</v>
      </c>
      <c r="AA138" s="151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 t="e">
        <v>#N/A</v>
      </c>
    </row>
    <row r="139" spans="1:65">
      <c r="A139" s="30"/>
      <c r="B139" s="19">
        <v>1</v>
      </c>
      <c r="C139" s="9">
        <v>3</v>
      </c>
      <c r="D139" s="11">
        <v>2.63</v>
      </c>
      <c r="E139" s="153">
        <v>2.2400000000000002</v>
      </c>
      <c r="F139" s="11">
        <v>2.4459999999999997</v>
      </c>
      <c r="G139" s="11">
        <v>2.2200000000000002</v>
      </c>
      <c r="H139" s="11">
        <v>2.79</v>
      </c>
      <c r="I139" s="11">
        <v>2.52</v>
      </c>
      <c r="J139" s="11">
        <v>2.71</v>
      </c>
      <c r="K139" s="11">
        <v>2.66</v>
      </c>
      <c r="L139" s="11">
        <v>2.7915641</v>
      </c>
      <c r="M139" s="11">
        <v>3.05</v>
      </c>
      <c r="N139" s="153">
        <v>3.1300000000000003</v>
      </c>
      <c r="O139" s="11">
        <v>2.4036300000000002</v>
      </c>
      <c r="P139" s="11">
        <v>2.66</v>
      </c>
      <c r="Q139" s="11">
        <v>3.0629599999999999</v>
      </c>
      <c r="R139" s="11">
        <v>2.65</v>
      </c>
      <c r="S139" s="11">
        <v>2.8000000000000003</v>
      </c>
      <c r="T139" s="11">
        <v>2.57</v>
      </c>
      <c r="U139" s="11">
        <v>2.8068353250000002</v>
      </c>
      <c r="V139" s="11">
        <v>2.4500000000000002</v>
      </c>
      <c r="W139" s="11">
        <v>2.36</v>
      </c>
      <c r="X139" s="11">
        <v>2.72</v>
      </c>
      <c r="Y139" s="11">
        <v>2.4900000000000002</v>
      </c>
      <c r="Z139" s="11">
        <v>2.37</v>
      </c>
      <c r="AA139" s="151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16</v>
      </c>
    </row>
    <row r="140" spans="1:65">
      <c r="A140" s="30"/>
      <c r="B140" s="19">
        <v>1</v>
      </c>
      <c r="C140" s="9">
        <v>4</v>
      </c>
      <c r="D140" s="11">
        <v>2.64</v>
      </c>
      <c r="E140" s="153">
        <v>2.33</v>
      </c>
      <c r="F140" s="11">
        <v>2.4656666666666669</v>
      </c>
      <c r="G140" s="11">
        <v>2.17</v>
      </c>
      <c r="H140" s="11">
        <v>2.76</v>
      </c>
      <c r="I140" s="11">
        <v>2.52</v>
      </c>
      <c r="J140" s="11">
        <v>2.7</v>
      </c>
      <c r="K140" s="11">
        <v>2.69</v>
      </c>
      <c r="L140" s="11">
        <v>2.7781517</v>
      </c>
      <c r="M140" s="11">
        <v>3.1</v>
      </c>
      <c r="N140" s="153">
        <v>3.25</v>
      </c>
      <c r="O140" s="11">
        <v>2.3681700000000001</v>
      </c>
      <c r="P140" s="11">
        <v>2.67</v>
      </c>
      <c r="Q140" s="11">
        <v>2.93947</v>
      </c>
      <c r="R140" s="11">
        <v>2.73</v>
      </c>
      <c r="S140" s="11">
        <v>2.78</v>
      </c>
      <c r="T140" s="11">
        <v>2.63</v>
      </c>
      <c r="U140" s="11">
        <v>2.8280694340000001</v>
      </c>
      <c r="V140" s="11">
        <v>2.5299999999999998</v>
      </c>
      <c r="W140" s="11">
        <v>2.36</v>
      </c>
      <c r="X140" s="11">
        <v>2.71</v>
      </c>
      <c r="Y140" s="11">
        <v>2.4900000000000002</v>
      </c>
      <c r="Z140" s="11">
        <v>2.44</v>
      </c>
      <c r="AA140" s="151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2.6373074000362875</v>
      </c>
    </row>
    <row r="141" spans="1:65">
      <c r="A141" s="30"/>
      <c r="B141" s="19">
        <v>1</v>
      </c>
      <c r="C141" s="9">
        <v>5</v>
      </c>
      <c r="D141" s="11">
        <v>2.59</v>
      </c>
      <c r="E141" s="153">
        <v>2.29</v>
      </c>
      <c r="F141" s="11">
        <v>2.4973333333333332</v>
      </c>
      <c r="G141" s="11">
        <v>2.2200000000000002</v>
      </c>
      <c r="H141" s="11">
        <v>2.73</v>
      </c>
      <c r="I141" s="11">
        <v>2.54</v>
      </c>
      <c r="J141" s="11">
        <v>2.73</v>
      </c>
      <c r="K141" s="11">
        <v>2.6</v>
      </c>
      <c r="L141" s="11">
        <v>2.7277770000000001</v>
      </c>
      <c r="M141" s="11">
        <v>3.04</v>
      </c>
      <c r="N141" s="153">
        <v>3.08</v>
      </c>
      <c r="O141" s="11">
        <v>2.3932799999999999</v>
      </c>
      <c r="P141" s="11">
        <v>2.68</v>
      </c>
      <c r="Q141" s="11">
        <v>3.0005700000000002</v>
      </c>
      <c r="R141" s="11">
        <v>2.71</v>
      </c>
      <c r="S141" s="11">
        <v>2.8000000000000003</v>
      </c>
      <c r="T141" s="11">
        <v>2.66</v>
      </c>
      <c r="U141" s="11">
        <v>2.802478314</v>
      </c>
      <c r="V141" s="11">
        <v>2.61</v>
      </c>
      <c r="W141" s="11">
        <v>2.35</v>
      </c>
      <c r="X141" s="11">
        <v>2.75</v>
      </c>
      <c r="Y141" s="11">
        <v>2.4900000000000002</v>
      </c>
      <c r="Z141" s="11">
        <v>2.38</v>
      </c>
      <c r="AA141" s="151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8">
        <v>82</v>
      </c>
    </row>
    <row r="142" spans="1:65">
      <c r="A142" s="30"/>
      <c r="B142" s="19">
        <v>1</v>
      </c>
      <c r="C142" s="9">
        <v>6</v>
      </c>
      <c r="D142" s="11">
        <v>2.7</v>
      </c>
      <c r="E142" s="153">
        <v>1.96</v>
      </c>
      <c r="F142" s="11">
        <v>2.5006666666666666</v>
      </c>
      <c r="G142" s="11">
        <v>2.21</v>
      </c>
      <c r="H142" s="11">
        <v>2.75</v>
      </c>
      <c r="I142" s="11">
        <v>2.4</v>
      </c>
      <c r="J142" s="147">
        <v>2.2999999999999998</v>
      </c>
      <c r="K142" s="11">
        <v>2.6</v>
      </c>
      <c r="L142" s="11">
        <v>2.7913648000000002</v>
      </c>
      <c r="M142" s="11">
        <v>3.12</v>
      </c>
      <c r="N142" s="153">
        <v>3.08</v>
      </c>
      <c r="O142" s="11">
        <v>2.4498899999999999</v>
      </c>
      <c r="P142" s="11">
        <v>2.71</v>
      </c>
      <c r="Q142" s="11">
        <v>2.91967</v>
      </c>
      <c r="R142" s="11">
        <v>2.74</v>
      </c>
      <c r="S142" s="11">
        <v>2.75</v>
      </c>
      <c r="T142" s="11">
        <v>2.59</v>
      </c>
      <c r="U142" s="11">
        <v>2.9057698090000001</v>
      </c>
      <c r="V142" s="11">
        <v>2.6</v>
      </c>
      <c r="W142" s="11">
        <v>2.35</v>
      </c>
      <c r="X142" s="11">
        <v>2.73</v>
      </c>
      <c r="Y142" s="11">
        <v>2.67</v>
      </c>
      <c r="Z142" s="11">
        <v>2.4700000000000002</v>
      </c>
      <c r="AA142" s="151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20" t="s">
        <v>264</v>
      </c>
      <c r="C143" s="12"/>
      <c r="D143" s="23">
        <v>2.6349999999999998</v>
      </c>
      <c r="E143" s="23">
        <v>2.1800000000000002</v>
      </c>
      <c r="F143" s="23">
        <v>2.4711172839506172</v>
      </c>
      <c r="G143" s="23">
        <v>2.206666666666667</v>
      </c>
      <c r="H143" s="23">
        <v>2.7616666666666667</v>
      </c>
      <c r="I143" s="23">
        <v>2.4849999999999999</v>
      </c>
      <c r="J143" s="23">
        <v>2.64</v>
      </c>
      <c r="K143" s="23">
        <v>2.65</v>
      </c>
      <c r="L143" s="23">
        <v>2.765745316666667</v>
      </c>
      <c r="M143" s="23">
        <v>3.0866666666666664</v>
      </c>
      <c r="N143" s="23">
        <v>3.1183333333333336</v>
      </c>
      <c r="O143" s="23">
        <v>2.3917199999999998</v>
      </c>
      <c r="P143" s="23">
        <v>2.7183333333333333</v>
      </c>
      <c r="Q143" s="23">
        <v>2.9710800000000002</v>
      </c>
      <c r="R143" s="23">
        <v>2.7350000000000008</v>
      </c>
      <c r="S143" s="23">
        <v>2.7716666666666669</v>
      </c>
      <c r="T143" s="23">
        <v>2.6</v>
      </c>
      <c r="U143" s="23">
        <v>2.8344607551666665</v>
      </c>
      <c r="V143" s="23">
        <v>2.5366666666666666</v>
      </c>
      <c r="W143" s="23">
        <v>2.3633333333333328</v>
      </c>
      <c r="X143" s="23">
        <v>2.7433333333333336</v>
      </c>
      <c r="Y143" s="23">
        <v>2.5483333333333333</v>
      </c>
      <c r="Z143" s="23">
        <v>2.4300000000000002</v>
      </c>
      <c r="AA143" s="151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265</v>
      </c>
      <c r="C144" s="29"/>
      <c r="D144" s="11">
        <v>2.63</v>
      </c>
      <c r="E144" s="11">
        <v>2.21</v>
      </c>
      <c r="F144" s="11">
        <v>2.464240740740741</v>
      </c>
      <c r="G144" s="11">
        <v>2.21</v>
      </c>
      <c r="H144" s="11">
        <v>2.7549999999999999</v>
      </c>
      <c r="I144" s="11">
        <v>2.5149999999999997</v>
      </c>
      <c r="J144" s="11">
        <v>2.7050000000000001</v>
      </c>
      <c r="K144" s="11">
        <v>2.665</v>
      </c>
      <c r="L144" s="11">
        <v>2.777952</v>
      </c>
      <c r="M144" s="11">
        <v>3.0750000000000002</v>
      </c>
      <c r="N144" s="11">
        <v>3.1050000000000004</v>
      </c>
      <c r="O144" s="11">
        <v>2.3951700000000002</v>
      </c>
      <c r="P144" s="11">
        <v>2.6950000000000003</v>
      </c>
      <c r="Q144" s="11">
        <v>2.9700199999999999</v>
      </c>
      <c r="R144" s="11">
        <v>2.7350000000000003</v>
      </c>
      <c r="S144" s="11">
        <v>2.78</v>
      </c>
      <c r="T144" s="11">
        <v>2.59</v>
      </c>
      <c r="U144" s="11">
        <v>2.8262581705000001</v>
      </c>
      <c r="V144" s="11">
        <v>2.5299999999999998</v>
      </c>
      <c r="W144" s="11">
        <v>2.36</v>
      </c>
      <c r="X144" s="11">
        <v>2.74</v>
      </c>
      <c r="Y144" s="11">
        <v>2.52</v>
      </c>
      <c r="Z144" s="11">
        <v>2.4249999999999998</v>
      </c>
      <c r="AA144" s="151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266</v>
      </c>
      <c r="C145" s="29"/>
      <c r="D145" s="24">
        <v>3.6193922141707816E-2</v>
      </c>
      <c r="E145" s="24">
        <v>0.13899640283115247</v>
      </c>
      <c r="F145" s="24">
        <v>2.2695411653133074E-2</v>
      </c>
      <c r="G145" s="24">
        <v>1.8618986725025335E-2</v>
      </c>
      <c r="H145" s="24">
        <v>2.4013884872437191E-2</v>
      </c>
      <c r="I145" s="24">
        <v>5.9245252974394529E-2</v>
      </c>
      <c r="J145" s="24">
        <v>0.1688786546606765</v>
      </c>
      <c r="K145" s="24">
        <v>3.9999999999999966E-2</v>
      </c>
      <c r="L145" s="24">
        <v>2.999263992191532E-2</v>
      </c>
      <c r="M145" s="24">
        <v>5.2788887719544417E-2</v>
      </c>
      <c r="N145" s="24">
        <v>7.5740786018278661E-2</v>
      </c>
      <c r="O145" s="24">
        <v>3.7325362958717405E-2</v>
      </c>
      <c r="P145" s="24">
        <v>7.782458908768275E-2</v>
      </c>
      <c r="Q145" s="24">
        <v>7.8109003322280365E-2</v>
      </c>
      <c r="R145" s="24">
        <v>5.431390245600113E-2</v>
      </c>
      <c r="S145" s="24">
        <v>3.1251666622224748E-2</v>
      </c>
      <c r="T145" s="24">
        <v>3.7947331922020613E-2</v>
      </c>
      <c r="U145" s="24">
        <v>3.7508067737399162E-2</v>
      </c>
      <c r="V145" s="24">
        <v>6.0553007081949779E-2</v>
      </c>
      <c r="W145" s="24">
        <v>1.366260102127939E-2</v>
      </c>
      <c r="X145" s="24">
        <v>2.8047578623950103E-2</v>
      </c>
      <c r="Y145" s="24">
        <v>7.4408780843840269E-2</v>
      </c>
      <c r="Z145" s="24">
        <v>5.4037024344425137E-2</v>
      </c>
      <c r="AA145" s="204"/>
      <c r="AB145" s="205"/>
      <c r="AC145" s="205"/>
      <c r="AD145" s="205"/>
      <c r="AE145" s="205"/>
      <c r="AF145" s="205"/>
      <c r="AG145" s="205"/>
      <c r="AH145" s="205"/>
      <c r="AI145" s="205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05"/>
      <c r="AU145" s="205"/>
      <c r="AV145" s="205"/>
      <c r="AW145" s="205"/>
      <c r="AX145" s="205"/>
      <c r="AY145" s="205"/>
      <c r="AZ145" s="205"/>
      <c r="BA145" s="205"/>
      <c r="BB145" s="205"/>
      <c r="BC145" s="205"/>
      <c r="BD145" s="205"/>
      <c r="BE145" s="205"/>
      <c r="BF145" s="205"/>
      <c r="BG145" s="205"/>
      <c r="BH145" s="205"/>
      <c r="BI145" s="205"/>
      <c r="BJ145" s="205"/>
      <c r="BK145" s="205"/>
      <c r="BL145" s="205"/>
      <c r="BM145" s="56"/>
    </row>
    <row r="146" spans="1:65">
      <c r="A146" s="30"/>
      <c r="B146" s="3" t="s">
        <v>86</v>
      </c>
      <c r="C146" s="29"/>
      <c r="D146" s="13">
        <v>1.3735833829870139E-2</v>
      </c>
      <c r="E146" s="13">
        <v>6.3759817812455252E-2</v>
      </c>
      <c r="F146" s="13">
        <v>9.1842713417671275E-3</v>
      </c>
      <c r="G146" s="13">
        <v>8.4376072772018116E-3</v>
      </c>
      <c r="H146" s="13">
        <v>8.6954320600255361E-3</v>
      </c>
      <c r="I146" s="13">
        <v>2.3841148078227174E-2</v>
      </c>
      <c r="J146" s="13">
        <v>6.3969187371468367E-2</v>
      </c>
      <c r="K146" s="13">
        <v>1.5094339622641497E-2</v>
      </c>
      <c r="L146" s="13">
        <v>1.0844324580855862E-2</v>
      </c>
      <c r="M146" s="13">
        <v>1.7102231442616984E-2</v>
      </c>
      <c r="N146" s="13">
        <v>2.4288867777106999E-2</v>
      </c>
      <c r="O146" s="13">
        <v>1.5606075526699365E-2</v>
      </c>
      <c r="P146" s="13">
        <v>2.8629523882654599E-2</v>
      </c>
      <c r="Q146" s="13">
        <v>2.6289767802375016E-2</v>
      </c>
      <c r="R146" s="13">
        <v>1.9858830879707905E-2</v>
      </c>
      <c r="S146" s="13">
        <v>1.1275405876930154E-2</v>
      </c>
      <c r="T146" s="13">
        <v>1.459512766231562E-2</v>
      </c>
      <c r="U146" s="13">
        <v>1.323287601319909E-2</v>
      </c>
      <c r="V146" s="13">
        <v>2.3871093462003855E-2</v>
      </c>
      <c r="W146" s="13">
        <v>5.7810723644341573E-3</v>
      </c>
      <c r="X146" s="13">
        <v>1.0223904723189587E-2</v>
      </c>
      <c r="Y146" s="13">
        <v>2.9198998369067471E-2</v>
      </c>
      <c r="Z146" s="13">
        <v>2.2237458577952729E-2</v>
      </c>
      <c r="AA146" s="151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3" t="s">
        <v>267</v>
      </c>
      <c r="C147" s="29"/>
      <c r="D147" s="13">
        <v>-8.7490750462226874E-4</v>
      </c>
      <c r="E147" s="13">
        <v>-0.17339935421634778</v>
      </c>
      <c r="F147" s="13">
        <v>-6.3015072146456519E-2</v>
      </c>
      <c r="G147" s="13">
        <v>-0.16328803133214398</v>
      </c>
      <c r="H147" s="13">
        <v>4.715387619534539E-2</v>
      </c>
      <c r="I147" s="13">
        <v>-5.7751098728268113E-2</v>
      </c>
      <c r="J147" s="13">
        <v>1.0209655361659298E-3</v>
      </c>
      <c r="K147" s="13">
        <v>4.8127116177423268E-3</v>
      </c>
      <c r="L147" s="13">
        <v>4.8700396710907645E-2</v>
      </c>
      <c r="M147" s="13">
        <v>0.17038562384657774</v>
      </c>
      <c r="N147" s="13">
        <v>0.18239281977156985</v>
      </c>
      <c r="O147" s="13">
        <v>-9.312050617721257E-2</v>
      </c>
      <c r="P147" s="13">
        <v>3.0722976508514188E-2</v>
      </c>
      <c r="Q147" s="13">
        <v>0.12655809480499691</v>
      </c>
      <c r="R147" s="13">
        <v>3.7042553311141813E-2</v>
      </c>
      <c r="S147" s="13">
        <v>5.0945622276921787E-2</v>
      </c>
      <c r="T147" s="13">
        <v>-1.4146018790139547E-2</v>
      </c>
      <c r="U147" s="13">
        <v>7.4755546178525201E-2</v>
      </c>
      <c r="V147" s="13">
        <v>-3.8160410640123432E-2</v>
      </c>
      <c r="W147" s="13">
        <v>-0.10388400938744757</v>
      </c>
      <c r="X147" s="13">
        <v>4.0202341712455292E-2</v>
      </c>
      <c r="Y147" s="13">
        <v>-3.3736706878284228E-2</v>
      </c>
      <c r="Z147" s="13">
        <v>-7.8605702176938075E-2</v>
      </c>
      <c r="AA147" s="151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A148" s="30"/>
      <c r="B148" s="46" t="s">
        <v>268</v>
      </c>
      <c r="C148" s="47"/>
      <c r="D148" s="45">
        <v>0.03</v>
      </c>
      <c r="E148" s="45">
        <v>2.36</v>
      </c>
      <c r="F148" s="45">
        <v>0.86</v>
      </c>
      <c r="G148" s="45">
        <v>2.2200000000000002</v>
      </c>
      <c r="H148" s="45">
        <v>0.62</v>
      </c>
      <c r="I148" s="45">
        <v>0.79</v>
      </c>
      <c r="J148" s="45">
        <v>0</v>
      </c>
      <c r="K148" s="45">
        <v>0.05</v>
      </c>
      <c r="L148" s="45">
        <v>0.64</v>
      </c>
      <c r="M148" s="45">
        <v>2.29</v>
      </c>
      <c r="N148" s="45">
        <v>2.4500000000000002</v>
      </c>
      <c r="O148" s="45">
        <v>1.27</v>
      </c>
      <c r="P148" s="45">
        <v>0.4</v>
      </c>
      <c r="Q148" s="45">
        <v>1.7</v>
      </c>
      <c r="R148" s="45">
        <v>0.49</v>
      </c>
      <c r="S148" s="45">
        <v>0.67</v>
      </c>
      <c r="T148" s="45">
        <v>0.2</v>
      </c>
      <c r="U148" s="45">
        <v>1</v>
      </c>
      <c r="V148" s="45">
        <v>0.53</v>
      </c>
      <c r="W148" s="45">
        <v>1.42</v>
      </c>
      <c r="X148" s="45">
        <v>0.53</v>
      </c>
      <c r="Y148" s="45">
        <v>0.47</v>
      </c>
      <c r="Z148" s="45">
        <v>1.08</v>
      </c>
      <c r="AA148" s="151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5"/>
    </row>
    <row r="149" spans="1:65">
      <c r="B149" s="31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BM149" s="55"/>
    </row>
    <row r="150" spans="1:65" ht="15">
      <c r="B150" s="8" t="s">
        <v>536</v>
      </c>
      <c r="BM150" s="28" t="s">
        <v>66</v>
      </c>
    </row>
    <row r="151" spans="1:65" ht="15">
      <c r="A151" s="25" t="s">
        <v>19</v>
      </c>
      <c r="B151" s="18" t="s">
        <v>110</v>
      </c>
      <c r="C151" s="15" t="s">
        <v>111</v>
      </c>
      <c r="D151" s="16" t="s">
        <v>230</v>
      </c>
      <c r="E151" s="17" t="s">
        <v>230</v>
      </c>
      <c r="F151" s="17" t="s">
        <v>230</v>
      </c>
      <c r="G151" s="17" t="s">
        <v>230</v>
      </c>
      <c r="H151" s="17" t="s">
        <v>230</v>
      </c>
      <c r="I151" s="17" t="s">
        <v>230</v>
      </c>
      <c r="J151" s="17" t="s">
        <v>230</v>
      </c>
      <c r="K151" s="17" t="s">
        <v>230</v>
      </c>
      <c r="L151" s="17" t="s">
        <v>230</v>
      </c>
      <c r="M151" s="17" t="s">
        <v>230</v>
      </c>
      <c r="N151" s="17" t="s">
        <v>230</v>
      </c>
      <c r="O151" s="17" t="s">
        <v>230</v>
      </c>
      <c r="P151" s="17" t="s">
        <v>230</v>
      </c>
      <c r="Q151" s="17" t="s">
        <v>230</v>
      </c>
      <c r="R151" s="17" t="s">
        <v>230</v>
      </c>
      <c r="S151" s="17" t="s">
        <v>230</v>
      </c>
      <c r="T151" s="17" t="s">
        <v>230</v>
      </c>
      <c r="U151" s="17" t="s">
        <v>230</v>
      </c>
      <c r="V151" s="17" t="s">
        <v>230</v>
      </c>
      <c r="W151" s="17" t="s">
        <v>230</v>
      </c>
      <c r="X151" s="17" t="s">
        <v>230</v>
      </c>
      <c r="Y151" s="17" t="s">
        <v>230</v>
      </c>
      <c r="Z151" s="17" t="s">
        <v>230</v>
      </c>
      <c r="AA151" s="15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 t="s">
        <v>231</v>
      </c>
      <c r="C152" s="9" t="s">
        <v>231</v>
      </c>
      <c r="D152" s="149" t="s">
        <v>233</v>
      </c>
      <c r="E152" s="150" t="s">
        <v>234</v>
      </c>
      <c r="F152" s="150" t="s">
        <v>235</v>
      </c>
      <c r="G152" s="150" t="s">
        <v>236</v>
      </c>
      <c r="H152" s="150" t="s">
        <v>237</v>
      </c>
      <c r="I152" s="150" t="s">
        <v>239</v>
      </c>
      <c r="J152" s="150" t="s">
        <v>240</v>
      </c>
      <c r="K152" s="150" t="s">
        <v>242</v>
      </c>
      <c r="L152" s="150" t="s">
        <v>243</v>
      </c>
      <c r="M152" s="150" t="s">
        <v>244</v>
      </c>
      <c r="N152" s="150" t="s">
        <v>245</v>
      </c>
      <c r="O152" s="150" t="s">
        <v>246</v>
      </c>
      <c r="P152" s="150" t="s">
        <v>248</v>
      </c>
      <c r="Q152" s="150" t="s">
        <v>249</v>
      </c>
      <c r="R152" s="150" t="s">
        <v>250</v>
      </c>
      <c r="S152" s="150" t="s">
        <v>251</v>
      </c>
      <c r="T152" s="150" t="s">
        <v>252</v>
      </c>
      <c r="U152" s="150" t="s">
        <v>278</v>
      </c>
      <c r="V152" s="150" t="s">
        <v>254</v>
      </c>
      <c r="W152" s="150" t="s">
        <v>255</v>
      </c>
      <c r="X152" s="150" t="s">
        <v>256</v>
      </c>
      <c r="Y152" s="150" t="s">
        <v>257</v>
      </c>
      <c r="Z152" s="150" t="s">
        <v>258</v>
      </c>
      <c r="AA152" s="151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 t="s">
        <v>3</v>
      </c>
    </row>
    <row r="153" spans="1:65">
      <c r="A153" s="30"/>
      <c r="B153" s="19"/>
      <c r="C153" s="9"/>
      <c r="D153" s="10" t="s">
        <v>270</v>
      </c>
      <c r="E153" s="11" t="s">
        <v>270</v>
      </c>
      <c r="F153" s="11" t="s">
        <v>272</v>
      </c>
      <c r="G153" s="11" t="s">
        <v>273</v>
      </c>
      <c r="H153" s="11" t="s">
        <v>273</v>
      </c>
      <c r="I153" s="11" t="s">
        <v>273</v>
      </c>
      <c r="J153" s="11" t="s">
        <v>270</v>
      </c>
      <c r="K153" s="11" t="s">
        <v>270</v>
      </c>
      <c r="L153" s="11" t="s">
        <v>273</v>
      </c>
      <c r="M153" s="11" t="s">
        <v>272</v>
      </c>
      <c r="N153" s="11" t="s">
        <v>270</v>
      </c>
      <c r="O153" s="11" t="s">
        <v>273</v>
      </c>
      <c r="P153" s="11" t="s">
        <v>270</v>
      </c>
      <c r="Q153" s="11" t="s">
        <v>272</v>
      </c>
      <c r="R153" s="11" t="s">
        <v>270</v>
      </c>
      <c r="S153" s="11" t="s">
        <v>273</v>
      </c>
      <c r="T153" s="11" t="s">
        <v>270</v>
      </c>
      <c r="U153" s="11" t="s">
        <v>272</v>
      </c>
      <c r="V153" s="11" t="s">
        <v>272</v>
      </c>
      <c r="W153" s="11" t="s">
        <v>273</v>
      </c>
      <c r="X153" s="11" t="s">
        <v>270</v>
      </c>
      <c r="Y153" s="11" t="s">
        <v>273</v>
      </c>
      <c r="Z153" s="11" t="s">
        <v>270</v>
      </c>
      <c r="AA153" s="151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</v>
      </c>
    </row>
    <row r="154" spans="1:65">
      <c r="A154" s="30"/>
      <c r="B154" s="19"/>
      <c r="C154" s="9"/>
      <c r="D154" s="26" t="s">
        <v>307</v>
      </c>
      <c r="E154" s="26" t="s">
        <v>262</v>
      </c>
      <c r="F154" s="26" t="s">
        <v>307</v>
      </c>
      <c r="G154" s="26" t="s">
        <v>308</v>
      </c>
      <c r="H154" s="26" t="s">
        <v>308</v>
      </c>
      <c r="I154" s="26" t="s">
        <v>308</v>
      </c>
      <c r="J154" s="26" t="s">
        <v>116</v>
      </c>
      <c r="K154" s="26" t="s">
        <v>116</v>
      </c>
      <c r="L154" s="26" t="s">
        <v>309</v>
      </c>
      <c r="M154" s="26" t="s">
        <v>308</v>
      </c>
      <c r="N154" s="26" t="s">
        <v>307</v>
      </c>
      <c r="O154" s="26" t="s">
        <v>307</v>
      </c>
      <c r="P154" s="26" t="s">
        <v>308</v>
      </c>
      <c r="Q154" s="26" t="s">
        <v>307</v>
      </c>
      <c r="R154" s="26" t="s">
        <v>307</v>
      </c>
      <c r="S154" s="26" t="s">
        <v>309</v>
      </c>
      <c r="T154" s="26" t="s">
        <v>275</v>
      </c>
      <c r="U154" s="26" t="s">
        <v>308</v>
      </c>
      <c r="V154" s="26" t="s">
        <v>310</v>
      </c>
      <c r="W154" s="26" t="s">
        <v>311</v>
      </c>
      <c r="X154" s="26" t="s">
        <v>307</v>
      </c>
      <c r="Y154" s="26" t="s">
        <v>307</v>
      </c>
      <c r="Z154" s="26" t="s">
        <v>307</v>
      </c>
      <c r="AA154" s="151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3</v>
      </c>
    </row>
    <row r="155" spans="1:65">
      <c r="A155" s="30"/>
      <c r="B155" s="18">
        <v>1</v>
      </c>
      <c r="C155" s="14">
        <v>1</v>
      </c>
      <c r="D155" s="22">
        <v>0.57999999999999996</v>
      </c>
      <c r="E155" s="22">
        <v>0.6</v>
      </c>
      <c r="F155" s="152">
        <v>0.74399999999999999</v>
      </c>
      <c r="G155" s="22">
        <v>0.65</v>
      </c>
      <c r="H155" s="22">
        <v>0.63</v>
      </c>
      <c r="I155" s="152">
        <v>0.8</v>
      </c>
      <c r="J155" s="22">
        <v>0.57999999999999996</v>
      </c>
      <c r="K155" s="22">
        <v>0.68</v>
      </c>
      <c r="L155" s="22">
        <v>0.7</v>
      </c>
      <c r="M155" s="152" t="s">
        <v>103</v>
      </c>
      <c r="N155" s="22">
        <v>0.63</v>
      </c>
      <c r="O155" s="154">
        <v>0.69</v>
      </c>
      <c r="P155" s="22">
        <v>0.57999999999999996</v>
      </c>
      <c r="Q155" s="152" t="s">
        <v>315</v>
      </c>
      <c r="R155" s="22">
        <v>0.59</v>
      </c>
      <c r="S155" s="152">
        <v>0.45</v>
      </c>
      <c r="T155" s="152">
        <v>0.68</v>
      </c>
      <c r="U155" s="152">
        <v>7.4008227599999996</v>
      </c>
      <c r="V155" s="152" t="s">
        <v>101</v>
      </c>
      <c r="W155" s="152" t="s">
        <v>101</v>
      </c>
      <c r="X155" s="22">
        <v>0.61</v>
      </c>
      <c r="Y155" s="22">
        <v>0.56999999999999995</v>
      </c>
      <c r="Z155" s="22">
        <v>0.61</v>
      </c>
      <c r="AA155" s="151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</v>
      </c>
    </row>
    <row r="156" spans="1:65">
      <c r="A156" s="30"/>
      <c r="B156" s="19">
        <v>1</v>
      </c>
      <c r="C156" s="9">
        <v>2</v>
      </c>
      <c r="D156" s="11">
        <v>0.64</v>
      </c>
      <c r="E156" s="11">
        <v>0.6</v>
      </c>
      <c r="F156" s="153">
        <v>0.75</v>
      </c>
      <c r="G156" s="11">
        <v>0.67</v>
      </c>
      <c r="H156" s="11">
        <v>0.63</v>
      </c>
      <c r="I156" s="153">
        <v>0.7</v>
      </c>
      <c r="J156" s="11">
        <v>0.62</v>
      </c>
      <c r="K156" s="11">
        <v>0.67</v>
      </c>
      <c r="L156" s="11">
        <v>0.63</v>
      </c>
      <c r="M156" s="153" t="s">
        <v>103</v>
      </c>
      <c r="N156" s="11">
        <v>0.59</v>
      </c>
      <c r="O156" s="11">
        <v>0.57999999999999996</v>
      </c>
      <c r="P156" s="11">
        <v>0.61</v>
      </c>
      <c r="Q156" s="153" t="s">
        <v>315</v>
      </c>
      <c r="R156" s="11">
        <v>0.61</v>
      </c>
      <c r="S156" s="153">
        <v>0.45</v>
      </c>
      <c r="T156" s="153">
        <v>0.72</v>
      </c>
      <c r="U156" s="153">
        <v>7.2989375489999997</v>
      </c>
      <c r="V156" s="153" t="s">
        <v>101</v>
      </c>
      <c r="W156" s="153" t="s">
        <v>101</v>
      </c>
      <c r="X156" s="11">
        <v>0.6</v>
      </c>
      <c r="Y156" s="11">
        <v>0.56999999999999995</v>
      </c>
      <c r="Z156" s="11">
        <v>0.63</v>
      </c>
      <c r="AA156" s="151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23</v>
      </c>
    </row>
    <row r="157" spans="1:65">
      <c r="A157" s="30"/>
      <c r="B157" s="19">
        <v>1</v>
      </c>
      <c r="C157" s="9">
        <v>3</v>
      </c>
      <c r="D157" s="11">
        <v>0.6</v>
      </c>
      <c r="E157" s="11">
        <v>0.6</v>
      </c>
      <c r="F157" s="153">
        <v>0.7403333333333334</v>
      </c>
      <c r="G157" s="11">
        <v>0.65</v>
      </c>
      <c r="H157" s="11">
        <v>0.63</v>
      </c>
      <c r="I157" s="153">
        <v>0.8</v>
      </c>
      <c r="J157" s="11">
        <v>0.6</v>
      </c>
      <c r="K157" s="11">
        <v>0.65</v>
      </c>
      <c r="L157" s="11">
        <v>0.65</v>
      </c>
      <c r="M157" s="153" t="s">
        <v>103</v>
      </c>
      <c r="N157" s="11">
        <v>0.62</v>
      </c>
      <c r="O157" s="11">
        <v>0.57999999999999996</v>
      </c>
      <c r="P157" s="11">
        <v>0.57999999999999996</v>
      </c>
      <c r="Q157" s="153" t="s">
        <v>315</v>
      </c>
      <c r="R157" s="11">
        <v>0.62</v>
      </c>
      <c r="S157" s="153">
        <v>0.44</v>
      </c>
      <c r="T157" s="153">
        <v>0.74</v>
      </c>
      <c r="U157" s="153">
        <v>6.5610173879999998</v>
      </c>
      <c r="V157" s="153" t="s">
        <v>101</v>
      </c>
      <c r="W157" s="153" t="s">
        <v>101</v>
      </c>
      <c r="X157" s="11">
        <v>0.63</v>
      </c>
      <c r="Y157" s="11">
        <v>0.57999999999999996</v>
      </c>
      <c r="Z157" s="11">
        <v>0.59</v>
      </c>
      <c r="AA157" s="151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16</v>
      </c>
    </row>
    <row r="158" spans="1:65">
      <c r="A158" s="30"/>
      <c r="B158" s="19">
        <v>1</v>
      </c>
      <c r="C158" s="9">
        <v>4</v>
      </c>
      <c r="D158" s="11">
        <v>0.62</v>
      </c>
      <c r="E158" s="11">
        <v>0.6</v>
      </c>
      <c r="F158" s="153">
        <v>0.7454722222222222</v>
      </c>
      <c r="G158" s="11">
        <v>0.65</v>
      </c>
      <c r="H158" s="11">
        <v>0.64</v>
      </c>
      <c r="I158" s="153">
        <v>0.7</v>
      </c>
      <c r="J158" s="11">
        <v>0.6</v>
      </c>
      <c r="K158" s="11">
        <v>0.64</v>
      </c>
      <c r="L158" s="11">
        <v>0.61</v>
      </c>
      <c r="M158" s="153" t="s">
        <v>103</v>
      </c>
      <c r="N158" s="11">
        <v>0.62</v>
      </c>
      <c r="O158" s="11">
        <v>0.55000000000000004</v>
      </c>
      <c r="P158" s="11">
        <v>0.57999999999999996</v>
      </c>
      <c r="Q158" s="153" t="s">
        <v>315</v>
      </c>
      <c r="R158" s="11">
        <v>0.6</v>
      </c>
      <c r="S158" s="153">
        <v>0.45</v>
      </c>
      <c r="T158" s="153">
        <v>0.69</v>
      </c>
      <c r="U158" s="153">
        <v>6.6880894980000001</v>
      </c>
      <c r="V158" s="153" t="s">
        <v>101</v>
      </c>
      <c r="W158" s="153" t="s">
        <v>101</v>
      </c>
      <c r="X158" s="11">
        <v>0.6</v>
      </c>
      <c r="Y158" s="11">
        <v>0.57999999999999996</v>
      </c>
      <c r="Z158" s="11">
        <v>0.59</v>
      </c>
      <c r="AA158" s="151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0.61447619047619051</v>
      </c>
    </row>
    <row r="159" spans="1:65">
      <c r="A159" s="30"/>
      <c r="B159" s="19">
        <v>1</v>
      </c>
      <c r="C159" s="9">
        <v>5</v>
      </c>
      <c r="D159" s="11">
        <v>0.6</v>
      </c>
      <c r="E159" s="11">
        <v>0.6</v>
      </c>
      <c r="F159" s="153">
        <v>0.73199999999999998</v>
      </c>
      <c r="G159" s="11">
        <v>0.67</v>
      </c>
      <c r="H159" s="11">
        <v>0.64</v>
      </c>
      <c r="I159" s="153">
        <v>0.7</v>
      </c>
      <c r="J159" s="11">
        <v>0.61</v>
      </c>
      <c r="K159" s="11">
        <v>0.66</v>
      </c>
      <c r="L159" s="11">
        <v>0.66</v>
      </c>
      <c r="M159" s="153" t="s">
        <v>103</v>
      </c>
      <c r="N159" s="11">
        <v>0.59</v>
      </c>
      <c r="O159" s="11">
        <v>0.63</v>
      </c>
      <c r="P159" s="11">
        <v>0.62</v>
      </c>
      <c r="Q159" s="153" t="s">
        <v>315</v>
      </c>
      <c r="R159" s="11">
        <v>0.59</v>
      </c>
      <c r="S159" s="153">
        <v>0.45</v>
      </c>
      <c r="T159" s="153">
        <v>0.71</v>
      </c>
      <c r="U159" s="153">
        <v>6.3516077590000002</v>
      </c>
      <c r="V159" s="153" t="s">
        <v>101</v>
      </c>
      <c r="W159" s="153" t="s">
        <v>101</v>
      </c>
      <c r="X159" s="11">
        <v>0.61</v>
      </c>
      <c r="Y159" s="11">
        <v>0.56999999999999995</v>
      </c>
      <c r="Z159" s="11">
        <v>0.6</v>
      </c>
      <c r="AA159" s="151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83</v>
      </c>
    </row>
    <row r="160" spans="1:65">
      <c r="A160" s="30"/>
      <c r="B160" s="19">
        <v>1</v>
      </c>
      <c r="C160" s="9">
        <v>6</v>
      </c>
      <c r="D160" s="11">
        <v>0.62</v>
      </c>
      <c r="E160" s="147">
        <v>0.65</v>
      </c>
      <c r="F160" s="153">
        <v>0.73399999999999999</v>
      </c>
      <c r="G160" s="11">
        <v>0.65</v>
      </c>
      <c r="H160" s="11">
        <v>0.62</v>
      </c>
      <c r="I160" s="153">
        <v>0.7</v>
      </c>
      <c r="J160" s="11">
        <v>0.61</v>
      </c>
      <c r="K160" s="11">
        <v>0.65</v>
      </c>
      <c r="L160" s="11">
        <v>0.7</v>
      </c>
      <c r="M160" s="153" t="s">
        <v>103</v>
      </c>
      <c r="N160" s="11">
        <v>0.62</v>
      </c>
      <c r="O160" s="11">
        <v>0.59</v>
      </c>
      <c r="P160" s="11">
        <v>0.62</v>
      </c>
      <c r="Q160" s="153" t="s">
        <v>315</v>
      </c>
      <c r="R160" s="11">
        <v>0.6</v>
      </c>
      <c r="S160" s="153">
        <v>0.47</v>
      </c>
      <c r="T160" s="153">
        <v>0.69</v>
      </c>
      <c r="U160" s="153">
        <v>7.0025765279999996</v>
      </c>
      <c r="V160" s="153" t="s">
        <v>101</v>
      </c>
      <c r="W160" s="153" t="s">
        <v>101</v>
      </c>
      <c r="X160" s="11">
        <v>0.63</v>
      </c>
      <c r="Y160" s="11">
        <v>0.56999999999999995</v>
      </c>
      <c r="Z160" s="11">
        <v>0.57999999999999996</v>
      </c>
      <c r="AA160" s="151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20" t="s">
        <v>264</v>
      </c>
      <c r="C161" s="12"/>
      <c r="D161" s="23">
        <v>0.61</v>
      </c>
      <c r="E161" s="23">
        <v>0.60833333333333328</v>
      </c>
      <c r="F161" s="23">
        <v>0.74096759259259259</v>
      </c>
      <c r="G161" s="23">
        <v>0.65666666666666662</v>
      </c>
      <c r="H161" s="23">
        <v>0.63166666666666671</v>
      </c>
      <c r="I161" s="23">
        <v>0.73333333333333339</v>
      </c>
      <c r="J161" s="23">
        <v>0.60333333333333328</v>
      </c>
      <c r="K161" s="23">
        <v>0.65833333333333333</v>
      </c>
      <c r="L161" s="23">
        <v>0.65833333333333333</v>
      </c>
      <c r="M161" s="23" t="s">
        <v>666</v>
      </c>
      <c r="N161" s="23">
        <v>0.61166666666666669</v>
      </c>
      <c r="O161" s="23">
        <v>0.60333333333333339</v>
      </c>
      <c r="P161" s="23">
        <v>0.59833333333333338</v>
      </c>
      <c r="Q161" s="23" t="s">
        <v>666</v>
      </c>
      <c r="R161" s="23">
        <v>0.60166666666666668</v>
      </c>
      <c r="S161" s="23">
        <v>0.45166666666666666</v>
      </c>
      <c r="T161" s="23">
        <v>0.70499999999999996</v>
      </c>
      <c r="U161" s="23">
        <v>6.8838419136666653</v>
      </c>
      <c r="V161" s="23" t="s">
        <v>666</v>
      </c>
      <c r="W161" s="23" t="s">
        <v>666</v>
      </c>
      <c r="X161" s="23">
        <v>0.61333333333333329</v>
      </c>
      <c r="Y161" s="23">
        <v>0.57333333333333325</v>
      </c>
      <c r="Z161" s="23">
        <v>0.6</v>
      </c>
      <c r="AA161" s="151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265</v>
      </c>
      <c r="C162" s="29"/>
      <c r="D162" s="11">
        <v>0.61</v>
      </c>
      <c r="E162" s="11">
        <v>0.6</v>
      </c>
      <c r="F162" s="11">
        <v>0.74216666666666664</v>
      </c>
      <c r="G162" s="11">
        <v>0.65</v>
      </c>
      <c r="H162" s="11">
        <v>0.63</v>
      </c>
      <c r="I162" s="11">
        <v>0.7</v>
      </c>
      <c r="J162" s="11">
        <v>0.60499999999999998</v>
      </c>
      <c r="K162" s="11">
        <v>0.65500000000000003</v>
      </c>
      <c r="L162" s="11">
        <v>0.65500000000000003</v>
      </c>
      <c r="M162" s="11" t="s">
        <v>666</v>
      </c>
      <c r="N162" s="11">
        <v>0.62</v>
      </c>
      <c r="O162" s="11">
        <v>0.58499999999999996</v>
      </c>
      <c r="P162" s="11">
        <v>0.59499999999999997</v>
      </c>
      <c r="Q162" s="11" t="s">
        <v>666</v>
      </c>
      <c r="R162" s="11">
        <v>0.6</v>
      </c>
      <c r="S162" s="11">
        <v>0.45</v>
      </c>
      <c r="T162" s="11">
        <v>0.7</v>
      </c>
      <c r="U162" s="11">
        <v>6.8453330129999994</v>
      </c>
      <c r="V162" s="11" t="s">
        <v>666</v>
      </c>
      <c r="W162" s="11" t="s">
        <v>666</v>
      </c>
      <c r="X162" s="11">
        <v>0.61</v>
      </c>
      <c r="Y162" s="11">
        <v>0.56999999999999995</v>
      </c>
      <c r="Z162" s="11">
        <v>0.59499999999999997</v>
      </c>
      <c r="AA162" s="15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266</v>
      </c>
      <c r="C163" s="29"/>
      <c r="D163" s="24">
        <v>2.0976176963403051E-2</v>
      </c>
      <c r="E163" s="24">
        <v>2.041241452319317E-2</v>
      </c>
      <c r="F163" s="24">
        <v>6.9345355231486662E-3</v>
      </c>
      <c r="G163" s="24">
        <v>1.0327955589886454E-2</v>
      </c>
      <c r="H163" s="24">
        <v>7.5277265270908165E-3</v>
      </c>
      <c r="I163" s="24">
        <v>5.1639777949432274E-2</v>
      </c>
      <c r="J163" s="24">
        <v>1.3662601021279476E-2</v>
      </c>
      <c r="K163" s="24">
        <v>1.4719601443879758E-2</v>
      </c>
      <c r="L163" s="24">
        <v>3.6560452221856686E-2</v>
      </c>
      <c r="M163" s="24" t="s">
        <v>666</v>
      </c>
      <c r="N163" s="24">
        <v>1.7224014243685099E-2</v>
      </c>
      <c r="O163" s="24">
        <v>4.9665548085837778E-2</v>
      </c>
      <c r="P163" s="24">
        <v>2.041241452319317E-2</v>
      </c>
      <c r="Q163" s="24" t="s">
        <v>666</v>
      </c>
      <c r="R163" s="24">
        <v>1.169045194450013E-2</v>
      </c>
      <c r="S163" s="24">
        <v>9.8319208025017379E-3</v>
      </c>
      <c r="T163" s="24">
        <v>2.2583179581272424E-2</v>
      </c>
      <c r="U163" s="24">
        <v>0.4193994202652605</v>
      </c>
      <c r="V163" s="24" t="s">
        <v>666</v>
      </c>
      <c r="W163" s="24" t="s">
        <v>666</v>
      </c>
      <c r="X163" s="24">
        <v>1.3662601021279476E-2</v>
      </c>
      <c r="Y163" s="24">
        <v>5.1639777949432268E-3</v>
      </c>
      <c r="Z163" s="24">
        <v>1.7888543819998333E-2</v>
      </c>
      <c r="AA163" s="204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205"/>
      <c r="BA163" s="205"/>
      <c r="BB163" s="205"/>
      <c r="BC163" s="205"/>
      <c r="BD163" s="205"/>
      <c r="BE163" s="205"/>
      <c r="BF163" s="205"/>
      <c r="BG163" s="205"/>
      <c r="BH163" s="205"/>
      <c r="BI163" s="205"/>
      <c r="BJ163" s="205"/>
      <c r="BK163" s="205"/>
      <c r="BL163" s="205"/>
      <c r="BM163" s="56"/>
    </row>
    <row r="164" spans="1:65">
      <c r="A164" s="30"/>
      <c r="B164" s="3" t="s">
        <v>86</v>
      </c>
      <c r="C164" s="29"/>
      <c r="D164" s="13">
        <v>3.4387175349841065E-2</v>
      </c>
      <c r="E164" s="13">
        <v>3.3554654010728498E-2</v>
      </c>
      <c r="F164" s="13">
        <v>9.3587568369693768E-3</v>
      </c>
      <c r="G164" s="13">
        <v>1.5727851152111352E-2</v>
      </c>
      <c r="H164" s="13">
        <v>1.1917245161621345E-2</v>
      </c>
      <c r="I164" s="13">
        <v>7.0417879021953095E-2</v>
      </c>
      <c r="J164" s="13">
        <v>2.2645195062894162E-2</v>
      </c>
      <c r="K164" s="13">
        <v>2.2358888269184442E-2</v>
      </c>
      <c r="L164" s="13">
        <v>5.5534864134465851E-2</v>
      </c>
      <c r="M164" s="13" t="s">
        <v>666</v>
      </c>
      <c r="N164" s="13">
        <v>2.8159151352073732E-2</v>
      </c>
      <c r="O164" s="13">
        <v>8.2318587987576422E-2</v>
      </c>
      <c r="P164" s="13">
        <v>3.4115456027620894E-2</v>
      </c>
      <c r="Q164" s="13" t="s">
        <v>666</v>
      </c>
      <c r="R164" s="13">
        <v>1.943011403518027E-2</v>
      </c>
      <c r="S164" s="13">
        <v>2.1768090337642224E-2</v>
      </c>
      <c r="T164" s="13">
        <v>3.2032878838684289E-2</v>
      </c>
      <c r="U164" s="13">
        <v>6.0925196354758848E-2</v>
      </c>
      <c r="V164" s="13" t="s">
        <v>666</v>
      </c>
      <c r="W164" s="13" t="s">
        <v>666</v>
      </c>
      <c r="X164" s="13">
        <v>2.2275979925999147E-2</v>
      </c>
      <c r="Y164" s="13">
        <v>9.0069380144358613E-3</v>
      </c>
      <c r="Z164" s="13">
        <v>2.9814239699997223E-2</v>
      </c>
      <c r="AA164" s="151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3" t="s">
        <v>267</v>
      </c>
      <c r="C165" s="29"/>
      <c r="D165" s="13">
        <v>-7.2845629262244804E-3</v>
      </c>
      <c r="E165" s="13">
        <v>-9.9969001859889772E-3</v>
      </c>
      <c r="F165" s="13">
        <v>0.20585240580009634</v>
      </c>
      <c r="G165" s="13">
        <v>6.8660880347179098E-2</v>
      </c>
      <c r="H165" s="13">
        <v>2.7975821450712868E-2</v>
      </c>
      <c r="I165" s="13">
        <v>0.19342839429634218</v>
      </c>
      <c r="J165" s="13">
        <v>-1.8133911965282246E-2</v>
      </c>
      <c r="K165" s="13">
        <v>7.1373217606943484E-2</v>
      </c>
      <c r="L165" s="13">
        <v>7.1373217606943484E-2</v>
      </c>
      <c r="M165" s="13" t="s">
        <v>666</v>
      </c>
      <c r="N165" s="13">
        <v>-4.5722256664599836E-3</v>
      </c>
      <c r="O165" s="13">
        <v>-1.8133911965282024E-2</v>
      </c>
      <c r="P165" s="13">
        <v>-2.6270923744575292E-2</v>
      </c>
      <c r="Q165" s="13" t="s">
        <v>666</v>
      </c>
      <c r="R165" s="13">
        <v>-2.084624922504652E-2</v>
      </c>
      <c r="S165" s="13">
        <v>-0.26495660260384379</v>
      </c>
      <c r="T165" s="13">
        <v>0.14731866088034695</v>
      </c>
      <c r="U165" s="13">
        <v>10.202780547659637</v>
      </c>
      <c r="V165" s="13" t="s">
        <v>666</v>
      </c>
      <c r="W165" s="13" t="s">
        <v>666</v>
      </c>
      <c r="X165" s="13">
        <v>-1.8598884066957089E-3</v>
      </c>
      <c r="Y165" s="13">
        <v>-6.6955982641041745E-2</v>
      </c>
      <c r="Z165" s="13">
        <v>-2.3558586484811017E-2</v>
      </c>
      <c r="AA165" s="151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46" t="s">
        <v>268</v>
      </c>
      <c r="C166" s="47"/>
      <c r="D166" s="45">
        <v>0.01</v>
      </c>
      <c r="E166" s="45">
        <v>0.04</v>
      </c>
      <c r="F166" s="45">
        <v>2.11</v>
      </c>
      <c r="G166" s="45">
        <v>0.74</v>
      </c>
      <c r="H166" s="45">
        <v>0.34</v>
      </c>
      <c r="I166" s="45" t="s">
        <v>269</v>
      </c>
      <c r="J166" s="45">
        <v>0.12</v>
      </c>
      <c r="K166" s="45">
        <v>0.77</v>
      </c>
      <c r="L166" s="45">
        <v>0.77</v>
      </c>
      <c r="M166" s="45">
        <v>30.57</v>
      </c>
      <c r="N166" s="45">
        <v>0.01</v>
      </c>
      <c r="O166" s="45">
        <v>0.12</v>
      </c>
      <c r="P166" s="45">
        <v>0.2</v>
      </c>
      <c r="Q166" s="45">
        <v>14.39</v>
      </c>
      <c r="R166" s="45">
        <v>0.15</v>
      </c>
      <c r="S166" s="45">
        <v>2.58</v>
      </c>
      <c r="T166" s="45">
        <v>1.52</v>
      </c>
      <c r="U166" s="45">
        <v>101.52</v>
      </c>
      <c r="V166" s="45">
        <v>1.79</v>
      </c>
      <c r="W166" s="45">
        <v>1.79</v>
      </c>
      <c r="X166" s="45">
        <v>0.04</v>
      </c>
      <c r="Y166" s="45">
        <v>0.61</v>
      </c>
      <c r="Z166" s="45">
        <v>0.18</v>
      </c>
      <c r="AA166" s="151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B167" s="31" t="s">
        <v>316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BM167" s="55"/>
    </row>
    <row r="168" spans="1:65">
      <c r="BM168" s="55"/>
    </row>
    <row r="169" spans="1:65" ht="15">
      <c r="B169" s="8" t="s">
        <v>537</v>
      </c>
      <c r="BM169" s="28" t="s">
        <v>66</v>
      </c>
    </row>
    <row r="170" spans="1:65" ht="15">
      <c r="A170" s="25" t="s">
        <v>22</v>
      </c>
      <c r="B170" s="18" t="s">
        <v>110</v>
      </c>
      <c r="C170" s="15" t="s">
        <v>111</v>
      </c>
      <c r="D170" s="16" t="s">
        <v>230</v>
      </c>
      <c r="E170" s="17" t="s">
        <v>230</v>
      </c>
      <c r="F170" s="17" t="s">
        <v>230</v>
      </c>
      <c r="G170" s="17" t="s">
        <v>230</v>
      </c>
      <c r="H170" s="17" t="s">
        <v>230</v>
      </c>
      <c r="I170" s="17" t="s">
        <v>230</v>
      </c>
      <c r="J170" s="17" t="s">
        <v>230</v>
      </c>
      <c r="K170" s="17" t="s">
        <v>230</v>
      </c>
      <c r="L170" s="17" t="s">
        <v>230</v>
      </c>
      <c r="M170" s="17" t="s">
        <v>230</v>
      </c>
      <c r="N170" s="17" t="s">
        <v>230</v>
      </c>
      <c r="O170" s="17" t="s">
        <v>230</v>
      </c>
      <c r="P170" s="17" t="s">
        <v>230</v>
      </c>
      <c r="Q170" s="17" t="s">
        <v>230</v>
      </c>
      <c r="R170" s="17" t="s">
        <v>230</v>
      </c>
      <c r="S170" s="17" t="s">
        <v>230</v>
      </c>
      <c r="T170" s="17" t="s">
        <v>230</v>
      </c>
      <c r="U170" s="17" t="s">
        <v>230</v>
      </c>
      <c r="V170" s="17" t="s">
        <v>230</v>
      </c>
      <c r="W170" s="17" t="s">
        <v>230</v>
      </c>
      <c r="X170" s="151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49" t="s">
        <v>233</v>
      </c>
      <c r="E171" s="150" t="s">
        <v>234</v>
      </c>
      <c r="F171" s="150" t="s">
        <v>236</v>
      </c>
      <c r="G171" s="150" t="s">
        <v>237</v>
      </c>
      <c r="H171" s="150" t="s">
        <v>239</v>
      </c>
      <c r="I171" s="150" t="s">
        <v>240</v>
      </c>
      <c r="J171" s="150" t="s">
        <v>242</v>
      </c>
      <c r="K171" s="150" t="s">
        <v>243</v>
      </c>
      <c r="L171" s="150" t="s">
        <v>244</v>
      </c>
      <c r="M171" s="150" t="s">
        <v>245</v>
      </c>
      <c r="N171" s="150" t="s">
        <v>246</v>
      </c>
      <c r="O171" s="150" t="s">
        <v>247</v>
      </c>
      <c r="P171" s="150" t="s">
        <v>248</v>
      </c>
      <c r="Q171" s="150" t="s">
        <v>250</v>
      </c>
      <c r="R171" s="150" t="s">
        <v>251</v>
      </c>
      <c r="S171" s="150" t="s">
        <v>254</v>
      </c>
      <c r="T171" s="150" t="s">
        <v>255</v>
      </c>
      <c r="U171" s="150" t="s">
        <v>256</v>
      </c>
      <c r="V171" s="150" t="s">
        <v>257</v>
      </c>
      <c r="W171" s="150" t="s">
        <v>258</v>
      </c>
      <c r="X171" s="151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270</v>
      </c>
      <c r="E172" s="11" t="s">
        <v>270</v>
      </c>
      <c r="F172" s="11" t="s">
        <v>273</v>
      </c>
      <c r="G172" s="11" t="s">
        <v>273</v>
      </c>
      <c r="H172" s="11" t="s">
        <v>273</v>
      </c>
      <c r="I172" s="11" t="s">
        <v>270</v>
      </c>
      <c r="J172" s="11" t="s">
        <v>270</v>
      </c>
      <c r="K172" s="11" t="s">
        <v>273</v>
      </c>
      <c r="L172" s="11" t="s">
        <v>272</v>
      </c>
      <c r="M172" s="11" t="s">
        <v>270</v>
      </c>
      <c r="N172" s="11" t="s">
        <v>273</v>
      </c>
      <c r="O172" s="11" t="s">
        <v>270</v>
      </c>
      <c r="P172" s="11" t="s">
        <v>270</v>
      </c>
      <c r="Q172" s="11" t="s">
        <v>270</v>
      </c>
      <c r="R172" s="11" t="s">
        <v>273</v>
      </c>
      <c r="S172" s="11" t="s">
        <v>272</v>
      </c>
      <c r="T172" s="11" t="s">
        <v>273</v>
      </c>
      <c r="U172" s="11" t="s">
        <v>270</v>
      </c>
      <c r="V172" s="11" t="s">
        <v>273</v>
      </c>
      <c r="W172" s="11" t="s">
        <v>270</v>
      </c>
      <c r="X172" s="151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1</v>
      </c>
    </row>
    <row r="173" spans="1:65">
      <c r="A173" s="30"/>
      <c r="B173" s="19"/>
      <c r="C173" s="9"/>
      <c r="D173" s="26" t="s">
        <v>307</v>
      </c>
      <c r="E173" s="26" t="s">
        <v>262</v>
      </c>
      <c r="F173" s="26" t="s">
        <v>308</v>
      </c>
      <c r="G173" s="26" t="s">
        <v>308</v>
      </c>
      <c r="H173" s="26" t="s">
        <v>308</v>
      </c>
      <c r="I173" s="26" t="s">
        <v>116</v>
      </c>
      <c r="J173" s="26" t="s">
        <v>116</v>
      </c>
      <c r="K173" s="26" t="s">
        <v>309</v>
      </c>
      <c r="L173" s="26" t="s">
        <v>308</v>
      </c>
      <c r="M173" s="26" t="s">
        <v>307</v>
      </c>
      <c r="N173" s="26" t="s">
        <v>307</v>
      </c>
      <c r="O173" s="26" t="s">
        <v>307</v>
      </c>
      <c r="P173" s="26" t="s">
        <v>308</v>
      </c>
      <c r="Q173" s="26" t="s">
        <v>307</v>
      </c>
      <c r="R173" s="26" t="s">
        <v>309</v>
      </c>
      <c r="S173" s="26" t="s">
        <v>310</v>
      </c>
      <c r="T173" s="26" t="s">
        <v>311</v>
      </c>
      <c r="U173" s="26" t="s">
        <v>307</v>
      </c>
      <c r="V173" s="26" t="s">
        <v>307</v>
      </c>
      <c r="W173" s="26" t="s">
        <v>307</v>
      </c>
      <c r="X173" s="151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7">
        <v>9.92</v>
      </c>
      <c r="E174" s="227">
        <v>10</v>
      </c>
      <c r="F174" s="227">
        <v>11.34</v>
      </c>
      <c r="G174" s="227">
        <v>10.7</v>
      </c>
      <c r="H174" s="228">
        <v>10</v>
      </c>
      <c r="I174" s="227">
        <v>10.411</v>
      </c>
      <c r="J174" s="227">
        <v>10.52</v>
      </c>
      <c r="K174" s="227">
        <v>11.38</v>
      </c>
      <c r="L174" s="228">
        <v>22.062000000000001</v>
      </c>
      <c r="M174" s="228">
        <v>7.63</v>
      </c>
      <c r="N174" s="227">
        <v>10.8</v>
      </c>
      <c r="O174" s="227">
        <v>10.344155320659199</v>
      </c>
      <c r="P174" s="227">
        <v>10.14</v>
      </c>
      <c r="Q174" s="227">
        <v>11.05</v>
      </c>
      <c r="R174" s="227">
        <v>10.5</v>
      </c>
      <c r="S174" s="228">
        <v>11</v>
      </c>
      <c r="T174" s="228" t="s">
        <v>103</v>
      </c>
      <c r="U174" s="227">
        <v>11.15</v>
      </c>
      <c r="V174" s="227">
        <v>10.119999999999999</v>
      </c>
      <c r="W174" s="227">
        <v>9.9700000000000006</v>
      </c>
      <c r="X174" s="224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9">
        <v>1</v>
      </c>
    </row>
    <row r="175" spans="1:65">
      <c r="A175" s="30"/>
      <c r="B175" s="19">
        <v>1</v>
      </c>
      <c r="C175" s="9">
        <v>2</v>
      </c>
      <c r="D175" s="223">
        <v>10.85</v>
      </c>
      <c r="E175" s="223">
        <v>10.299999999999999</v>
      </c>
      <c r="F175" s="223">
        <v>10.96</v>
      </c>
      <c r="G175" s="223">
        <v>10.6</v>
      </c>
      <c r="H175" s="230">
        <v>10</v>
      </c>
      <c r="I175" s="223">
        <v>10.491</v>
      </c>
      <c r="J175" s="223">
        <v>10.35</v>
      </c>
      <c r="K175" s="223">
        <v>11.37</v>
      </c>
      <c r="L175" s="230">
        <v>21.655999999999999</v>
      </c>
      <c r="M175" s="230">
        <v>7.54</v>
      </c>
      <c r="N175" s="223">
        <v>11.1</v>
      </c>
      <c r="O175" s="223">
        <v>10.6345037337199</v>
      </c>
      <c r="P175" s="223">
        <v>10.11</v>
      </c>
      <c r="Q175" s="223">
        <v>11.05</v>
      </c>
      <c r="R175" s="223">
        <v>10.7</v>
      </c>
      <c r="S175" s="230">
        <v>10</v>
      </c>
      <c r="T175" s="230" t="s">
        <v>103</v>
      </c>
      <c r="U175" s="223">
        <v>10.65</v>
      </c>
      <c r="V175" s="223">
        <v>10.11</v>
      </c>
      <c r="W175" s="223">
        <v>10.5</v>
      </c>
      <c r="X175" s="224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9">
        <v>24</v>
      </c>
    </row>
    <row r="176" spans="1:65">
      <c r="A176" s="30"/>
      <c r="B176" s="19">
        <v>1</v>
      </c>
      <c r="C176" s="9">
        <v>3</v>
      </c>
      <c r="D176" s="223">
        <v>10.35</v>
      </c>
      <c r="E176" s="223">
        <v>10.4</v>
      </c>
      <c r="F176" s="223">
        <v>10.95</v>
      </c>
      <c r="G176" s="223">
        <v>11.1</v>
      </c>
      <c r="H176" s="230">
        <v>10</v>
      </c>
      <c r="I176" s="223">
        <v>10.85</v>
      </c>
      <c r="J176" s="223">
        <v>10.65</v>
      </c>
      <c r="K176" s="223">
        <v>11.36</v>
      </c>
      <c r="L176" s="230">
        <v>21.25</v>
      </c>
      <c r="M176" s="230">
        <v>7.46</v>
      </c>
      <c r="N176" s="223">
        <v>10.9</v>
      </c>
      <c r="O176" s="223">
        <v>10.6050426199385</v>
      </c>
      <c r="P176" s="223">
        <v>10.119999999999999</v>
      </c>
      <c r="Q176" s="223">
        <v>10.65</v>
      </c>
      <c r="R176" s="223">
        <v>10.9</v>
      </c>
      <c r="S176" s="230" t="s">
        <v>95</v>
      </c>
      <c r="T176" s="230" t="s">
        <v>103</v>
      </c>
      <c r="U176" s="223">
        <v>11.05</v>
      </c>
      <c r="V176" s="223">
        <v>10</v>
      </c>
      <c r="W176" s="223">
        <v>10.199999999999999</v>
      </c>
      <c r="X176" s="224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  <c r="BC176" s="225"/>
      <c r="BD176" s="225"/>
      <c r="BE176" s="225"/>
      <c r="BF176" s="225"/>
      <c r="BG176" s="225"/>
      <c r="BH176" s="225"/>
      <c r="BI176" s="225"/>
      <c r="BJ176" s="225"/>
      <c r="BK176" s="225"/>
      <c r="BL176" s="225"/>
      <c r="BM176" s="229">
        <v>16</v>
      </c>
    </row>
    <row r="177" spans="1:65">
      <c r="A177" s="30"/>
      <c r="B177" s="19">
        <v>1</v>
      </c>
      <c r="C177" s="9">
        <v>4</v>
      </c>
      <c r="D177" s="223">
        <v>10.55</v>
      </c>
      <c r="E177" s="223">
        <v>10.6</v>
      </c>
      <c r="F177" s="223">
        <v>11.11</v>
      </c>
      <c r="G177" s="223">
        <v>10.9</v>
      </c>
      <c r="H177" s="230">
        <v>10</v>
      </c>
      <c r="I177" s="223">
        <v>10.573</v>
      </c>
      <c r="J177" s="223">
        <v>10.56</v>
      </c>
      <c r="K177" s="223">
        <v>11.14</v>
      </c>
      <c r="L177" s="230">
        <v>22.146000000000001</v>
      </c>
      <c r="M177" s="230">
        <v>7.64</v>
      </c>
      <c r="N177" s="223">
        <v>11.2</v>
      </c>
      <c r="O177" s="223">
        <v>10.3841207777532</v>
      </c>
      <c r="P177" s="223">
        <v>10.16</v>
      </c>
      <c r="Q177" s="223">
        <v>10.9</v>
      </c>
      <c r="R177" s="223">
        <v>10.7</v>
      </c>
      <c r="S177" s="230">
        <v>11</v>
      </c>
      <c r="T177" s="230" t="s">
        <v>103</v>
      </c>
      <c r="U177" s="223">
        <v>10.85</v>
      </c>
      <c r="V177" s="223">
        <v>9.9499999999999993</v>
      </c>
      <c r="W177" s="223">
        <v>10.35</v>
      </c>
      <c r="X177" s="224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29">
        <v>10.62912950337823</v>
      </c>
    </row>
    <row r="178" spans="1:65">
      <c r="A178" s="30"/>
      <c r="B178" s="19">
        <v>1</v>
      </c>
      <c r="C178" s="9">
        <v>5</v>
      </c>
      <c r="D178" s="223">
        <v>10.75</v>
      </c>
      <c r="E178" s="223">
        <v>10.5</v>
      </c>
      <c r="F178" s="223">
        <v>11.08</v>
      </c>
      <c r="G178" s="223">
        <v>10.9</v>
      </c>
      <c r="H178" s="230">
        <v>10</v>
      </c>
      <c r="I178" s="223">
        <v>10.773</v>
      </c>
      <c r="J178" s="223">
        <v>10.25</v>
      </c>
      <c r="K178" s="223">
        <v>11</v>
      </c>
      <c r="L178" s="230">
        <v>21.657</v>
      </c>
      <c r="M178" s="230">
        <v>7.5</v>
      </c>
      <c r="N178" s="223">
        <v>11</v>
      </c>
      <c r="O178" s="223">
        <v>10.8991501917649</v>
      </c>
      <c r="P178" s="223">
        <v>10.220000000000001</v>
      </c>
      <c r="Q178" s="223">
        <v>10.65</v>
      </c>
      <c r="R178" s="223">
        <v>10.7</v>
      </c>
      <c r="S178" s="230">
        <v>11</v>
      </c>
      <c r="T178" s="230" t="s">
        <v>103</v>
      </c>
      <c r="U178" s="223">
        <v>10.8</v>
      </c>
      <c r="V178" s="223">
        <v>10.02</v>
      </c>
      <c r="W178" s="223">
        <v>10</v>
      </c>
      <c r="X178" s="224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225"/>
      <c r="BD178" s="225"/>
      <c r="BE178" s="225"/>
      <c r="BF178" s="225"/>
      <c r="BG178" s="225"/>
      <c r="BH178" s="225"/>
      <c r="BI178" s="225"/>
      <c r="BJ178" s="225"/>
      <c r="BK178" s="225"/>
      <c r="BL178" s="225"/>
      <c r="BM178" s="229">
        <v>84</v>
      </c>
    </row>
    <row r="179" spans="1:65">
      <c r="A179" s="30"/>
      <c r="B179" s="19">
        <v>1</v>
      </c>
      <c r="C179" s="9">
        <v>6</v>
      </c>
      <c r="D179" s="223">
        <v>10.35</v>
      </c>
      <c r="E179" s="223">
        <v>10.7</v>
      </c>
      <c r="F179" s="223">
        <v>11.22</v>
      </c>
      <c r="G179" s="223">
        <v>10.7</v>
      </c>
      <c r="H179" s="230">
        <v>10</v>
      </c>
      <c r="I179" s="223">
        <v>10.231</v>
      </c>
      <c r="J179" s="223">
        <v>9.89</v>
      </c>
      <c r="K179" s="223">
        <v>10.94</v>
      </c>
      <c r="L179" s="230">
        <v>21.21</v>
      </c>
      <c r="M179" s="230">
        <v>7.61</v>
      </c>
      <c r="N179" s="223">
        <v>10.9</v>
      </c>
      <c r="O179" s="223">
        <v>10.885682660204999</v>
      </c>
      <c r="P179" s="223">
        <v>10.199999999999999</v>
      </c>
      <c r="Q179" s="223">
        <v>11.35</v>
      </c>
      <c r="R179" s="223">
        <v>10.5</v>
      </c>
      <c r="S179" s="230">
        <v>12</v>
      </c>
      <c r="T179" s="230" t="s">
        <v>103</v>
      </c>
      <c r="U179" s="223">
        <v>10.75</v>
      </c>
      <c r="V179" s="223">
        <v>10.28</v>
      </c>
      <c r="W179" s="223">
        <v>10.050000000000001</v>
      </c>
      <c r="X179" s="224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26"/>
    </row>
    <row r="180" spans="1:65">
      <c r="A180" s="30"/>
      <c r="B180" s="20" t="s">
        <v>264</v>
      </c>
      <c r="C180" s="12"/>
      <c r="D180" s="232">
        <v>10.461666666666668</v>
      </c>
      <c r="E180" s="232">
        <v>10.416666666666666</v>
      </c>
      <c r="F180" s="232">
        <v>11.11</v>
      </c>
      <c r="G180" s="232">
        <v>10.816666666666665</v>
      </c>
      <c r="H180" s="232">
        <v>10</v>
      </c>
      <c r="I180" s="232">
        <v>10.554833333333333</v>
      </c>
      <c r="J180" s="232">
        <v>10.37</v>
      </c>
      <c r="K180" s="232">
        <v>11.198333333333332</v>
      </c>
      <c r="L180" s="232">
        <v>21.663499999999999</v>
      </c>
      <c r="M180" s="232">
        <v>7.5633333333333326</v>
      </c>
      <c r="N180" s="232">
        <v>10.983333333333334</v>
      </c>
      <c r="O180" s="232">
        <v>10.625442550673451</v>
      </c>
      <c r="P180" s="232">
        <v>10.158333333333333</v>
      </c>
      <c r="Q180" s="232">
        <v>10.941666666666665</v>
      </c>
      <c r="R180" s="232">
        <v>10.666666666666666</v>
      </c>
      <c r="S180" s="232">
        <v>11</v>
      </c>
      <c r="T180" s="232" t="s">
        <v>666</v>
      </c>
      <c r="U180" s="232">
        <v>10.875</v>
      </c>
      <c r="V180" s="232">
        <v>10.079999999999998</v>
      </c>
      <c r="W180" s="232">
        <v>10.178333333333333</v>
      </c>
      <c r="X180" s="224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  <c r="AO180" s="225"/>
      <c r="AP180" s="225"/>
      <c r="AQ180" s="225"/>
      <c r="AR180" s="225"/>
      <c r="AS180" s="225"/>
      <c r="AT180" s="225"/>
      <c r="AU180" s="225"/>
      <c r="AV180" s="225"/>
      <c r="AW180" s="225"/>
      <c r="AX180" s="225"/>
      <c r="AY180" s="225"/>
      <c r="AZ180" s="225"/>
      <c r="BA180" s="225"/>
      <c r="BB180" s="225"/>
      <c r="BC180" s="225"/>
      <c r="BD180" s="225"/>
      <c r="BE180" s="225"/>
      <c r="BF180" s="225"/>
      <c r="BG180" s="225"/>
      <c r="BH180" s="225"/>
      <c r="BI180" s="225"/>
      <c r="BJ180" s="225"/>
      <c r="BK180" s="225"/>
      <c r="BL180" s="225"/>
      <c r="BM180" s="226"/>
    </row>
    <row r="181" spans="1:65">
      <c r="A181" s="30"/>
      <c r="B181" s="3" t="s">
        <v>265</v>
      </c>
      <c r="C181" s="29"/>
      <c r="D181" s="223">
        <v>10.45</v>
      </c>
      <c r="E181" s="223">
        <v>10.45</v>
      </c>
      <c r="F181" s="223">
        <v>11.094999999999999</v>
      </c>
      <c r="G181" s="223">
        <v>10.8</v>
      </c>
      <c r="H181" s="223">
        <v>10</v>
      </c>
      <c r="I181" s="223">
        <v>10.532</v>
      </c>
      <c r="J181" s="223">
        <v>10.434999999999999</v>
      </c>
      <c r="K181" s="223">
        <v>11.25</v>
      </c>
      <c r="L181" s="223">
        <v>21.656500000000001</v>
      </c>
      <c r="M181" s="223">
        <v>7.5750000000000002</v>
      </c>
      <c r="N181" s="223">
        <v>10.95</v>
      </c>
      <c r="O181" s="223">
        <v>10.619773176829199</v>
      </c>
      <c r="P181" s="223">
        <v>10.15</v>
      </c>
      <c r="Q181" s="223">
        <v>10.975000000000001</v>
      </c>
      <c r="R181" s="223">
        <v>10.7</v>
      </c>
      <c r="S181" s="223">
        <v>11</v>
      </c>
      <c r="T181" s="223" t="s">
        <v>666</v>
      </c>
      <c r="U181" s="223">
        <v>10.824999999999999</v>
      </c>
      <c r="V181" s="223">
        <v>10.065</v>
      </c>
      <c r="W181" s="223">
        <v>10.125</v>
      </c>
      <c r="X181" s="224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  <c r="AO181" s="225"/>
      <c r="AP181" s="225"/>
      <c r="AQ181" s="225"/>
      <c r="AR181" s="225"/>
      <c r="AS181" s="225"/>
      <c r="AT181" s="225"/>
      <c r="AU181" s="225"/>
      <c r="AV181" s="225"/>
      <c r="AW181" s="225"/>
      <c r="AX181" s="225"/>
      <c r="AY181" s="225"/>
      <c r="AZ181" s="225"/>
      <c r="BA181" s="225"/>
      <c r="BB181" s="225"/>
      <c r="BC181" s="225"/>
      <c r="BD181" s="225"/>
      <c r="BE181" s="225"/>
      <c r="BF181" s="225"/>
      <c r="BG181" s="225"/>
      <c r="BH181" s="225"/>
      <c r="BI181" s="225"/>
      <c r="BJ181" s="225"/>
      <c r="BK181" s="225"/>
      <c r="BL181" s="225"/>
      <c r="BM181" s="226"/>
    </row>
    <row r="182" spans="1:65">
      <c r="A182" s="30"/>
      <c r="B182" s="3" t="s">
        <v>266</v>
      </c>
      <c r="C182" s="29"/>
      <c r="D182" s="24">
        <v>0.3346889102833655</v>
      </c>
      <c r="E182" s="24">
        <v>0.24832774042918887</v>
      </c>
      <c r="F182" s="24">
        <v>0.15099668870541502</v>
      </c>
      <c r="G182" s="24">
        <v>0.18348478592697201</v>
      </c>
      <c r="H182" s="24">
        <v>0</v>
      </c>
      <c r="I182" s="24">
        <v>0.23007860975472416</v>
      </c>
      <c r="J182" s="24">
        <v>0.27647784721384089</v>
      </c>
      <c r="K182" s="24">
        <v>0.19903935959168145</v>
      </c>
      <c r="L182" s="24">
        <v>0.39200803563192455</v>
      </c>
      <c r="M182" s="24">
        <v>7.4475946900100967E-2</v>
      </c>
      <c r="N182" s="24">
        <v>0.14719601443879693</v>
      </c>
      <c r="O182" s="24">
        <v>0.23685343715787335</v>
      </c>
      <c r="P182" s="24">
        <v>4.4007575105505299E-2</v>
      </c>
      <c r="Q182" s="24">
        <v>0.26910344974872874</v>
      </c>
      <c r="R182" s="24">
        <v>0.15055453054181622</v>
      </c>
      <c r="S182" s="24">
        <v>0.70710678118654757</v>
      </c>
      <c r="T182" s="24" t="s">
        <v>666</v>
      </c>
      <c r="U182" s="24">
        <v>0.18907670401189045</v>
      </c>
      <c r="V182" s="24">
        <v>0.11781341180018502</v>
      </c>
      <c r="W182" s="24">
        <v>0.21217131442932277</v>
      </c>
      <c r="X182" s="151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86</v>
      </c>
      <c r="C183" s="29"/>
      <c r="D183" s="13">
        <v>3.1991930248529435E-2</v>
      </c>
      <c r="E183" s="13">
        <v>2.3839463081202134E-2</v>
      </c>
      <c r="F183" s="13">
        <v>1.3591061089596313E-2</v>
      </c>
      <c r="G183" s="13">
        <v>1.6963154322986628E-2</v>
      </c>
      <c r="H183" s="13">
        <v>0</v>
      </c>
      <c r="I183" s="13">
        <v>2.179841239445349E-2</v>
      </c>
      <c r="J183" s="13">
        <v>2.6661316028335671E-2</v>
      </c>
      <c r="K183" s="13">
        <v>1.7774016335021414E-2</v>
      </c>
      <c r="L183" s="13">
        <v>1.8095323268720407E-2</v>
      </c>
      <c r="M183" s="13">
        <v>9.8469740282196086E-3</v>
      </c>
      <c r="N183" s="13">
        <v>1.3401761557401843E-2</v>
      </c>
      <c r="O183" s="13">
        <v>2.2291159735540741E-2</v>
      </c>
      <c r="P183" s="13">
        <v>4.3321648996395698E-3</v>
      </c>
      <c r="Q183" s="13">
        <v>2.4594374691429898E-2</v>
      </c>
      <c r="R183" s="13">
        <v>1.4114487238295271E-2</v>
      </c>
      <c r="S183" s="13">
        <v>6.4282434653322507E-2</v>
      </c>
      <c r="T183" s="13" t="s">
        <v>666</v>
      </c>
      <c r="U183" s="13">
        <v>1.7386363587300269E-2</v>
      </c>
      <c r="V183" s="13">
        <v>1.1687838472240579E-2</v>
      </c>
      <c r="W183" s="13">
        <v>2.0845388678171553E-2</v>
      </c>
      <c r="X183" s="151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3" t="s">
        <v>267</v>
      </c>
      <c r="C184" s="29"/>
      <c r="D184" s="13">
        <v>-1.5755084803354635E-2</v>
      </c>
      <c r="E184" s="13">
        <v>-1.9988733474743947E-2</v>
      </c>
      <c r="F184" s="13">
        <v>4.5240816425177188E-2</v>
      </c>
      <c r="G184" s="13">
        <v>1.7643699159825887E-2</v>
      </c>
      <c r="H184" s="13">
        <v>-5.9189184135754136E-2</v>
      </c>
      <c r="I184" s="13">
        <v>-6.9898640355529063E-3</v>
      </c>
      <c r="J184" s="13">
        <v>-2.4379183948777028E-2</v>
      </c>
      <c r="K184" s="13">
        <v>5.3551311965311266E-2</v>
      </c>
      <c r="L184" s="13">
        <v>1.0381255109475092</v>
      </c>
      <c r="M184" s="13">
        <v>-0.28843341960134206</v>
      </c>
      <c r="N184" s="13">
        <v>3.3323879424230096E-2</v>
      </c>
      <c r="O184" s="13">
        <v>-3.4687249822362709E-4</v>
      </c>
      <c r="P184" s="13">
        <v>-4.4293012884570215E-2</v>
      </c>
      <c r="Q184" s="13">
        <v>2.9403834358128877E-2</v>
      </c>
      <c r="R184" s="13">
        <v>3.531536921862255E-3</v>
      </c>
      <c r="S184" s="13">
        <v>3.489189745067045E-2</v>
      </c>
      <c r="T184" s="13" t="s">
        <v>666</v>
      </c>
      <c r="U184" s="13">
        <v>2.313176225236746E-2</v>
      </c>
      <c r="V184" s="13">
        <v>-5.1662697608840236E-2</v>
      </c>
      <c r="W184" s="13">
        <v>-4.2411391252841768E-2</v>
      </c>
      <c r="X184" s="151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A185" s="30"/>
      <c r="B185" s="46" t="s">
        <v>268</v>
      </c>
      <c r="C185" s="47"/>
      <c r="D185" s="45">
        <v>0.23</v>
      </c>
      <c r="E185" s="45">
        <v>0.31</v>
      </c>
      <c r="F185" s="45">
        <v>0.94</v>
      </c>
      <c r="G185" s="45">
        <v>0.41</v>
      </c>
      <c r="H185" s="45" t="s">
        <v>269</v>
      </c>
      <c r="I185" s="45">
        <v>0.06</v>
      </c>
      <c r="J185" s="45">
        <v>0.4</v>
      </c>
      <c r="K185" s="45">
        <v>1.1000000000000001</v>
      </c>
      <c r="L185" s="45">
        <v>20.05</v>
      </c>
      <c r="M185" s="45">
        <v>5.48</v>
      </c>
      <c r="N185" s="45">
        <v>0.71</v>
      </c>
      <c r="O185" s="45">
        <v>0.06</v>
      </c>
      <c r="P185" s="45">
        <v>0.78</v>
      </c>
      <c r="Q185" s="45">
        <v>0.64</v>
      </c>
      <c r="R185" s="45">
        <v>0.14000000000000001</v>
      </c>
      <c r="S185" s="45" t="s">
        <v>269</v>
      </c>
      <c r="T185" s="45">
        <v>14.65</v>
      </c>
      <c r="U185" s="45">
        <v>0.52</v>
      </c>
      <c r="V185" s="45">
        <v>0.92</v>
      </c>
      <c r="W185" s="45">
        <v>0.75</v>
      </c>
      <c r="X185" s="151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5"/>
    </row>
    <row r="186" spans="1:65">
      <c r="B186" s="31" t="s">
        <v>293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BM186" s="55"/>
    </row>
    <row r="187" spans="1:65">
      <c r="BM187" s="55"/>
    </row>
    <row r="188" spans="1:65" ht="15">
      <c r="B188" s="8" t="s">
        <v>538</v>
      </c>
      <c r="BM188" s="28" t="s">
        <v>66</v>
      </c>
    </row>
    <row r="189" spans="1:65" ht="15">
      <c r="A189" s="25" t="s">
        <v>25</v>
      </c>
      <c r="B189" s="18" t="s">
        <v>110</v>
      </c>
      <c r="C189" s="15" t="s">
        <v>111</v>
      </c>
      <c r="D189" s="16" t="s">
        <v>230</v>
      </c>
      <c r="E189" s="17" t="s">
        <v>230</v>
      </c>
      <c r="F189" s="17" t="s">
        <v>230</v>
      </c>
      <c r="G189" s="17" t="s">
        <v>230</v>
      </c>
      <c r="H189" s="17" t="s">
        <v>230</v>
      </c>
      <c r="I189" s="17" t="s">
        <v>230</v>
      </c>
      <c r="J189" s="17" t="s">
        <v>230</v>
      </c>
      <c r="K189" s="17" t="s">
        <v>230</v>
      </c>
      <c r="L189" s="17" t="s">
        <v>230</v>
      </c>
      <c r="M189" s="17" t="s">
        <v>230</v>
      </c>
      <c r="N189" s="17" t="s">
        <v>230</v>
      </c>
      <c r="O189" s="17" t="s">
        <v>230</v>
      </c>
      <c r="P189" s="17" t="s">
        <v>230</v>
      </c>
      <c r="Q189" s="17" t="s">
        <v>230</v>
      </c>
      <c r="R189" s="17" t="s">
        <v>230</v>
      </c>
      <c r="S189" s="17" t="s">
        <v>230</v>
      </c>
      <c r="T189" s="17" t="s">
        <v>230</v>
      </c>
      <c r="U189" s="17" t="s">
        <v>230</v>
      </c>
      <c r="V189" s="17" t="s">
        <v>230</v>
      </c>
      <c r="W189" s="17" t="s">
        <v>230</v>
      </c>
      <c r="X189" s="17" t="s">
        <v>230</v>
      </c>
      <c r="Y189" s="17" t="s">
        <v>230</v>
      </c>
      <c r="Z189" s="17" t="s">
        <v>230</v>
      </c>
      <c r="AA189" s="17" t="s">
        <v>230</v>
      </c>
      <c r="AB189" s="151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 t="s">
        <v>231</v>
      </c>
      <c r="C190" s="9" t="s">
        <v>231</v>
      </c>
      <c r="D190" s="149" t="s">
        <v>233</v>
      </c>
      <c r="E190" s="150" t="s">
        <v>234</v>
      </c>
      <c r="F190" s="150" t="s">
        <v>235</v>
      </c>
      <c r="G190" s="150" t="s">
        <v>236</v>
      </c>
      <c r="H190" s="150" t="s">
        <v>237</v>
      </c>
      <c r="I190" s="150" t="s">
        <v>239</v>
      </c>
      <c r="J190" s="150" t="s">
        <v>240</v>
      </c>
      <c r="K190" s="150" t="s">
        <v>242</v>
      </c>
      <c r="L190" s="150" t="s">
        <v>243</v>
      </c>
      <c r="M190" s="150" t="s">
        <v>244</v>
      </c>
      <c r="N190" s="150" t="s">
        <v>245</v>
      </c>
      <c r="O190" s="150" t="s">
        <v>246</v>
      </c>
      <c r="P190" s="150" t="s">
        <v>247</v>
      </c>
      <c r="Q190" s="150" t="s">
        <v>248</v>
      </c>
      <c r="R190" s="150" t="s">
        <v>249</v>
      </c>
      <c r="S190" s="150" t="s">
        <v>250</v>
      </c>
      <c r="T190" s="150" t="s">
        <v>251</v>
      </c>
      <c r="U190" s="150" t="s">
        <v>252</v>
      </c>
      <c r="V190" s="150" t="s">
        <v>278</v>
      </c>
      <c r="W190" s="150" t="s">
        <v>254</v>
      </c>
      <c r="X190" s="150" t="s">
        <v>255</v>
      </c>
      <c r="Y190" s="150" t="s">
        <v>256</v>
      </c>
      <c r="Z190" s="150" t="s">
        <v>257</v>
      </c>
      <c r="AA190" s="150" t="s">
        <v>258</v>
      </c>
      <c r="AB190" s="151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 t="s">
        <v>3</v>
      </c>
    </row>
    <row r="191" spans="1:65">
      <c r="A191" s="30"/>
      <c r="B191" s="19"/>
      <c r="C191" s="9"/>
      <c r="D191" s="10" t="s">
        <v>270</v>
      </c>
      <c r="E191" s="11" t="s">
        <v>272</v>
      </c>
      <c r="F191" s="11" t="s">
        <v>272</v>
      </c>
      <c r="G191" s="11" t="s">
        <v>273</v>
      </c>
      <c r="H191" s="11" t="s">
        <v>273</v>
      </c>
      <c r="I191" s="11" t="s">
        <v>273</v>
      </c>
      <c r="J191" s="11" t="s">
        <v>270</v>
      </c>
      <c r="K191" s="11" t="s">
        <v>270</v>
      </c>
      <c r="L191" s="11" t="s">
        <v>273</v>
      </c>
      <c r="M191" s="11" t="s">
        <v>272</v>
      </c>
      <c r="N191" s="11" t="s">
        <v>270</v>
      </c>
      <c r="O191" s="11" t="s">
        <v>273</v>
      </c>
      <c r="P191" s="11" t="s">
        <v>270</v>
      </c>
      <c r="Q191" s="11" t="s">
        <v>270</v>
      </c>
      <c r="R191" s="11" t="s">
        <v>272</v>
      </c>
      <c r="S191" s="11" t="s">
        <v>270</v>
      </c>
      <c r="T191" s="11" t="s">
        <v>273</v>
      </c>
      <c r="U191" s="11" t="s">
        <v>270</v>
      </c>
      <c r="V191" s="11" t="s">
        <v>272</v>
      </c>
      <c r="W191" s="11" t="s">
        <v>272</v>
      </c>
      <c r="X191" s="11" t="s">
        <v>273</v>
      </c>
      <c r="Y191" s="11" t="s">
        <v>270</v>
      </c>
      <c r="Z191" s="11" t="s">
        <v>273</v>
      </c>
      <c r="AA191" s="11" t="s">
        <v>270</v>
      </c>
      <c r="AB191" s="151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</v>
      </c>
    </row>
    <row r="192" spans="1:65">
      <c r="A192" s="30"/>
      <c r="B192" s="19"/>
      <c r="C192" s="9"/>
      <c r="D192" s="26" t="s">
        <v>307</v>
      </c>
      <c r="E192" s="26" t="s">
        <v>262</v>
      </c>
      <c r="F192" s="26" t="s">
        <v>307</v>
      </c>
      <c r="G192" s="26" t="s">
        <v>308</v>
      </c>
      <c r="H192" s="26" t="s">
        <v>308</v>
      </c>
      <c r="I192" s="26" t="s">
        <v>308</v>
      </c>
      <c r="J192" s="26" t="s">
        <v>116</v>
      </c>
      <c r="K192" s="26" t="s">
        <v>116</v>
      </c>
      <c r="L192" s="26" t="s">
        <v>309</v>
      </c>
      <c r="M192" s="26" t="s">
        <v>308</v>
      </c>
      <c r="N192" s="26" t="s">
        <v>307</v>
      </c>
      <c r="O192" s="26" t="s">
        <v>307</v>
      </c>
      <c r="P192" s="26" t="s">
        <v>307</v>
      </c>
      <c r="Q192" s="26" t="s">
        <v>308</v>
      </c>
      <c r="R192" s="26" t="s">
        <v>307</v>
      </c>
      <c r="S192" s="26" t="s">
        <v>307</v>
      </c>
      <c r="T192" s="26" t="s">
        <v>309</v>
      </c>
      <c r="U192" s="26" t="s">
        <v>275</v>
      </c>
      <c r="V192" s="26" t="s">
        <v>308</v>
      </c>
      <c r="W192" s="26" t="s">
        <v>310</v>
      </c>
      <c r="X192" s="26" t="s">
        <v>311</v>
      </c>
      <c r="Y192" s="26" t="s">
        <v>307</v>
      </c>
      <c r="Z192" s="26" t="s">
        <v>307</v>
      </c>
      <c r="AA192" s="26" t="s">
        <v>307</v>
      </c>
      <c r="AB192" s="151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2</v>
      </c>
    </row>
    <row r="193" spans="1:65">
      <c r="A193" s="30"/>
      <c r="B193" s="18">
        <v>1</v>
      </c>
      <c r="C193" s="14">
        <v>1</v>
      </c>
      <c r="D193" s="227">
        <v>27.3</v>
      </c>
      <c r="E193" s="227">
        <v>30</v>
      </c>
      <c r="F193" s="227">
        <v>28.071166666666667</v>
      </c>
      <c r="G193" s="227">
        <v>31.3</v>
      </c>
      <c r="H193" s="227">
        <v>33.9</v>
      </c>
      <c r="I193" s="227">
        <v>32.700000000000003</v>
      </c>
      <c r="J193" s="227">
        <v>28.6</v>
      </c>
      <c r="K193" s="227">
        <v>30.1</v>
      </c>
      <c r="L193" s="227">
        <v>31.8</v>
      </c>
      <c r="M193" s="227">
        <v>27.861999999999998</v>
      </c>
      <c r="N193" s="227">
        <v>31.6</v>
      </c>
      <c r="O193" s="227">
        <v>31.4</v>
      </c>
      <c r="P193" s="227">
        <v>34.426875610700698</v>
      </c>
      <c r="Q193" s="227">
        <v>28.7</v>
      </c>
      <c r="R193" s="228">
        <v>40.9983</v>
      </c>
      <c r="S193" s="227">
        <v>32.9</v>
      </c>
      <c r="T193" s="227">
        <v>35.6</v>
      </c>
      <c r="U193" s="227">
        <v>31.899999999999995</v>
      </c>
      <c r="V193" s="228">
        <v>40.505337070000003</v>
      </c>
      <c r="W193" s="227">
        <v>27</v>
      </c>
      <c r="X193" s="227">
        <v>28</v>
      </c>
      <c r="Y193" s="227">
        <v>31</v>
      </c>
      <c r="Z193" s="227">
        <v>30.599999999999998</v>
      </c>
      <c r="AA193" s="227">
        <v>29.2</v>
      </c>
      <c r="AB193" s="224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  <c r="BC193" s="225"/>
      <c r="BD193" s="225"/>
      <c r="BE193" s="225"/>
      <c r="BF193" s="225"/>
      <c r="BG193" s="225"/>
      <c r="BH193" s="225"/>
      <c r="BI193" s="225"/>
      <c r="BJ193" s="225"/>
      <c r="BK193" s="225"/>
      <c r="BL193" s="225"/>
      <c r="BM193" s="229">
        <v>1</v>
      </c>
    </row>
    <row r="194" spans="1:65">
      <c r="A194" s="30"/>
      <c r="B194" s="19">
        <v>1</v>
      </c>
      <c r="C194" s="9">
        <v>2</v>
      </c>
      <c r="D194" s="223">
        <v>29.7</v>
      </c>
      <c r="E194" s="223">
        <v>31</v>
      </c>
      <c r="F194" s="223">
        <v>28.480500000000003</v>
      </c>
      <c r="G194" s="223">
        <v>31.3</v>
      </c>
      <c r="H194" s="223">
        <v>33.200000000000003</v>
      </c>
      <c r="I194" s="223">
        <v>32.200000000000003</v>
      </c>
      <c r="J194" s="223">
        <v>29.7</v>
      </c>
      <c r="K194" s="223">
        <v>29.2</v>
      </c>
      <c r="L194" s="223">
        <v>31.8</v>
      </c>
      <c r="M194" s="223">
        <v>28.183</v>
      </c>
      <c r="N194" s="223">
        <v>30.5</v>
      </c>
      <c r="O194" s="223">
        <v>31.2</v>
      </c>
      <c r="P194" s="223">
        <v>34.965421682210298</v>
      </c>
      <c r="Q194" s="223">
        <v>30.599999999999998</v>
      </c>
      <c r="R194" s="230">
        <v>41.105200000000004</v>
      </c>
      <c r="S194" s="223">
        <v>33.200000000000003</v>
      </c>
      <c r="T194" s="223">
        <v>35.9</v>
      </c>
      <c r="U194" s="223">
        <v>33.5</v>
      </c>
      <c r="V194" s="230">
        <v>40.77745685</v>
      </c>
      <c r="W194" s="223">
        <v>27</v>
      </c>
      <c r="X194" s="223">
        <v>28</v>
      </c>
      <c r="Y194" s="223">
        <v>31.6</v>
      </c>
      <c r="Z194" s="223">
        <v>30.7</v>
      </c>
      <c r="AA194" s="223">
        <v>30</v>
      </c>
      <c r="AB194" s="224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  <c r="AP194" s="225"/>
      <c r="AQ194" s="225"/>
      <c r="AR194" s="225"/>
      <c r="AS194" s="225"/>
      <c r="AT194" s="225"/>
      <c r="AU194" s="225"/>
      <c r="AV194" s="225"/>
      <c r="AW194" s="225"/>
      <c r="AX194" s="225"/>
      <c r="AY194" s="225"/>
      <c r="AZ194" s="225"/>
      <c r="BA194" s="225"/>
      <c r="BB194" s="225"/>
      <c r="BC194" s="225"/>
      <c r="BD194" s="225"/>
      <c r="BE194" s="225"/>
      <c r="BF194" s="225"/>
      <c r="BG194" s="225"/>
      <c r="BH194" s="225"/>
      <c r="BI194" s="225"/>
      <c r="BJ194" s="225"/>
      <c r="BK194" s="225"/>
      <c r="BL194" s="225"/>
      <c r="BM194" s="229">
        <v>10</v>
      </c>
    </row>
    <row r="195" spans="1:65">
      <c r="A195" s="30"/>
      <c r="B195" s="19">
        <v>1</v>
      </c>
      <c r="C195" s="9">
        <v>3</v>
      </c>
      <c r="D195" s="223">
        <v>28.5</v>
      </c>
      <c r="E195" s="223">
        <v>31</v>
      </c>
      <c r="F195" s="223">
        <v>27.936999999999998</v>
      </c>
      <c r="G195" s="223">
        <v>31</v>
      </c>
      <c r="H195" s="223">
        <v>32.5</v>
      </c>
      <c r="I195" s="223">
        <v>32.6</v>
      </c>
      <c r="J195" s="223">
        <v>30.1</v>
      </c>
      <c r="K195" s="223">
        <v>30</v>
      </c>
      <c r="L195" s="223">
        <v>32</v>
      </c>
      <c r="M195" s="223">
        <v>27.541</v>
      </c>
      <c r="N195" s="223">
        <v>31.3</v>
      </c>
      <c r="O195" s="223">
        <v>30.1</v>
      </c>
      <c r="P195" s="223">
        <v>34.974626516392597</v>
      </c>
      <c r="Q195" s="223">
        <v>29.9</v>
      </c>
      <c r="R195" s="230">
        <v>38.564300000000003</v>
      </c>
      <c r="S195" s="223">
        <v>31.5</v>
      </c>
      <c r="T195" s="223">
        <v>36.9</v>
      </c>
      <c r="U195" s="223">
        <v>34.1</v>
      </c>
      <c r="V195" s="230">
        <v>38.703687610000003</v>
      </c>
      <c r="W195" s="223">
        <v>27</v>
      </c>
      <c r="X195" s="223">
        <v>28</v>
      </c>
      <c r="Y195" s="223">
        <v>30.7</v>
      </c>
      <c r="Z195" s="223">
        <v>30.4</v>
      </c>
      <c r="AA195" s="223">
        <v>29.5</v>
      </c>
      <c r="AB195" s="224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29">
        <v>16</v>
      </c>
    </row>
    <row r="196" spans="1:65">
      <c r="A196" s="30"/>
      <c r="B196" s="19">
        <v>1</v>
      </c>
      <c r="C196" s="9">
        <v>4</v>
      </c>
      <c r="D196" s="223">
        <v>31.5</v>
      </c>
      <c r="E196" s="223">
        <v>32</v>
      </c>
      <c r="F196" s="223">
        <v>28.111333333333331</v>
      </c>
      <c r="G196" s="231">
        <v>30.3</v>
      </c>
      <c r="H196" s="223">
        <v>33.5</v>
      </c>
      <c r="I196" s="223">
        <v>32.200000000000003</v>
      </c>
      <c r="J196" s="223">
        <v>29.3</v>
      </c>
      <c r="K196" s="223">
        <v>29</v>
      </c>
      <c r="L196" s="223">
        <v>31.2</v>
      </c>
      <c r="M196" s="223">
        <v>27.367000000000001</v>
      </c>
      <c r="N196" s="223">
        <v>31.5</v>
      </c>
      <c r="O196" s="223">
        <v>30.9</v>
      </c>
      <c r="P196" s="223">
        <v>33.098838699280002</v>
      </c>
      <c r="Q196" s="223">
        <v>29.5</v>
      </c>
      <c r="R196" s="230">
        <v>38.023200000000003</v>
      </c>
      <c r="S196" s="223">
        <v>32.4</v>
      </c>
      <c r="T196" s="223">
        <v>35.4</v>
      </c>
      <c r="U196" s="223">
        <v>33.1</v>
      </c>
      <c r="V196" s="230">
        <v>39.028879430000003</v>
      </c>
      <c r="W196" s="223">
        <v>27</v>
      </c>
      <c r="X196" s="223">
        <v>28</v>
      </c>
      <c r="Y196" s="223">
        <v>30.9</v>
      </c>
      <c r="Z196" s="223">
        <v>30.7</v>
      </c>
      <c r="AA196" s="223">
        <v>29.1</v>
      </c>
      <c r="AB196" s="224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25"/>
      <c r="AQ196" s="225"/>
      <c r="AR196" s="225"/>
      <c r="AS196" s="225"/>
      <c r="AT196" s="225"/>
      <c r="AU196" s="225"/>
      <c r="AV196" s="225"/>
      <c r="AW196" s="225"/>
      <c r="AX196" s="225"/>
      <c r="AY196" s="225"/>
      <c r="AZ196" s="225"/>
      <c r="BA196" s="225"/>
      <c r="BB196" s="225"/>
      <c r="BC196" s="225"/>
      <c r="BD196" s="225"/>
      <c r="BE196" s="225"/>
      <c r="BF196" s="225"/>
      <c r="BG196" s="225"/>
      <c r="BH196" s="225"/>
      <c r="BI196" s="225"/>
      <c r="BJ196" s="225"/>
      <c r="BK196" s="225"/>
      <c r="BL196" s="225"/>
      <c r="BM196" s="229">
        <v>30.806689062108315</v>
      </c>
    </row>
    <row r="197" spans="1:65">
      <c r="A197" s="30"/>
      <c r="B197" s="19">
        <v>1</v>
      </c>
      <c r="C197" s="9">
        <v>5</v>
      </c>
      <c r="D197" s="223">
        <v>31.4</v>
      </c>
      <c r="E197" s="223">
        <v>31</v>
      </c>
      <c r="F197" s="223">
        <v>28.434333333333331</v>
      </c>
      <c r="G197" s="223">
        <v>31.4</v>
      </c>
      <c r="H197" s="223">
        <v>33</v>
      </c>
      <c r="I197" s="223">
        <v>32</v>
      </c>
      <c r="J197" s="223">
        <v>29.6</v>
      </c>
      <c r="K197" s="223">
        <v>30.2</v>
      </c>
      <c r="L197" s="223">
        <v>30.7</v>
      </c>
      <c r="M197" s="223">
        <v>28.138000000000002</v>
      </c>
      <c r="N197" s="223">
        <v>30.5</v>
      </c>
      <c r="O197" s="223">
        <v>30.4</v>
      </c>
      <c r="P197" s="223">
        <v>34.0131518847423</v>
      </c>
      <c r="Q197" s="223">
        <v>30.800000000000004</v>
      </c>
      <c r="R197" s="230">
        <v>37.636800000000001</v>
      </c>
      <c r="S197" s="223">
        <v>32.299999999999997</v>
      </c>
      <c r="T197" s="223">
        <v>35.700000000000003</v>
      </c>
      <c r="U197" s="223">
        <v>33.5</v>
      </c>
      <c r="V197" s="230">
        <v>38.191002560000001</v>
      </c>
      <c r="W197" s="223">
        <v>27</v>
      </c>
      <c r="X197" s="223">
        <v>28</v>
      </c>
      <c r="Y197" s="223">
        <v>31.4</v>
      </c>
      <c r="Z197" s="223">
        <v>30.5</v>
      </c>
      <c r="AA197" s="223">
        <v>29.3</v>
      </c>
      <c r="AB197" s="224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  <c r="BC197" s="225"/>
      <c r="BD197" s="225"/>
      <c r="BE197" s="225"/>
      <c r="BF197" s="225"/>
      <c r="BG197" s="225"/>
      <c r="BH197" s="225"/>
      <c r="BI197" s="225"/>
      <c r="BJ197" s="225"/>
      <c r="BK197" s="225"/>
      <c r="BL197" s="225"/>
      <c r="BM197" s="229">
        <v>85</v>
      </c>
    </row>
    <row r="198" spans="1:65">
      <c r="A198" s="30"/>
      <c r="B198" s="19">
        <v>1</v>
      </c>
      <c r="C198" s="9">
        <v>6</v>
      </c>
      <c r="D198" s="223">
        <v>31.7</v>
      </c>
      <c r="E198" s="223">
        <v>31</v>
      </c>
      <c r="F198" s="223">
        <v>28.803666666666668</v>
      </c>
      <c r="G198" s="223">
        <v>31.5</v>
      </c>
      <c r="H198" s="223">
        <v>32.799999999999997</v>
      </c>
      <c r="I198" s="223">
        <v>32.1</v>
      </c>
      <c r="J198" s="223">
        <v>28.8</v>
      </c>
      <c r="K198" s="223">
        <v>28.8</v>
      </c>
      <c r="L198" s="223">
        <v>30.9</v>
      </c>
      <c r="M198" s="223">
        <v>27.443000000000001</v>
      </c>
      <c r="N198" s="223">
        <v>31.100000000000005</v>
      </c>
      <c r="O198" s="223">
        <v>30.2</v>
      </c>
      <c r="P198" s="223">
        <v>33.832041804971801</v>
      </c>
      <c r="Q198" s="223">
        <v>30.3</v>
      </c>
      <c r="R198" s="230">
        <v>40.249400000000001</v>
      </c>
      <c r="S198" s="223">
        <v>32.6</v>
      </c>
      <c r="T198" s="223">
        <v>36.1</v>
      </c>
      <c r="U198" s="223">
        <v>31.4</v>
      </c>
      <c r="V198" s="230">
        <v>39.74430649</v>
      </c>
      <c r="W198" s="223">
        <v>27</v>
      </c>
      <c r="X198" s="223">
        <v>28</v>
      </c>
      <c r="Y198" s="223">
        <v>31.6</v>
      </c>
      <c r="Z198" s="223">
        <v>31.2</v>
      </c>
      <c r="AA198" s="223">
        <v>29.5</v>
      </c>
      <c r="AB198" s="224"/>
      <c r="AC198" s="225"/>
      <c r="AD198" s="225"/>
      <c r="AE198" s="225"/>
      <c r="AF198" s="225"/>
      <c r="AG198" s="225"/>
      <c r="AH198" s="225"/>
      <c r="AI198" s="225"/>
      <c r="AJ198" s="225"/>
      <c r="AK198" s="225"/>
      <c r="AL198" s="225"/>
      <c r="AM198" s="225"/>
      <c r="AN198" s="225"/>
      <c r="AO198" s="225"/>
      <c r="AP198" s="225"/>
      <c r="AQ198" s="225"/>
      <c r="AR198" s="225"/>
      <c r="AS198" s="225"/>
      <c r="AT198" s="225"/>
      <c r="AU198" s="225"/>
      <c r="AV198" s="225"/>
      <c r="AW198" s="225"/>
      <c r="AX198" s="225"/>
      <c r="AY198" s="225"/>
      <c r="AZ198" s="225"/>
      <c r="BA198" s="225"/>
      <c r="BB198" s="225"/>
      <c r="BC198" s="225"/>
      <c r="BD198" s="225"/>
      <c r="BE198" s="225"/>
      <c r="BF198" s="225"/>
      <c r="BG198" s="225"/>
      <c r="BH198" s="225"/>
      <c r="BI198" s="225"/>
      <c r="BJ198" s="225"/>
      <c r="BK198" s="225"/>
      <c r="BL198" s="225"/>
      <c r="BM198" s="226"/>
    </row>
    <row r="199" spans="1:65">
      <c r="A199" s="30"/>
      <c r="B199" s="20" t="s">
        <v>264</v>
      </c>
      <c r="C199" s="12"/>
      <c r="D199" s="232">
        <v>30.016666666666666</v>
      </c>
      <c r="E199" s="232">
        <v>31</v>
      </c>
      <c r="F199" s="232">
        <v>28.306333333333331</v>
      </c>
      <c r="G199" s="232">
        <v>31.133333333333329</v>
      </c>
      <c r="H199" s="232">
        <v>33.15</v>
      </c>
      <c r="I199" s="232">
        <v>32.299999999999997</v>
      </c>
      <c r="J199" s="232">
        <v>29.350000000000005</v>
      </c>
      <c r="K199" s="232">
        <v>29.55</v>
      </c>
      <c r="L199" s="232">
        <v>31.400000000000002</v>
      </c>
      <c r="M199" s="232">
        <v>27.75566666666667</v>
      </c>
      <c r="N199" s="232">
        <v>31.083333333333332</v>
      </c>
      <c r="O199" s="232">
        <v>30.7</v>
      </c>
      <c r="P199" s="232">
        <v>34.218492699716286</v>
      </c>
      <c r="Q199" s="232">
        <v>29.966666666666669</v>
      </c>
      <c r="R199" s="232">
        <v>39.429533333333332</v>
      </c>
      <c r="S199" s="232">
        <v>32.483333333333334</v>
      </c>
      <c r="T199" s="232">
        <v>35.93333333333333</v>
      </c>
      <c r="U199" s="232">
        <v>32.916666666666664</v>
      </c>
      <c r="V199" s="232">
        <v>39.491778334999999</v>
      </c>
      <c r="W199" s="232">
        <v>27</v>
      </c>
      <c r="X199" s="232">
        <v>28</v>
      </c>
      <c r="Y199" s="232">
        <v>31.2</v>
      </c>
      <c r="Z199" s="232">
        <v>30.683333333333326</v>
      </c>
      <c r="AA199" s="232">
        <v>29.433333333333337</v>
      </c>
      <c r="AB199" s="224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  <c r="AP199" s="225"/>
      <c r="AQ199" s="225"/>
      <c r="AR199" s="225"/>
      <c r="AS199" s="225"/>
      <c r="AT199" s="225"/>
      <c r="AU199" s="225"/>
      <c r="AV199" s="225"/>
      <c r="AW199" s="225"/>
      <c r="AX199" s="225"/>
      <c r="AY199" s="225"/>
      <c r="AZ199" s="225"/>
      <c r="BA199" s="225"/>
      <c r="BB199" s="225"/>
      <c r="BC199" s="225"/>
      <c r="BD199" s="225"/>
      <c r="BE199" s="225"/>
      <c r="BF199" s="225"/>
      <c r="BG199" s="225"/>
      <c r="BH199" s="225"/>
      <c r="BI199" s="225"/>
      <c r="BJ199" s="225"/>
      <c r="BK199" s="225"/>
      <c r="BL199" s="225"/>
      <c r="BM199" s="226"/>
    </row>
    <row r="200" spans="1:65">
      <c r="A200" s="30"/>
      <c r="B200" s="3" t="s">
        <v>265</v>
      </c>
      <c r="C200" s="29"/>
      <c r="D200" s="223">
        <v>30.549999999999997</v>
      </c>
      <c r="E200" s="223">
        <v>31</v>
      </c>
      <c r="F200" s="223">
        <v>28.272833333333331</v>
      </c>
      <c r="G200" s="223">
        <v>31.3</v>
      </c>
      <c r="H200" s="223">
        <v>33.1</v>
      </c>
      <c r="I200" s="223">
        <v>32.200000000000003</v>
      </c>
      <c r="J200" s="223">
        <v>29.450000000000003</v>
      </c>
      <c r="K200" s="223">
        <v>29.6</v>
      </c>
      <c r="L200" s="223">
        <v>31.5</v>
      </c>
      <c r="M200" s="223">
        <v>27.701499999999999</v>
      </c>
      <c r="N200" s="223">
        <v>31.200000000000003</v>
      </c>
      <c r="O200" s="223">
        <v>30.65</v>
      </c>
      <c r="P200" s="223">
        <v>34.220013747721495</v>
      </c>
      <c r="Q200" s="223">
        <v>30.1</v>
      </c>
      <c r="R200" s="223">
        <v>39.406850000000006</v>
      </c>
      <c r="S200" s="223">
        <v>32.5</v>
      </c>
      <c r="T200" s="223">
        <v>35.799999999999997</v>
      </c>
      <c r="U200" s="223">
        <v>33.299999999999997</v>
      </c>
      <c r="V200" s="223">
        <v>39.386592960000002</v>
      </c>
      <c r="W200" s="223">
        <v>27</v>
      </c>
      <c r="X200" s="223">
        <v>28</v>
      </c>
      <c r="Y200" s="223">
        <v>31.2</v>
      </c>
      <c r="Z200" s="223">
        <v>30.65</v>
      </c>
      <c r="AA200" s="223">
        <v>29.4</v>
      </c>
      <c r="AB200" s="224"/>
      <c r="AC200" s="225"/>
      <c r="AD200" s="225"/>
      <c r="AE200" s="225"/>
      <c r="AF200" s="225"/>
      <c r="AG200" s="225"/>
      <c r="AH200" s="225"/>
      <c r="AI200" s="225"/>
      <c r="AJ200" s="225"/>
      <c r="AK200" s="225"/>
      <c r="AL200" s="225"/>
      <c r="AM200" s="225"/>
      <c r="AN200" s="225"/>
      <c r="AO200" s="225"/>
      <c r="AP200" s="225"/>
      <c r="AQ200" s="225"/>
      <c r="AR200" s="225"/>
      <c r="AS200" s="225"/>
      <c r="AT200" s="225"/>
      <c r="AU200" s="225"/>
      <c r="AV200" s="225"/>
      <c r="AW200" s="225"/>
      <c r="AX200" s="225"/>
      <c r="AY200" s="225"/>
      <c r="AZ200" s="225"/>
      <c r="BA200" s="225"/>
      <c r="BB200" s="225"/>
      <c r="BC200" s="225"/>
      <c r="BD200" s="225"/>
      <c r="BE200" s="225"/>
      <c r="BF200" s="225"/>
      <c r="BG200" s="225"/>
      <c r="BH200" s="225"/>
      <c r="BI200" s="225"/>
      <c r="BJ200" s="225"/>
      <c r="BK200" s="225"/>
      <c r="BL200" s="225"/>
      <c r="BM200" s="226"/>
    </row>
    <row r="201" spans="1:65">
      <c r="A201" s="30"/>
      <c r="B201" s="3" t="s">
        <v>266</v>
      </c>
      <c r="C201" s="29"/>
      <c r="D201" s="24">
        <v>1.8291163622543711</v>
      </c>
      <c r="E201" s="24">
        <v>0.63245553203367588</v>
      </c>
      <c r="F201" s="24">
        <v>0.32366462409242358</v>
      </c>
      <c r="G201" s="24">
        <v>0.44121045620731425</v>
      </c>
      <c r="H201" s="24">
        <v>0.5009990019950139</v>
      </c>
      <c r="I201" s="24">
        <v>0.28284271247461951</v>
      </c>
      <c r="J201" s="24">
        <v>0.56833088953531274</v>
      </c>
      <c r="K201" s="24">
        <v>0.61886993787063205</v>
      </c>
      <c r="L201" s="24">
        <v>0.54037024344425255</v>
      </c>
      <c r="M201" s="24">
        <v>0.35637152897877022</v>
      </c>
      <c r="N201" s="24">
        <v>0.48339080118126682</v>
      </c>
      <c r="O201" s="24">
        <v>0.5440588203494171</v>
      </c>
      <c r="P201" s="24">
        <v>0.72362958980922432</v>
      </c>
      <c r="Q201" s="24">
        <v>0.77888809636986234</v>
      </c>
      <c r="R201" s="24">
        <v>1.5415163932526526</v>
      </c>
      <c r="S201" s="24">
        <v>0.58452259722500688</v>
      </c>
      <c r="T201" s="24">
        <v>0.53166405433004982</v>
      </c>
      <c r="U201" s="24">
        <v>1.0438710009702685</v>
      </c>
      <c r="V201" s="24">
        <v>1.0267834266487925</v>
      </c>
      <c r="W201" s="24">
        <v>0</v>
      </c>
      <c r="X201" s="24">
        <v>0</v>
      </c>
      <c r="Y201" s="24">
        <v>0.38470768123342769</v>
      </c>
      <c r="Z201" s="24">
        <v>0.27868739954771321</v>
      </c>
      <c r="AA201" s="24">
        <v>0.32041639575194414</v>
      </c>
      <c r="AB201" s="151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3" t="s">
        <v>86</v>
      </c>
      <c r="C202" s="29"/>
      <c r="D202" s="13">
        <v>6.0936691690872999E-2</v>
      </c>
      <c r="E202" s="13">
        <v>2.0401791355925028E-2</v>
      </c>
      <c r="F202" s="13">
        <v>1.14343535872687E-2</v>
      </c>
      <c r="G202" s="13">
        <v>1.4171642062333435E-2</v>
      </c>
      <c r="H202" s="13">
        <v>1.5113092066214598E-2</v>
      </c>
      <c r="I202" s="13">
        <v>8.7567403242916255E-3</v>
      </c>
      <c r="J202" s="13">
        <v>1.9363914464576241E-2</v>
      </c>
      <c r="K202" s="13">
        <v>2.0943145105605146E-2</v>
      </c>
      <c r="L202" s="13">
        <v>1.7209243421791483E-2</v>
      </c>
      <c r="M202" s="13">
        <v>1.2839595361143196E-2</v>
      </c>
      <c r="N202" s="13">
        <v>1.5551446686796788E-2</v>
      </c>
      <c r="O202" s="13">
        <v>1.7721785679134107E-2</v>
      </c>
      <c r="P202" s="13">
        <v>2.1147325107491486E-2</v>
      </c>
      <c r="Q202" s="13">
        <v>2.5991816341597185E-2</v>
      </c>
      <c r="R202" s="13">
        <v>3.9095476485121627E-2</v>
      </c>
      <c r="S202" s="13">
        <v>1.7994538652386049E-2</v>
      </c>
      <c r="T202" s="13">
        <v>1.4795845667812148E-2</v>
      </c>
      <c r="U202" s="13">
        <v>3.1712536738337273E-2</v>
      </c>
      <c r="V202" s="13">
        <v>2.5999928844399368E-2</v>
      </c>
      <c r="W202" s="13">
        <v>0</v>
      </c>
      <c r="X202" s="13">
        <v>0</v>
      </c>
      <c r="Y202" s="13">
        <v>1.2330374398507298E-2</v>
      </c>
      <c r="Z202" s="13">
        <v>9.0826963459330785E-3</v>
      </c>
      <c r="AA202" s="13">
        <v>1.0886174261107953E-2</v>
      </c>
      <c r="AB202" s="151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A203" s="30"/>
      <c r="B203" s="3" t="s">
        <v>267</v>
      </c>
      <c r="C203" s="29"/>
      <c r="D203" s="13">
        <v>-2.5644508367936303E-2</v>
      </c>
      <c r="E203" s="13">
        <v>6.2749663718149051E-3</v>
      </c>
      <c r="F203" s="13">
        <v>-8.1162754093245915E-2</v>
      </c>
      <c r="G203" s="13">
        <v>1.0603030743306263E-2</v>
      </c>
      <c r="H203" s="13">
        <v>7.6065004362118049E-2</v>
      </c>
      <c r="I203" s="13">
        <v>4.8473593993858533E-2</v>
      </c>
      <c r="J203" s="13">
        <v>-4.7284830225394536E-2</v>
      </c>
      <c r="K203" s="13">
        <v>-4.0792733668157166E-2</v>
      </c>
      <c r="L203" s="13">
        <v>1.9259159486289867E-2</v>
      </c>
      <c r="M203" s="13">
        <v>-9.9037659947506351E-2</v>
      </c>
      <c r="N203" s="13">
        <v>8.9800066039971149E-3</v>
      </c>
      <c r="O203" s="13">
        <v>-3.4631784640415386E-3</v>
      </c>
      <c r="P203" s="13">
        <v>0.11074879324842568</v>
      </c>
      <c r="Q203" s="13">
        <v>-2.7267532507245673E-2</v>
      </c>
      <c r="R203" s="13">
        <v>0.27990168803407589</v>
      </c>
      <c r="S203" s="13">
        <v>5.4424682504659705E-2</v>
      </c>
      <c r="T203" s="13">
        <v>0.1664133481170067</v>
      </c>
      <c r="U203" s="13">
        <v>6.8490891712007507E-2</v>
      </c>
      <c r="V203" s="13">
        <v>0.28192219083920289</v>
      </c>
      <c r="W203" s="13">
        <v>-0.12356696477293549</v>
      </c>
      <c r="X203" s="13">
        <v>-9.1106481986747867E-2</v>
      </c>
      <c r="Y203" s="13">
        <v>1.2767062929052386E-2</v>
      </c>
      <c r="Z203" s="13">
        <v>-4.0041865104781804E-3</v>
      </c>
      <c r="AA203" s="13">
        <v>-4.4579789993212326E-2</v>
      </c>
      <c r="AB203" s="151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5"/>
    </row>
    <row r="204" spans="1:65">
      <c r="A204" s="30"/>
      <c r="B204" s="46" t="s">
        <v>268</v>
      </c>
      <c r="C204" s="47"/>
      <c r="D204" s="45">
        <v>0.45</v>
      </c>
      <c r="E204" s="45">
        <v>0.02</v>
      </c>
      <c r="F204" s="45">
        <v>1.19</v>
      </c>
      <c r="G204" s="45">
        <v>0.04</v>
      </c>
      <c r="H204" s="45">
        <v>0.92</v>
      </c>
      <c r="I204" s="45">
        <v>0.55000000000000004</v>
      </c>
      <c r="J204" s="45">
        <v>0.74</v>
      </c>
      <c r="K204" s="45">
        <v>0.65</v>
      </c>
      <c r="L204" s="45">
        <v>0.16</v>
      </c>
      <c r="M204" s="45">
        <v>1.43</v>
      </c>
      <c r="N204" s="45">
        <v>0.02</v>
      </c>
      <c r="O204" s="45">
        <v>0.15</v>
      </c>
      <c r="P204" s="45">
        <v>1.38</v>
      </c>
      <c r="Q204" s="45">
        <v>0.47</v>
      </c>
      <c r="R204" s="45">
        <v>3.65</v>
      </c>
      <c r="S204" s="45">
        <v>0.63</v>
      </c>
      <c r="T204" s="45">
        <v>2.13</v>
      </c>
      <c r="U204" s="45">
        <v>0.82</v>
      </c>
      <c r="V204" s="45">
        <v>3.68</v>
      </c>
      <c r="W204" s="45">
        <v>1.76</v>
      </c>
      <c r="X204" s="45">
        <v>1.32</v>
      </c>
      <c r="Y204" s="45">
        <v>7.0000000000000007E-2</v>
      </c>
      <c r="Z204" s="45">
        <v>0.16</v>
      </c>
      <c r="AA204" s="45">
        <v>0.7</v>
      </c>
      <c r="AB204" s="151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55"/>
    </row>
    <row r="205" spans="1:65">
      <c r="B205" s="31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BM205" s="55"/>
    </row>
    <row r="206" spans="1:65" ht="15">
      <c r="B206" s="8" t="s">
        <v>539</v>
      </c>
      <c r="BM206" s="28" t="s">
        <v>66</v>
      </c>
    </row>
    <row r="207" spans="1:65" ht="15">
      <c r="A207" s="25" t="s">
        <v>51</v>
      </c>
      <c r="B207" s="18" t="s">
        <v>110</v>
      </c>
      <c r="C207" s="15" t="s">
        <v>111</v>
      </c>
      <c r="D207" s="16" t="s">
        <v>230</v>
      </c>
      <c r="E207" s="17" t="s">
        <v>230</v>
      </c>
      <c r="F207" s="17" t="s">
        <v>230</v>
      </c>
      <c r="G207" s="17" t="s">
        <v>230</v>
      </c>
      <c r="H207" s="17" t="s">
        <v>230</v>
      </c>
      <c r="I207" s="17" t="s">
        <v>230</v>
      </c>
      <c r="J207" s="17" t="s">
        <v>230</v>
      </c>
      <c r="K207" s="17" t="s">
        <v>230</v>
      </c>
      <c r="L207" s="17" t="s">
        <v>230</v>
      </c>
      <c r="M207" s="17" t="s">
        <v>230</v>
      </c>
      <c r="N207" s="17" t="s">
        <v>230</v>
      </c>
      <c r="O207" s="17" t="s">
        <v>230</v>
      </c>
      <c r="P207" s="17" t="s">
        <v>230</v>
      </c>
      <c r="Q207" s="17" t="s">
        <v>230</v>
      </c>
      <c r="R207" s="17" t="s">
        <v>230</v>
      </c>
      <c r="S207" s="17" t="s">
        <v>230</v>
      </c>
      <c r="T207" s="17" t="s">
        <v>230</v>
      </c>
      <c r="U207" s="17" t="s">
        <v>230</v>
      </c>
      <c r="V207" s="17" t="s">
        <v>230</v>
      </c>
      <c r="W207" s="17" t="s">
        <v>230</v>
      </c>
      <c r="X207" s="17" t="s">
        <v>230</v>
      </c>
      <c r="Y207" s="17" t="s">
        <v>230</v>
      </c>
      <c r="Z207" s="17" t="s">
        <v>230</v>
      </c>
      <c r="AA207" s="17" t="s">
        <v>230</v>
      </c>
      <c r="AB207" s="151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 t="s">
        <v>231</v>
      </c>
      <c r="C208" s="9" t="s">
        <v>231</v>
      </c>
      <c r="D208" s="149" t="s">
        <v>233</v>
      </c>
      <c r="E208" s="150" t="s">
        <v>234</v>
      </c>
      <c r="F208" s="150" t="s">
        <v>235</v>
      </c>
      <c r="G208" s="150" t="s">
        <v>236</v>
      </c>
      <c r="H208" s="150" t="s">
        <v>237</v>
      </c>
      <c r="I208" s="150" t="s">
        <v>239</v>
      </c>
      <c r="J208" s="150" t="s">
        <v>240</v>
      </c>
      <c r="K208" s="150" t="s">
        <v>242</v>
      </c>
      <c r="L208" s="150" t="s">
        <v>243</v>
      </c>
      <c r="M208" s="150" t="s">
        <v>244</v>
      </c>
      <c r="N208" s="150" t="s">
        <v>245</v>
      </c>
      <c r="O208" s="150" t="s">
        <v>246</v>
      </c>
      <c r="P208" s="150" t="s">
        <v>247</v>
      </c>
      <c r="Q208" s="150" t="s">
        <v>248</v>
      </c>
      <c r="R208" s="150" t="s">
        <v>249</v>
      </c>
      <c r="S208" s="150" t="s">
        <v>250</v>
      </c>
      <c r="T208" s="150" t="s">
        <v>251</v>
      </c>
      <c r="U208" s="150" t="s">
        <v>252</v>
      </c>
      <c r="V208" s="150" t="s">
        <v>278</v>
      </c>
      <c r="W208" s="150" t="s">
        <v>254</v>
      </c>
      <c r="X208" s="150" t="s">
        <v>255</v>
      </c>
      <c r="Y208" s="150" t="s">
        <v>256</v>
      </c>
      <c r="Z208" s="150" t="s">
        <v>257</v>
      </c>
      <c r="AA208" s="150" t="s">
        <v>258</v>
      </c>
      <c r="AB208" s="151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 t="s">
        <v>3</v>
      </c>
    </row>
    <row r="209" spans="1:65">
      <c r="A209" s="30"/>
      <c r="B209" s="19"/>
      <c r="C209" s="9"/>
      <c r="D209" s="10" t="s">
        <v>270</v>
      </c>
      <c r="E209" s="11" t="s">
        <v>272</v>
      </c>
      <c r="F209" s="11" t="s">
        <v>272</v>
      </c>
      <c r="G209" s="11" t="s">
        <v>273</v>
      </c>
      <c r="H209" s="11" t="s">
        <v>273</v>
      </c>
      <c r="I209" s="11" t="s">
        <v>273</v>
      </c>
      <c r="J209" s="11" t="s">
        <v>270</v>
      </c>
      <c r="K209" s="11" t="s">
        <v>272</v>
      </c>
      <c r="L209" s="11" t="s">
        <v>273</v>
      </c>
      <c r="M209" s="11" t="s">
        <v>272</v>
      </c>
      <c r="N209" s="11" t="s">
        <v>270</v>
      </c>
      <c r="O209" s="11" t="s">
        <v>273</v>
      </c>
      <c r="P209" s="11" t="s">
        <v>272</v>
      </c>
      <c r="Q209" s="11" t="s">
        <v>272</v>
      </c>
      <c r="R209" s="11" t="s">
        <v>272</v>
      </c>
      <c r="S209" s="11" t="s">
        <v>270</v>
      </c>
      <c r="T209" s="11" t="s">
        <v>273</v>
      </c>
      <c r="U209" s="11" t="s">
        <v>270</v>
      </c>
      <c r="V209" s="11" t="s">
        <v>272</v>
      </c>
      <c r="W209" s="11" t="s">
        <v>272</v>
      </c>
      <c r="X209" s="11" t="s">
        <v>273</v>
      </c>
      <c r="Y209" s="11" t="s">
        <v>270</v>
      </c>
      <c r="Z209" s="11" t="s">
        <v>273</v>
      </c>
      <c r="AA209" s="11" t="s">
        <v>270</v>
      </c>
      <c r="AB209" s="151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</v>
      </c>
    </row>
    <row r="210" spans="1:65">
      <c r="A210" s="30"/>
      <c r="B210" s="19"/>
      <c r="C210" s="9"/>
      <c r="D210" s="26" t="s">
        <v>307</v>
      </c>
      <c r="E210" s="26" t="s">
        <v>262</v>
      </c>
      <c r="F210" s="26" t="s">
        <v>307</v>
      </c>
      <c r="G210" s="26" t="s">
        <v>308</v>
      </c>
      <c r="H210" s="26" t="s">
        <v>308</v>
      </c>
      <c r="I210" s="26" t="s">
        <v>308</v>
      </c>
      <c r="J210" s="26" t="s">
        <v>116</v>
      </c>
      <c r="K210" s="26" t="s">
        <v>116</v>
      </c>
      <c r="L210" s="26" t="s">
        <v>309</v>
      </c>
      <c r="M210" s="26" t="s">
        <v>308</v>
      </c>
      <c r="N210" s="26" t="s">
        <v>307</v>
      </c>
      <c r="O210" s="26" t="s">
        <v>307</v>
      </c>
      <c r="P210" s="26" t="s">
        <v>307</v>
      </c>
      <c r="Q210" s="26" t="s">
        <v>308</v>
      </c>
      <c r="R210" s="26" t="s">
        <v>307</v>
      </c>
      <c r="S210" s="26" t="s">
        <v>307</v>
      </c>
      <c r="T210" s="26" t="s">
        <v>309</v>
      </c>
      <c r="U210" s="26" t="s">
        <v>275</v>
      </c>
      <c r="V210" s="26" t="s">
        <v>308</v>
      </c>
      <c r="W210" s="26" t="s">
        <v>310</v>
      </c>
      <c r="X210" s="26" t="s">
        <v>311</v>
      </c>
      <c r="Y210" s="26" t="s">
        <v>307</v>
      </c>
      <c r="Z210" s="26" t="s">
        <v>307</v>
      </c>
      <c r="AA210" s="26" t="s">
        <v>307</v>
      </c>
      <c r="AB210" s="151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2</v>
      </c>
    </row>
    <row r="211" spans="1:65">
      <c r="A211" s="30"/>
      <c r="B211" s="18">
        <v>1</v>
      </c>
      <c r="C211" s="14">
        <v>1</v>
      </c>
      <c r="D211" s="227">
        <v>31</v>
      </c>
      <c r="E211" s="228">
        <v>40</v>
      </c>
      <c r="F211" s="227">
        <v>34.319333333333333</v>
      </c>
      <c r="G211" s="227">
        <v>34</v>
      </c>
      <c r="H211" s="227">
        <v>31.5</v>
      </c>
      <c r="I211" s="227">
        <v>35</v>
      </c>
      <c r="J211" s="227">
        <v>30</v>
      </c>
      <c r="K211" s="227">
        <v>35</v>
      </c>
      <c r="L211" s="227">
        <v>35</v>
      </c>
      <c r="M211" s="227">
        <v>31.34</v>
      </c>
      <c r="N211" s="227">
        <v>30</v>
      </c>
      <c r="O211" s="227">
        <v>32</v>
      </c>
      <c r="P211" s="227">
        <v>32.630000000000003</v>
      </c>
      <c r="Q211" s="227">
        <v>33</v>
      </c>
      <c r="R211" s="227">
        <v>33.39</v>
      </c>
      <c r="S211" s="227">
        <v>33</v>
      </c>
      <c r="T211" s="228">
        <v>39</v>
      </c>
      <c r="U211" s="227">
        <v>36.700000000000003</v>
      </c>
      <c r="V211" s="227">
        <v>34.800828680000002</v>
      </c>
      <c r="W211" s="227">
        <v>32</v>
      </c>
      <c r="X211" s="227">
        <v>34</v>
      </c>
      <c r="Y211" s="227">
        <v>33</v>
      </c>
      <c r="Z211" s="227">
        <v>34</v>
      </c>
      <c r="AA211" s="227">
        <v>30</v>
      </c>
      <c r="AB211" s="224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  <c r="AY211" s="225"/>
      <c r="AZ211" s="225"/>
      <c r="BA211" s="225"/>
      <c r="BB211" s="225"/>
      <c r="BC211" s="225"/>
      <c r="BD211" s="225"/>
      <c r="BE211" s="225"/>
      <c r="BF211" s="225"/>
      <c r="BG211" s="225"/>
      <c r="BH211" s="225"/>
      <c r="BI211" s="225"/>
      <c r="BJ211" s="225"/>
      <c r="BK211" s="225"/>
      <c r="BL211" s="225"/>
      <c r="BM211" s="229">
        <v>1</v>
      </c>
    </row>
    <row r="212" spans="1:65">
      <c r="A212" s="30"/>
      <c r="B212" s="19">
        <v>1</v>
      </c>
      <c r="C212" s="9">
        <v>2</v>
      </c>
      <c r="D212" s="223">
        <v>32</v>
      </c>
      <c r="E212" s="230">
        <v>40</v>
      </c>
      <c r="F212" s="223">
        <v>34.791333333333334</v>
      </c>
      <c r="G212" s="223">
        <v>33</v>
      </c>
      <c r="H212" s="223">
        <v>30.4</v>
      </c>
      <c r="I212" s="223">
        <v>35</v>
      </c>
      <c r="J212" s="223">
        <v>31</v>
      </c>
      <c r="K212" s="223">
        <v>33</v>
      </c>
      <c r="L212" s="223">
        <v>35</v>
      </c>
      <c r="M212" s="223">
        <v>31.015000000000001</v>
      </c>
      <c r="N212" s="223">
        <v>29</v>
      </c>
      <c r="O212" s="223">
        <v>32</v>
      </c>
      <c r="P212" s="223">
        <v>33.18</v>
      </c>
      <c r="Q212" s="223">
        <v>33</v>
      </c>
      <c r="R212" s="223">
        <v>34.834899999999998</v>
      </c>
      <c r="S212" s="223">
        <v>32</v>
      </c>
      <c r="T212" s="230">
        <v>39</v>
      </c>
      <c r="U212" s="223">
        <v>37.6</v>
      </c>
      <c r="V212" s="223">
        <v>35.056179460000003</v>
      </c>
      <c r="W212" s="223">
        <v>33</v>
      </c>
      <c r="X212" s="223">
        <v>34</v>
      </c>
      <c r="Y212" s="223">
        <v>33</v>
      </c>
      <c r="Z212" s="223">
        <v>35</v>
      </c>
      <c r="AA212" s="223">
        <v>30</v>
      </c>
      <c r="AB212" s="224"/>
      <c r="AC212" s="225"/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  <c r="AP212" s="225"/>
      <c r="AQ212" s="225"/>
      <c r="AR212" s="225"/>
      <c r="AS212" s="225"/>
      <c r="AT212" s="225"/>
      <c r="AU212" s="225"/>
      <c r="AV212" s="225"/>
      <c r="AW212" s="225"/>
      <c r="AX212" s="225"/>
      <c r="AY212" s="225"/>
      <c r="AZ212" s="225"/>
      <c r="BA212" s="225"/>
      <c r="BB212" s="225"/>
      <c r="BC212" s="225"/>
      <c r="BD212" s="225"/>
      <c r="BE212" s="225"/>
      <c r="BF212" s="225"/>
      <c r="BG212" s="225"/>
      <c r="BH212" s="225"/>
      <c r="BI212" s="225"/>
      <c r="BJ212" s="225"/>
      <c r="BK212" s="225"/>
      <c r="BL212" s="225"/>
      <c r="BM212" s="229">
        <v>26</v>
      </c>
    </row>
    <row r="213" spans="1:65">
      <c r="A213" s="30"/>
      <c r="B213" s="19">
        <v>1</v>
      </c>
      <c r="C213" s="9">
        <v>3</v>
      </c>
      <c r="D213" s="223">
        <v>32</v>
      </c>
      <c r="E213" s="230">
        <v>40</v>
      </c>
      <c r="F213" s="223">
        <v>34.364333333333335</v>
      </c>
      <c r="G213" s="223">
        <v>34</v>
      </c>
      <c r="H213" s="223">
        <v>29.8</v>
      </c>
      <c r="I213" s="223">
        <v>35</v>
      </c>
      <c r="J213" s="223">
        <v>31</v>
      </c>
      <c r="K213" s="223">
        <v>33</v>
      </c>
      <c r="L213" s="223">
        <v>35</v>
      </c>
      <c r="M213" s="223">
        <v>31.364000000000001</v>
      </c>
      <c r="N213" s="223">
        <v>29</v>
      </c>
      <c r="O213" s="223">
        <v>32</v>
      </c>
      <c r="P213" s="223">
        <v>32.92</v>
      </c>
      <c r="Q213" s="223">
        <v>34</v>
      </c>
      <c r="R213" s="223">
        <v>34.675699999999999</v>
      </c>
      <c r="S213" s="223">
        <v>31</v>
      </c>
      <c r="T213" s="230">
        <v>39</v>
      </c>
      <c r="U213" s="223">
        <v>36.299999999999997</v>
      </c>
      <c r="V213" s="223">
        <v>33.487157349999997</v>
      </c>
      <c r="W213" s="223">
        <v>31</v>
      </c>
      <c r="X213" s="223">
        <v>33</v>
      </c>
      <c r="Y213" s="223">
        <v>32</v>
      </c>
      <c r="Z213" s="223">
        <v>35</v>
      </c>
      <c r="AA213" s="223">
        <v>30</v>
      </c>
      <c r="AB213" s="224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  <c r="AY213" s="225"/>
      <c r="AZ213" s="225"/>
      <c r="BA213" s="225"/>
      <c r="BB213" s="225"/>
      <c r="BC213" s="225"/>
      <c r="BD213" s="225"/>
      <c r="BE213" s="225"/>
      <c r="BF213" s="225"/>
      <c r="BG213" s="225"/>
      <c r="BH213" s="225"/>
      <c r="BI213" s="225"/>
      <c r="BJ213" s="225"/>
      <c r="BK213" s="225"/>
      <c r="BL213" s="225"/>
      <c r="BM213" s="229">
        <v>16</v>
      </c>
    </row>
    <row r="214" spans="1:65">
      <c r="A214" s="30"/>
      <c r="B214" s="19">
        <v>1</v>
      </c>
      <c r="C214" s="9">
        <v>4</v>
      </c>
      <c r="D214" s="223">
        <v>32</v>
      </c>
      <c r="E214" s="230">
        <v>40</v>
      </c>
      <c r="F214" s="223">
        <v>34.091999999999999</v>
      </c>
      <c r="G214" s="223">
        <v>33</v>
      </c>
      <c r="H214" s="223">
        <v>31</v>
      </c>
      <c r="I214" s="223">
        <v>35</v>
      </c>
      <c r="J214" s="223">
        <v>31</v>
      </c>
      <c r="K214" s="223">
        <v>33</v>
      </c>
      <c r="L214" s="223">
        <v>35</v>
      </c>
      <c r="M214" s="223">
        <v>31.520999999999997</v>
      </c>
      <c r="N214" s="223">
        <v>29</v>
      </c>
      <c r="O214" s="223">
        <v>33</v>
      </c>
      <c r="P214" s="223">
        <v>32.57</v>
      </c>
      <c r="Q214" s="223">
        <v>33</v>
      </c>
      <c r="R214" s="223">
        <v>34.787999999999997</v>
      </c>
      <c r="S214" s="223">
        <v>32</v>
      </c>
      <c r="T214" s="230">
        <v>39</v>
      </c>
      <c r="U214" s="223">
        <v>35.700000000000003</v>
      </c>
      <c r="V214" s="223">
        <v>33.44064813</v>
      </c>
      <c r="W214" s="223">
        <v>31</v>
      </c>
      <c r="X214" s="223">
        <v>33</v>
      </c>
      <c r="Y214" s="223">
        <v>32</v>
      </c>
      <c r="Z214" s="223">
        <v>34</v>
      </c>
      <c r="AA214" s="223">
        <v>30</v>
      </c>
      <c r="AB214" s="224"/>
      <c r="AC214" s="225"/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  <c r="AP214" s="225"/>
      <c r="AQ214" s="225"/>
      <c r="AR214" s="225"/>
      <c r="AS214" s="225"/>
      <c r="AT214" s="225"/>
      <c r="AU214" s="225"/>
      <c r="AV214" s="225"/>
      <c r="AW214" s="225"/>
      <c r="AX214" s="225"/>
      <c r="AY214" s="225"/>
      <c r="AZ214" s="225"/>
      <c r="BA214" s="225"/>
      <c r="BB214" s="225"/>
      <c r="BC214" s="225"/>
      <c r="BD214" s="225"/>
      <c r="BE214" s="225"/>
      <c r="BF214" s="225"/>
      <c r="BG214" s="225"/>
      <c r="BH214" s="225"/>
      <c r="BI214" s="225"/>
      <c r="BJ214" s="225"/>
      <c r="BK214" s="225"/>
      <c r="BL214" s="225"/>
      <c r="BM214" s="229">
        <v>32.815283853560608</v>
      </c>
    </row>
    <row r="215" spans="1:65">
      <c r="A215" s="30"/>
      <c r="B215" s="19">
        <v>1</v>
      </c>
      <c r="C215" s="9">
        <v>5</v>
      </c>
      <c r="D215" s="223">
        <v>32</v>
      </c>
      <c r="E215" s="230">
        <v>40</v>
      </c>
      <c r="F215" s="223">
        <v>34.49</v>
      </c>
      <c r="G215" s="223">
        <v>34</v>
      </c>
      <c r="H215" s="223">
        <v>30.9</v>
      </c>
      <c r="I215" s="223">
        <v>35</v>
      </c>
      <c r="J215" s="223">
        <v>32</v>
      </c>
      <c r="K215" s="223">
        <v>34</v>
      </c>
      <c r="L215" s="223">
        <v>34</v>
      </c>
      <c r="M215" s="223">
        <v>31.216999999999995</v>
      </c>
      <c r="N215" s="223">
        <v>29</v>
      </c>
      <c r="O215" s="223">
        <v>32</v>
      </c>
      <c r="P215" s="223">
        <v>33.130000000000003</v>
      </c>
      <c r="Q215" s="223">
        <v>33</v>
      </c>
      <c r="R215" s="223">
        <v>34.2288</v>
      </c>
      <c r="S215" s="223">
        <v>31</v>
      </c>
      <c r="T215" s="230">
        <v>39</v>
      </c>
      <c r="U215" s="223">
        <v>36.299999999999997</v>
      </c>
      <c r="V215" s="223">
        <v>33.117025130000002</v>
      </c>
      <c r="W215" s="223">
        <v>32</v>
      </c>
      <c r="X215" s="223">
        <v>33</v>
      </c>
      <c r="Y215" s="223">
        <v>33</v>
      </c>
      <c r="Z215" s="223">
        <v>34</v>
      </c>
      <c r="AA215" s="223">
        <v>30</v>
      </c>
      <c r="AB215" s="224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  <c r="AP215" s="225"/>
      <c r="AQ215" s="225"/>
      <c r="AR215" s="225"/>
      <c r="AS215" s="225"/>
      <c r="AT215" s="225"/>
      <c r="AU215" s="225"/>
      <c r="AV215" s="225"/>
      <c r="AW215" s="225"/>
      <c r="AX215" s="225"/>
      <c r="AY215" s="225"/>
      <c r="AZ215" s="225"/>
      <c r="BA215" s="225"/>
      <c r="BB215" s="225"/>
      <c r="BC215" s="225"/>
      <c r="BD215" s="225"/>
      <c r="BE215" s="225"/>
      <c r="BF215" s="225"/>
      <c r="BG215" s="225"/>
      <c r="BH215" s="225"/>
      <c r="BI215" s="225"/>
      <c r="BJ215" s="225"/>
      <c r="BK215" s="225"/>
      <c r="BL215" s="225"/>
      <c r="BM215" s="229">
        <v>86</v>
      </c>
    </row>
    <row r="216" spans="1:65">
      <c r="A216" s="30"/>
      <c r="B216" s="19">
        <v>1</v>
      </c>
      <c r="C216" s="9">
        <v>6</v>
      </c>
      <c r="D216" s="223">
        <v>32</v>
      </c>
      <c r="E216" s="231">
        <v>35</v>
      </c>
      <c r="F216" s="223">
        <v>34.544999999999995</v>
      </c>
      <c r="G216" s="223">
        <v>33</v>
      </c>
      <c r="H216" s="223">
        <v>30.2</v>
      </c>
      <c r="I216" s="223">
        <v>35</v>
      </c>
      <c r="J216" s="223">
        <v>30</v>
      </c>
      <c r="K216" s="223">
        <v>32</v>
      </c>
      <c r="L216" s="223">
        <v>34</v>
      </c>
      <c r="M216" s="223">
        <v>31.463000000000001</v>
      </c>
      <c r="N216" s="223">
        <v>29</v>
      </c>
      <c r="O216" s="223">
        <v>32</v>
      </c>
      <c r="P216" s="223">
        <v>33.49</v>
      </c>
      <c r="Q216" s="223">
        <v>34</v>
      </c>
      <c r="R216" s="223">
        <v>33.7592</v>
      </c>
      <c r="S216" s="223">
        <v>32</v>
      </c>
      <c r="T216" s="230">
        <v>40</v>
      </c>
      <c r="U216" s="223">
        <v>34.1</v>
      </c>
      <c r="V216" s="223">
        <v>34.097029919999997</v>
      </c>
      <c r="W216" s="223">
        <v>32</v>
      </c>
      <c r="X216" s="223">
        <v>33</v>
      </c>
      <c r="Y216" s="223">
        <v>32</v>
      </c>
      <c r="Z216" s="223">
        <v>36</v>
      </c>
      <c r="AA216" s="223">
        <v>31</v>
      </c>
      <c r="AB216" s="224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  <c r="AY216" s="225"/>
      <c r="AZ216" s="225"/>
      <c r="BA216" s="225"/>
      <c r="BB216" s="225"/>
      <c r="BC216" s="225"/>
      <c r="BD216" s="225"/>
      <c r="BE216" s="225"/>
      <c r="BF216" s="225"/>
      <c r="BG216" s="225"/>
      <c r="BH216" s="225"/>
      <c r="BI216" s="225"/>
      <c r="BJ216" s="225"/>
      <c r="BK216" s="225"/>
      <c r="BL216" s="225"/>
      <c r="BM216" s="226"/>
    </row>
    <row r="217" spans="1:65">
      <c r="A217" s="30"/>
      <c r="B217" s="20" t="s">
        <v>264</v>
      </c>
      <c r="C217" s="12"/>
      <c r="D217" s="232">
        <v>31.833333333333332</v>
      </c>
      <c r="E217" s="232">
        <v>39.166666666666664</v>
      </c>
      <c r="F217" s="232">
        <v>34.433666666666667</v>
      </c>
      <c r="G217" s="232">
        <v>33.5</v>
      </c>
      <c r="H217" s="232">
        <v>30.633333333333329</v>
      </c>
      <c r="I217" s="232">
        <v>35</v>
      </c>
      <c r="J217" s="232">
        <v>30.833333333333332</v>
      </c>
      <c r="K217" s="232">
        <v>33.333333333333336</v>
      </c>
      <c r="L217" s="232">
        <v>34.666666666666664</v>
      </c>
      <c r="M217" s="232">
        <v>31.319999999999997</v>
      </c>
      <c r="N217" s="232">
        <v>29.166666666666668</v>
      </c>
      <c r="O217" s="232">
        <v>32.166666666666664</v>
      </c>
      <c r="P217" s="232">
        <v>32.986666666666672</v>
      </c>
      <c r="Q217" s="232">
        <v>33.333333333333336</v>
      </c>
      <c r="R217" s="232">
        <v>34.279433333333337</v>
      </c>
      <c r="S217" s="232">
        <v>31.833333333333332</v>
      </c>
      <c r="T217" s="232">
        <v>39.166666666666664</v>
      </c>
      <c r="U217" s="232">
        <v>36.116666666666667</v>
      </c>
      <c r="V217" s="232">
        <v>33.999811444999999</v>
      </c>
      <c r="W217" s="232">
        <v>31.833333333333332</v>
      </c>
      <c r="X217" s="232">
        <v>33.333333333333336</v>
      </c>
      <c r="Y217" s="232">
        <v>32.5</v>
      </c>
      <c r="Z217" s="232">
        <v>34.666666666666664</v>
      </c>
      <c r="AA217" s="232">
        <v>30.166666666666668</v>
      </c>
      <c r="AB217" s="224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5"/>
      <c r="BH217" s="225"/>
      <c r="BI217" s="225"/>
      <c r="BJ217" s="225"/>
      <c r="BK217" s="225"/>
      <c r="BL217" s="225"/>
      <c r="BM217" s="226"/>
    </row>
    <row r="218" spans="1:65">
      <c r="A218" s="30"/>
      <c r="B218" s="3" t="s">
        <v>265</v>
      </c>
      <c r="C218" s="29"/>
      <c r="D218" s="223">
        <v>32</v>
      </c>
      <c r="E218" s="223">
        <v>40</v>
      </c>
      <c r="F218" s="223">
        <v>34.427166666666665</v>
      </c>
      <c r="G218" s="223">
        <v>33.5</v>
      </c>
      <c r="H218" s="223">
        <v>30.65</v>
      </c>
      <c r="I218" s="223">
        <v>35</v>
      </c>
      <c r="J218" s="223">
        <v>31</v>
      </c>
      <c r="K218" s="223">
        <v>33</v>
      </c>
      <c r="L218" s="223">
        <v>35</v>
      </c>
      <c r="M218" s="223">
        <v>31.352</v>
      </c>
      <c r="N218" s="223">
        <v>29</v>
      </c>
      <c r="O218" s="223">
        <v>32</v>
      </c>
      <c r="P218" s="223">
        <v>33.025000000000006</v>
      </c>
      <c r="Q218" s="223">
        <v>33</v>
      </c>
      <c r="R218" s="223">
        <v>34.452249999999999</v>
      </c>
      <c r="S218" s="223">
        <v>32</v>
      </c>
      <c r="T218" s="223">
        <v>39</v>
      </c>
      <c r="U218" s="223">
        <v>36.299999999999997</v>
      </c>
      <c r="V218" s="223">
        <v>33.792093635000001</v>
      </c>
      <c r="W218" s="223">
        <v>32</v>
      </c>
      <c r="X218" s="223">
        <v>33</v>
      </c>
      <c r="Y218" s="223">
        <v>32.5</v>
      </c>
      <c r="Z218" s="223">
        <v>34.5</v>
      </c>
      <c r="AA218" s="223">
        <v>30</v>
      </c>
      <c r="AB218" s="224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  <c r="AP218" s="225"/>
      <c r="AQ218" s="225"/>
      <c r="AR218" s="225"/>
      <c r="AS218" s="225"/>
      <c r="AT218" s="225"/>
      <c r="AU218" s="225"/>
      <c r="AV218" s="225"/>
      <c r="AW218" s="225"/>
      <c r="AX218" s="225"/>
      <c r="AY218" s="225"/>
      <c r="AZ218" s="225"/>
      <c r="BA218" s="225"/>
      <c r="BB218" s="225"/>
      <c r="BC218" s="225"/>
      <c r="BD218" s="225"/>
      <c r="BE218" s="225"/>
      <c r="BF218" s="225"/>
      <c r="BG218" s="225"/>
      <c r="BH218" s="225"/>
      <c r="BI218" s="225"/>
      <c r="BJ218" s="225"/>
      <c r="BK218" s="225"/>
      <c r="BL218" s="225"/>
      <c r="BM218" s="226"/>
    </row>
    <row r="219" spans="1:65">
      <c r="A219" s="30"/>
      <c r="B219" s="3" t="s">
        <v>266</v>
      </c>
      <c r="C219" s="29"/>
      <c r="D219" s="24">
        <v>0.40824829046386296</v>
      </c>
      <c r="E219" s="24">
        <v>2.0412414523193152</v>
      </c>
      <c r="F219" s="24">
        <v>0.23584288555448676</v>
      </c>
      <c r="G219" s="24">
        <v>0.54772255750516607</v>
      </c>
      <c r="H219" s="24">
        <v>0.61535897382476401</v>
      </c>
      <c r="I219" s="24">
        <v>0</v>
      </c>
      <c r="J219" s="24">
        <v>0.752772652709081</v>
      </c>
      <c r="K219" s="24">
        <v>1.0327955589886444</v>
      </c>
      <c r="L219" s="24">
        <v>0.51639777949432231</v>
      </c>
      <c r="M219" s="24">
        <v>0.18265815065307098</v>
      </c>
      <c r="N219" s="24">
        <v>0.40824829046386296</v>
      </c>
      <c r="O219" s="24">
        <v>0.40824829046386302</v>
      </c>
      <c r="P219" s="24">
        <v>0.35115049005613919</v>
      </c>
      <c r="Q219" s="24">
        <v>0.51639777949432231</v>
      </c>
      <c r="R219" s="24">
        <v>0.59808170902199076</v>
      </c>
      <c r="S219" s="24">
        <v>0.752772652709081</v>
      </c>
      <c r="T219" s="24">
        <v>0.40824829046386302</v>
      </c>
      <c r="U219" s="24">
        <v>1.1703275894665843</v>
      </c>
      <c r="V219" s="24">
        <v>0.79016238048603127</v>
      </c>
      <c r="W219" s="24">
        <v>0.752772652709081</v>
      </c>
      <c r="X219" s="24">
        <v>0.51639777949432231</v>
      </c>
      <c r="Y219" s="24">
        <v>0.54772255750516607</v>
      </c>
      <c r="Z219" s="24">
        <v>0.81649658092772603</v>
      </c>
      <c r="AA219" s="24">
        <v>0.40824829046386302</v>
      </c>
      <c r="AB219" s="151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86</v>
      </c>
      <c r="C220" s="29"/>
      <c r="D220" s="13">
        <v>1.2824553627137057E-2</v>
      </c>
      <c r="E220" s="13">
        <v>5.2116803037939967E-2</v>
      </c>
      <c r="F220" s="13">
        <v>6.849194651198539E-3</v>
      </c>
      <c r="G220" s="13">
        <v>1.6349927089706451E-2</v>
      </c>
      <c r="H220" s="13">
        <v>2.0087888155324182E-2</v>
      </c>
      <c r="I220" s="13">
        <v>0</v>
      </c>
      <c r="J220" s="13">
        <v>2.4414248195970194E-2</v>
      </c>
      <c r="K220" s="13">
        <v>3.0983866769659328E-2</v>
      </c>
      <c r="L220" s="13">
        <v>1.4896089793105452E-2</v>
      </c>
      <c r="M220" s="13">
        <v>5.8319971472883458E-3</v>
      </c>
      <c r="N220" s="13">
        <v>1.3997084244475301E-2</v>
      </c>
      <c r="O220" s="13">
        <v>1.2691656698358436E-2</v>
      </c>
      <c r="P220" s="13">
        <v>1.0645225042122246E-2</v>
      </c>
      <c r="Q220" s="13">
        <v>1.5491933384829668E-2</v>
      </c>
      <c r="R220" s="13">
        <v>1.7447246085028362E-2</v>
      </c>
      <c r="S220" s="13">
        <v>2.3647308462065374E-2</v>
      </c>
      <c r="T220" s="13">
        <v>1.0423360607587993E-2</v>
      </c>
      <c r="U220" s="13">
        <v>3.240408646423399E-2</v>
      </c>
      <c r="V220" s="13">
        <v>2.324019889828631E-2</v>
      </c>
      <c r="W220" s="13">
        <v>2.3647308462065374E-2</v>
      </c>
      <c r="X220" s="13">
        <v>1.5491933384829668E-2</v>
      </c>
      <c r="Y220" s="13">
        <v>1.6853001769389725E-2</v>
      </c>
      <c r="Z220" s="13">
        <v>2.3552785988299792E-2</v>
      </c>
      <c r="AA220" s="13">
        <v>1.3533092501564519E-2</v>
      </c>
      <c r="AB220" s="151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3" t="s">
        <v>267</v>
      </c>
      <c r="C221" s="29"/>
      <c r="D221" s="13">
        <v>-2.9923572339318083E-2</v>
      </c>
      <c r="E221" s="13">
        <v>0.19354953141497511</v>
      </c>
      <c r="F221" s="13">
        <v>4.9317958678283924E-2</v>
      </c>
      <c r="G221" s="13">
        <v>2.086576942302143E-2</v>
      </c>
      <c r="H221" s="13">
        <v>-6.6491898408202466E-2</v>
      </c>
      <c r="I221" s="13">
        <v>6.657617700912688E-2</v>
      </c>
      <c r="J221" s="13">
        <v>-6.039717739672168E-2</v>
      </c>
      <c r="K221" s="13">
        <v>1.5786835246787589E-2</v>
      </c>
      <c r="L221" s="13">
        <v>5.6418308656658755E-2</v>
      </c>
      <c r="M221" s="13">
        <v>-4.5566689602118626E-2</v>
      </c>
      <c r="N221" s="13">
        <v>-0.11118651915906097</v>
      </c>
      <c r="O221" s="13">
        <v>-1.976570398685018E-2</v>
      </c>
      <c r="P221" s="13">
        <v>5.2226521602209974E-3</v>
      </c>
      <c r="Q221" s="13">
        <v>1.5786835246787589E-2</v>
      </c>
      <c r="R221" s="13">
        <v>4.461791299159712E-2</v>
      </c>
      <c r="S221" s="13">
        <v>-2.9923572339318083E-2</v>
      </c>
      <c r="T221" s="13">
        <v>0.19354953141497511</v>
      </c>
      <c r="U221" s="13">
        <v>0.10060503598989423</v>
      </c>
      <c r="V221" s="13">
        <v>3.6096826001121629E-2</v>
      </c>
      <c r="W221" s="13">
        <v>-2.9923572339318083E-2</v>
      </c>
      <c r="X221" s="13">
        <v>1.5786835246787589E-2</v>
      </c>
      <c r="Y221" s="13">
        <v>-9.6078356343822779E-3</v>
      </c>
      <c r="Z221" s="13">
        <v>5.6418308656658755E-2</v>
      </c>
      <c r="AA221" s="13">
        <v>-8.0712914101657374E-2</v>
      </c>
      <c r="AB221" s="151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46" t="s">
        <v>268</v>
      </c>
      <c r="C222" s="47"/>
      <c r="D222" s="45">
        <v>0.71</v>
      </c>
      <c r="E222" s="45">
        <v>2.78</v>
      </c>
      <c r="F222" s="45">
        <v>0.52</v>
      </c>
      <c r="G222" s="45">
        <v>0.08</v>
      </c>
      <c r="H222" s="45">
        <v>1.29</v>
      </c>
      <c r="I222" s="45">
        <v>0.79</v>
      </c>
      <c r="J222" s="45">
        <v>1.19</v>
      </c>
      <c r="K222" s="45">
        <v>0</v>
      </c>
      <c r="L222" s="45">
        <v>0.63</v>
      </c>
      <c r="M222" s="45">
        <v>0.96</v>
      </c>
      <c r="N222" s="45">
        <v>1.98</v>
      </c>
      <c r="O222" s="45">
        <v>0.56000000000000005</v>
      </c>
      <c r="P222" s="45">
        <v>0.17</v>
      </c>
      <c r="Q222" s="45">
        <v>0</v>
      </c>
      <c r="R222" s="45">
        <v>0.45</v>
      </c>
      <c r="S222" s="45">
        <v>0.71</v>
      </c>
      <c r="T222" s="45">
        <v>2.78</v>
      </c>
      <c r="U222" s="45">
        <v>1.32</v>
      </c>
      <c r="V222" s="45">
        <v>0.32</v>
      </c>
      <c r="W222" s="45">
        <v>0.71</v>
      </c>
      <c r="X222" s="45">
        <v>0</v>
      </c>
      <c r="Y222" s="45">
        <v>0.4</v>
      </c>
      <c r="Z222" s="45">
        <v>0.63</v>
      </c>
      <c r="AA222" s="45">
        <v>1.51</v>
      </c>
      <c r="AB222" s="151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B223" s="31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BM223" s="55"/>
    </row>
    <row r="224" spans="1:65" ht="15">
      <c r="B224" s="8" t="s">
        <v>540</v>
      </c>
      <c r="BM224" s="28" t="s">
        <v>66</v>
      </c>
    </row>
    <row r="225" spans="1:65" ht="15">
      <c r="A225" s="25" t="s">
        <v>28</v>
      </c>
      <c r="B225" s="18" t="s">
        <v>110</v>
      </c>
      <c r="C225" s="15" t="s">
        <v>111</v>
      </c>
      <c r="D225" s="16" t="s">
        <v>230</v>
      </c>
      <c r="E225" s="17" t="s">
        <v>230</v>
      </c>
      <c r="F225" s="17" t="s">
        <v>230</v>
      </c>
      <c r="G225" s="17" t="s">
        <v>230</v>
      </c>
      <c r="H225" s="17" t="s">
        <v>230</v>
      </c>
      <c r="I225" s="17" t="s">
        <v>230</v>
      </c>
      <c r="J225" s="17" t="s">
        <v>230</v>
      </c>
      <c r="K225" s="17" t="s">
        <v>230</v>
      </c>
      <c r="L225" s="17" t="s">
        <v>230</v>
      </c>
      <c r="M225" s="17" t="s">
        <v>230</v>
      </c>
      <c r="N225" s="17" t="s">
        <v>230</v>
      </c>
      <c r="O225" s="17" t="s">
        <v>230</v>
      </c>
      <c r="P225" s="17" t="s">
        <v>230</v>
      </c>
      <c r="Q225" s="17" t="s">
        <v>230</v>
      </c>
      <c r="R225" s="17" t="s">
        <v>230</v>
      </c>
      <c r="S225" s="17" t="s">
        <v>230</v>
      </c>
      <c r="T225" s="151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231</v>
      </c>
      <c r="C226" s="9" t="s">
        <v>231</v>
      </c>
      <c r="D226" s="149" t="s">
        <v>233</v>
      </c>
      <c r="E226" s="150" t="s">
        <v>234</v>
      </c>
      <c r="F226" s="150" t="s">
        <v>236</v>
      </c>
      <c r="G226" s="150" t="s">
        <v>237</v>
      </c>
      <c r="H226" s="150" t="s">
        <v>239</v>
      </c>
      <c r="I226" s="150" t="s">
        <v>240</v>
      </c>
      <c r="J226" s="150" t="s">
        <v>242</v>
      </c>
      <c r="K226" s="150" t="s">
        <v>243</v>
      </c>
      <c r="L226" s="150" t="s">
        <v>245</v>
      </c>
      <c r="M226" s="150" t="s">
        <v>246</v>
      </c>
      <c r="N226" s="150" t="s">
        <v>247</v>
      </c>
      <c r="O226" s="150" t="s">
        <v>250</v>
      </c>
      <c r="P226" s="150" t="s">
        <v>251</v>
      </c>
      <c r="Q226" s="150" t="s">
        <v>256</v>
      </c>
      <c r="R226" s="150" t="s">
        <v>257</v>
      </c>
      <c r="S226" s="150" t="s">
        <v>258</v>
      </c>
      <c r="T226" s="151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270</v>
      </c>
      <c r="E227" s="11" t="s">
        <v>270</v>
      </c>
      <c r="F227" s="11" t="s">
        <v>273</v>
      </c>
      <c r="G227" s="11" t="s">
        <v>273</v>
      </c>
      <c r="H227" s="11" t="s">
        <v>273</v>
      </c>
      <c r="I227" s="11" t="s">
        <v>270</v>
      </c>
      <c r="J227" s="11" t="s">
        <v>270</v>
      </c>
      <c r="K227" s="11" t="s">
        <v>273</v>
      </c>
      <c r="L227" s="11" t="s">
        <v>270</v>
      </c>
      <c r="M227" s="11" t="s">
        <v>273</v>
      </c>
      <c r="N227" s="11" t="s">
        <v>270</v>
      </c>
      <c r="O227" s="11" t="s">
        <v>270</v>
      </c>
      <c r="P227" s="11" t="s">
        <v>273</v>
      </c>
      <c r="Q227" s="11" t="s">
        <v>270</v>
      </c>
      <c r="R227" s="11" t="s">
        <v>273</v>
      </c>
      <c r="S227" s="11" t="s">
        <v>270</v>
      </c>
      <c r="T227" s="151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</v>
      </c>
    </row>
    <row r="228" spans="1:65">
      <c r="A228" s="30"/>
      <c r="B228" s="19"/>
      <c r="C228" s="9"/>
      <c r="D228" s="26" t="s">
        <v>307</v>
      </c>
      <c r="E228" s="26" t="s">
        <v>262</v>
      </c>
      <c r="F228" s="26" t="s">
        <v>308</v>
      </c>
      <c r="G228" s="26" t="s">
        <v>308</v>
      </c>
      <c r="H228" s="26" t="s">
        <v>308</v>
      </c>
      <c r="I228" s="26" t="s">
        <v>116</v>
      </c>
      <c r="J228" s="26" t="s">
        <v>116</v>
      </c>
      <c r="K228" s="26" t="s">
        <v>309</v>
      </c>
      <c r="L228" s="26" t="s">
        <v>307</v>
      </c>
      <c r="M228" s="26" t="s">
        <v>307</v>
      </c>
      <c r="N228" s="26" t="s">
        <v>307</v>
      </c>
      <c r="O228" s="26" t="s">
        <v>307</v>
      </c>
      <c r="P228" s="26" t="s">
        <v>309</v>
      </c>
      <c r="Q228" s="26" t="s">
        <v>307</v>
      </c>
      <c r="R228" s="26" t="s">
        <v>307</v>
      </c>
      <c r="S228" s="26" t="s">
        <v>307</v>
      </c>
      <c r="T228" s="151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8">
        <v>1</v>
      </c>
      <c r="C229" s="14">
        <v>1</v>
      </c>
      <c r="D229" s="22">
        <v>0.71</v>
      </c>
      <c r="E229" s="22">
        <v>0.7</v>
      </c>
      <c r="F229" s="152">
        <v>0.87</v>
      </c>
      <c r="G229" s="152">
        <v>0.82</v>
      </c>
      <c r="H229" s="152">
        <v>0.7</v>
      </c>
      <c r="I229" s="22">
        <v>0.72</v>
      </c>
      <c r="J229" s="22">
        <v>0.76</v>
      </c>
      <c r="K229" s="22">
        <v>0.74</v>
      </c>
      <c r="L229" s="152">
        <v>0.53</v>
      </c>
      <c r="M229" s="152">
        <v>0.61</v>
      </c>
      <c r="N229" s="22">
        <v>0.75115564842523697</v>
      </c>
      <c r="O229" s="22">
        <v>0.73</v>
      </c>
      <c r="P229" s="22">
        <v>0.67</v>
      </c>
      <c r="Q229" s="22">
        <v>0.7</v>
      </c>
      <c r="R229" s="22">
        <v>0.75</v>
      </c>
      <c r="S229" s="22">
        <v>0.73</v>
      </c>
      <c r="T229" s="151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</v>
      </c>
    </row>
    <row r="230" spans="1:65">
      <c r="A230" s="30"/>
      <c r="B230" s="19">
        <v>1</v>
      </c>
      <c r="C230" s="9">
        <v>2</v>
      </c>
      <c r="D230" s="11">
        <v>0.78</v>
      </c>
      <c r="E230" s="11">
        <v>0.72</v>
      </c>
      <c r="F230" s="153">
        <v>0.86</v>
      </c>
      <c r="G230" s="153">
        <v>0.79</v>
      </c>
      <c r="H230" s="153">
        <v>0.7</v>
      </c>
      <c r="I230" s="11">
        <v>0.74</v>
      </c>
      <c r="J230" s="11">
        <v>0.74</v>
      </c>
      <c r="K230" s="11">
        <v>0.74</v>
      </c>
      <c r="L230" s="153">
        <v>0.53</v>
      </c>
      <c r="M230" s="153">
        <v>0.67</v>
      </c>
      <c r="N230" s="11">
        <v>0.76158374420187702</v>
      </c>
      <c r="O230" s="11">
        <v>0.73</v>
      </c>
      <c r="P230" s="11">
        <v>0.67</v>
      </c>
      <c r="Q230" s="11">
        <v>0.68</v>
      </c>
      <c r="R230" s="11">
        <v>0.77</v>
      </c>
      <c r="S230" s="11">
        <v>0.73</v>
      </c>
      <c r="T230" s="151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27</v>
      </c>
    </row>
    <row r="231" spans="1:65">
      <c r="A231" s="30"/>
      <c r="B231" s="19">
        <v>1</v>
      </c>
      <c r="C231" s="9">
        <v>3</v>
      </c>
      <c r="D231" s="11">
        <v>0.73</v>
      </c>
      <c r="E231" s="11">
        <v>0.72</v>
      </c>
      <c r="F231" s="147">
        <v>0.84</v>
      </c>
      <c r="G231" s="153">
        <v>0.81</v>
      </c>
      <c r="H231" s="153">
        <v>0.7</v>
      </c>
      <c r="I231" s="11">
        <v>0.74</v>
      </c>
      <c r="J231" s="11">
        <v>0.75</v>
      </c>
      <c r="K231" s="11">
        <v>0.76</v>
      </c>
      <c r="L231" s="153">
        <v>0.54</v>
      </c>
      <c r="M231" s="153">
        <v>0.66</v>
      </c>
      <c r="N231" s="11">
        <v>0.72196884691982499</v>
      </c>
      <c r="O231" s="11">
        <v>0.7</v>
      </c>
      <c r="P231" s="11">
        <v>0.7</v>
      </c>
      <c r="Q231" s="11">
        <v>0.69</v>
      </c>
      <c r="R231" s="11">
        <v>0.75</v>
      </c>
      <c r="S231" s="11">
        <v>0.73</v>
      </c>
      <c r="T231" s="151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16</v>
      </c>
    </row>
    <row r="232" spans="1:65">
      <c r="A232" s="30"/>
      <c r="B232" s="19">
        <v>1</v>
      </c>
      <c r="C232" s="9">
        <v>4</v>
      </c>
      <c r="D232" s="11">
        <v>0.72</v>
      </c>
      <c r="E232" s="11">
        <v>0.72</v>
      </c>
      <c r="F232" s="153">
        <v>0.87</v>
      </c>
      <c r="G232" s="153">
        <v>0.79</v>
      </c>
      <c r="H232" s="153">
        <v>0.7</v>
      </c>
      <c r="I232" s="11">
        <v>0.74</v>
      </c>
      <c r="J232" s="11">
        <v>0.73</v>
      </c>
      <c r="K232" s="11">
        <v>0.75</v>
      </c>
      <c r="L232" s="153">
        <v>0.55000000000000004</v>
      </c>
      <c r="M232" s="153">
        <v>0.68</v>
      </c>
      <c r="N232" s="11">
        <v>0.71675792183918396</v>
      </c>
      <c r="O232" s="11">
        <v>0.72</v>
      </c>
      <c r="P232" s="11">
        <v>0.68</v>
      </c>
      <c r="Q232" s="11">
        <v>0.7</v>
      </c>
      <c r="R232" s="11">
        <v>0.75</v>
      </c>
      <c r="S232" s="11">
        <v>0.72</v>
      </c>
      <c r="T232" s="151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0.72620733772444968</v>
      </c>
    </row>
    <row r="233" spans="1:65">
      <c r="A233" s="30"/>
      <c r="B233" s="19">
        <v>1</v>
      </c>
      <c r="C233" s="9">
        <v>5</v>
      </c>
      <c r="D233" s="11">
        <v>0.73</v>
      </c>
      <c r="E233" s="11">
        <v>0.74</v>
      </c>
      <c r="F233" s="153">
        <v>0.87</v>
      </c>
      <c r="G233" s="153">
        <v>0.8</v>
      </c>
      <c r="H233" s="153">
        <v>0.7</v>
      </c>
      <c r="I233" s="11">
        <v>0.73</v>
      </c>
      <c r="J233" s="11">
        <v>0.75</v>
      </c>
      <c r="K233" s="11">
        <v>0.73</v>
      </c>
      <c r="L233" s="153">
        <v>0.53</v>
      </c>
      <c r="M233" s="153">
        <v>0.66</v>
      </c>
      <c r="N233" s="11">
        <v>0.70703488664077396</v>
      </c>
      <c r="O233" s="11">
        <v>0.71</v>
      </c>
      <c r="P233" s="11">
        <v>0.69</v>
      </c>
      <c r="Q233" s="11">
        <v>0.7</v>
      </c>
      <c r="R233" s="11">
        <v>0.75</v>
      </c>
      <c r="S233" s="11">
        <v>0.73</v>
      </c>
      <c r="T233" s="151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87</v>
      </c>
    </row>
    <row r="234" spans="1:65">
      <c r="A234" s="30"/>
      <c r="B234" s="19">
        <v>1</v>
      </c>
      <c r="C234" s="9">
        <v>6</v>
      </c>
      <c r="D234" s="11">
        <v>0.75</v>
      </c>
      <c r="E234" s="11">
        <v>0.74</v>
      </c>
      <c r="F234" s="153">
        <v>0.87</v>
      </c>
      <c r="G234" s="153">
        <v>0.78</v>
      </c>
      <c r="H234" s="153">
        <v>0.7</v>
      </c>
      <c r="I234" s="11">
        <v>0.72</v>
      </c>
      <c r="J234" s="11">
        <v>0.72</v>
      </c>
      <c r="K234" s="11">
        <v>0.72</v>
      </c>
      <c r="L234" s="153">
        <v>0.54</v>
      </c>
      <c r="M234" s="153">
        <v>0.64</v>
      </c>
      <c r="N234" s="11">
        <v>0.72718324178677596</v>
      </c>
      <c r="O234" s="11">
        <v>0.73</v>
      </c>
      <c r="P234" s="11">
        <v>0.7</v>
      </c>
      <c r="Q234" s="11">
        <v>0.71</v>
      </c>
      <c r="R234" s="147">
        <v>0.78</v>
      </c>
      <c r="S234" s="11">
        <v>0.73</v>
      </c>
      <c r="T234" s="151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20" t="s">
        <v>264</v>
      </c>
      <c r="C235" s="12"/>
      <c r="D235" s="23">
        <v>0.73666666666666669</v>
      </c>
      <c r="E235" s="23">
        <v>0.72333333333333327</v>
      </c>
      <c r="F235" s="23">
        <v>0.86333333333333329</v>
      </c>
      <c r="G235" s="23">
        <v>0.79833333333333334</v>
      </c>
      <c r="H235" s="23">
        <v>0.70000000000000007</v>
      </c>
      <c r="I235" s="23">
        <v>0.7316666666666668</v>
      </c>
      <c r="J235" s="23">
        <v>0.7416666666666667</v>
      </c>
      <c r="K235" s="23">
        <v>0.7400000000000001</v>
      </c>
      <c r="L235" s="23">
        <v>0.53666666666666674</v>
      </c>
      <c r="M235" s="23">
        <v>0.65333333333333343</v>
      </c>
      <c r="N235" s="23">
        <v>0.73094738163561213</v>
      </c>
      <c r="O235" s="23">
        <v>0.72000000000000008</v>
      </c>
      <c r="P235" s="23">
        <v>0.68500000000000005</v>
      </c>
      <c r="Q235" s="23">
        <v>0.69666666666666666</v>
      </c>
      <c r="R235" s="23">
        <v>0.7583333333333333</v>
      </c>
      <c r="S235" s="23">
        <v>0.72833333333333339</v>
      </c>
      <c r="T235" s="151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265</v>
      </c>
      <c r="C236" s="29"/>
      <c r="D236" s="11">
        <v>0.73</v>
      </c>
      <c r="E236" s="11">
        <v>0.72</v>
      </c>
      <c r="F236" s="11">
        <v>0.87</v>
      </c>
      <c r="G236" s="11">
        <v>0.79500000000000004</v>
      </c>
      <c r="H236" s="11">
        <v>0.7</v>
      </c>
      <c r="I236" s="11">
        <v>0.73499999999999999</v>
      </c>
      <c r="J236" s="11">
        <v>0.745</v>
      </c>
      <c r="K236" s="11">
        <v>0.74</v>
      </c>
      <c r="L236" s="11">
        <v>0.53500000000000003</v>
      </c>
      <c r="M236" s="11">
        <v>0.66</v>
      </c>
      <c r="N236" s="11">
        <v>0.72457604435330047</v>
      </c>
      <c r="O236" s="11">
        <v>0.72499999999999998</v>
      </c>
      <c r="P236" s="11">
        <v>0.68500000000000005</v>
      </c>
      <c r="Q236" s="11">
        <v>0.7</v>
      </c>
      <c r="R236" s="11">
        <v>0.75</v>
      </c>
      <c r="S236" s="11">
        <v>0.73</v>
      </c>
      <c r="T236" s="151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266</v>
      </c>
      <c r="C237" s="29"/>
      <c r="D237" s="24">
        <v>2.5033311140691475E-2</v>
      </c>
      <c r="E237" s="24">
        <v>1.5055453054181635E-2</v>
      </c>
      <c r="F237" s="24">
        <v>1.2110601416389978E-2</v>
      </c>
      <c r="G237" s="24">
        <v>1.4719601443879725E-2</v>
      </c>
      <c r="H237" s="24">
        <v>1.2161883888976234E-16</v>
      </c>
      <c r="I237" s="24">
        <v>9.8319208025017587E-3</v>
      </c>
      <c r="J237" s="24">
        <v>1.4719601443879758E-2</v>
      </c>
      <c r="K237" s="24">
        <v>1.4142135623730963E-2</v>
      </c>
      <c r="L237" s="24">
        <v>8.1649658092772682E-3</v>
      </c>
      <c r="M237" s="24">
        <v>2.5033311140691475E-2</v>
      </c>
      <c r="N237" s="24">
        <v>2.10470509980334E-2</v>
      </c>
      <c r="O237" s="24">
        <v>1.264911064067353E-2</v>
      </c>
      <c r="P237" s="24">
        <v>1.3784048752090178E-2</v>
      </c>
      <c r="Q237" s="24">
        <v>1.0327955589886419E-2</v>
      </c>
      <c r="R237" s="24">
        <v>1.3291601358251269E-2</v>
      </c>
      <c r="S237" s="24">
        <v>4.0824829046386332E-3</v>
      </c>
      <c r="T237" s="204"/>
      <c r="U237" s="205"/>
      <c r="V237" s="205"/>
      <c r="W237" s="205"/>
      <c r="X237" s="205"/>
      <c r="Y237" s="205"/>
      <c r="Z237" s="205"/>
      <c r="AA237" s="205"/>
      <c r="AB237" s="205"/>
      <c r="AC237" s="205"/>
      <c r="AD237" s="205"/>
      <c r="AE237" s="205"/>
      <c r="AF237" s="205"/>
      <c r="AG237" s="205"/>
      <c r="AH237" s="205"/>
      <c r="AI237" s="205"/>
      <c r="AJ237" s="205"/>
      <c r="AK237" s="205"/>
      <c r="AL237" s="205"/>
      <c r="AM237" s="205"/>
      <c r="AN237" s="205"/>
      <c r="AO237" s="205"/>
      <c r="AP237" s="205"/>
      <c r="AQ237" s="205"/>
      <c r="AR237" s="205"/>
      <c r="AS237" s="205"/>
      <c r="AT237" s="205"/>
      <c r="AU237" s="205"/>
      <c r="AV237" s="205"/>
      <c r="AW237" s="205"/>
      <c r="AX237" s="205"/>
      <c r="AY237" s="205"/>
      <c r="AZ237" s="205"/>
      <c r="BA237" s="205"/>
      <c r="BB237" s="205"/>
      <c r="BC237" s="205"/>
      <c r="BD237" s="205"/>
      <c r="BE237" s="205"/>
      <c r="BF237" s="205"/>
      <c r="BG237" s="205"/>
      <c r="BH237" s="205"/>
      <c r="BI237" s="205"/>
      <c r="BJ237" s="205"/>
      <c r="BK237" s="205"/>
      <c r="BL237" s="205"/>
      <c r="BM237" s="56"/>
    </row>
    <row r="238" spans="1:65">
      <c r="A238" s="30"/>
      <c r="B238" s="3" t="s">
        <v>86</v>
      </c>
      <c r="C238" s="29"/>
      <c r="D238" s="13">
        <v>3.3981870326730508E-2</v>
      </c>
      <c r="E238" s="13">
        <v>2.0813990397486132E-2</v>
      </c>
      <c r="F238" s="13">
        <v>1.4027723648328161E-2</v>
      </c>
      <c r="G238" s="13">
        <v>1.8437914125945375E-2</v>
      </c>
      <c r="H238" s="13">
        <v>1.7374119841394619E-16</v>
      </c>
      <c r="I238" s="13">
        <v>1.3437704969250694E-2</v>
      </c>
      <c r="J238" s="13">
        <v>1.9846653632197425E-2</v>
      </c>
      <c r="K238" s="13">
        <v>1.911099408612292E-2</v>
      </c>
      <c r="L238" s="13">
        <v>1.5214222004864473E-2</v>
      </c>
      <c r="M238" s="13">
        <v>3.8316292562282861E-2</v>
      </c>
      <c r="N238" s="13">
        <v>2.8794208074098635E-2</v>
      </c>
      <c r="O238" s="13">
        <v>1.7568209223157678E-2</v>
      </c>
      <c r="P238" s="13">
        <v>2.0122698908160843E-2</v>
      </c>
      <c r="Q238" s="13">
        <v>1.4824816636200602E-2</v>
      </c>
      <c r="R238" s="13">
        <v>1.7527386406485192E-2</v>
      </c>
      <c r="S238" s="13">
        <v>5.6052396860026997E-3</v>
      </c>
      <c r="T238" s="151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267</v>
      </c>
      <c r="C239" s="29"/>
      <c r="D239" s="13">
        <v>1.440267592860045E-2</v>
      </c>
      <c r="E239" s="13">
        <v>-3.9575534999715112E-3</v>
      </c>
      <c r="F239" s="13">
        <v>0.18882485550003403</v>
      </c>
      <c r="G239" s="13">
        <v>9.9318737035745785E-2</v>
      </c>
      <c r="H239" s="13">
        <v>-3.6087954999972305E-2</v>
      </c>
      <c r="I239" s="13">
        <v>7.5175898928863116E-3</v>
      </c>
      <c r="J239" s="13">
        <v>2.1287761964315033E-2</v>
      </c>
      <c r="K239" s="13">
        <v>1.8992733285743579E-2</v>
      </c>
      <c r="L239" s="13">
        <v>-0.26100076549997875</v>
      </c>
      <c r="M239" s="13">
        <v>-0.10034875799997411</v>
      </c>
      <c r="N239" s="13">
        <v>6.5271220282836495E-3</v>
      </c>
      <c r="O239" s="13">
        <v>-8.5476108571143072E-3</v>
      </c>
      <c r="P239" s="13">
        <v>-5.674321310711572E-2</v>
      </c>
      <c r="Q239" s="13">
        <v>-4.0678012357115323E-2</v>
      </c>
      <c r="R239" s="13">
        <v>4.423804875002979E-2</v>
      </c>
      <c r="S239" s="13">
        <v>2.9275325357431825E-3</v>
      </c>
      <c r="T239" s="151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268</v>
      </c>
      <c r="C240" s="47"/>
      <c r="D240" s="45">
        <v>0.35</v>
      </c>
      <c r="E240" s="45">
        <v>0.47</v>
      </c>
      <c r="F240" s="45">
        <v>8.15</v>
      </c>
      <c r="G240" s="45">
        <v>4.1500000000000004</v>
      </c>
      <c r="H240" s="45" t="s">
        <v>269</v>
      </c>
      <c r="I240" s="45">
        <v>0.04</v>
      </c>
      <c r="J240" s="45">
        <v>0.66</v>
      </c>
      <c r="K240" s="45">
        <v>0.56000000000000005</v>
      </c>
      <c r="L240" s="45">
        <v>11.97</v>
      </c>
      <c r="M240" s="45">
        <v>4.78</v>
      </c>
      <c r="N240" s="45">
        <v>0</v>
      </c>
      <c r="O240" s="45">
        <v>0.67</v>
      </c>
      <c r="P240" s="45">
        <v>2.83</v>
      </c>
      <c r="Q240" s="45">
        <v>2.11</v>
      </c>
      <c r="R240" s="45">
        <v>1.69</v>
      </c>
      <c r="S240" s="45">
        <v>0.16</v>
      </c>
      <c r="T240" s="151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 t="s">
        <v>316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BM241" s="55"/>
    </row>
    <row r="242" spans="1:65">
      <c r="BM242" s="55"/>
    </row>
    <row r="243" spans="1:65" ht="15">
      <c r="B243" s="8" t="s">
        <v>541</v>
      </c>
      <c r="BM243" s="28" t="s">
        <v>66</v>
      </c>
    </row>
    <row r="244" spans="1:65" ht="15">
      <c r="A244" s="25" t="s">
        <v>0</v>
      </c>
      <c r="B244" s="18" t="s">
        <v>110</v>
      </c>
      <c r="C244" s="15" t="s">
        <v>111</v>
      </c>
      <c r="D244" s="16" t="s">
        <v>230</v>
      </c>
      <c r="E244" s="17" t="s">
        <v>230</v>
      </c>
      <c r="F244" s="17" t="s">
        <v>230</v>
      </c>
      <c r="G244" s="17" t="s">
        <v>230</v>
      </c>
      <c r="H244" s="17" t="s">
        <v>230</v>
      </c>
      <c r="I244" s="17" t="s">
        <v>230</v>
      </c>
      <c r="J244" s="17" t="s">
        <v>230</v>
      </c>
      <c r="K244" s="17" t="s">
        <v>230</v>
      </c>
      <c r="L244" s="17" t="s">
        <v>230</v>
      </c>
      <c r="M244" s="17" t="s">
        <v>230</v>
      </c>
      <c r="N244" s="17" t="s">
        <v>230</v>
      </c>
      <c r="O244" s="17" t="s">
        <v>230</v>
      </c>
      <c r="P244" s="17" t="s">
        <v>230</v>
      </c>
      <c r="Q244" s="17" t="s">
        <v>230</v>
      </c>
      <c r="R244" s="17" t="s">
        <v>230</v>
      </c>
      <c r="S244" s="17" t="s">
        <v>230</v>
      </c>
      <c r="T244" s="17" t="s">
        <v>230</v>
      </c>
      <c r="U244" s="17" t="s">
        <v>230</v>
      </c>
      <c r="V244" s="17" t="s">
        <v>230</v>
      </c>
      <c r="W244" s="17" t="s">
        <v>230</v>
      </c>
      <c r="X244" s="17" t="s">
        <v>230</v>
      </c>
      <c r="Y244" s="17" t="s">
        <v>230</v>
      </c>
      <c r="Z244" s="17" t="s">
        <v>230</v>
      </c>
      <c r="AA244" s="17" t="s">
        <v>230</v>
      </c>
      <c r="AB244" s="151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 t="s">
        <v>231</v>
      </c>
      <c r="C245" s="9" t="s">
        <v>231</v>
      </c>
      <c r="D245" s="149" t="s">
        <v>233</v>
      </c>
      <c r="E245" s="150" t="s">
        <v>234</v>
      </c>
      <c r="F245" s="150" t="s">
        <v>235</v>
      </c>
      <c r="G245" s="150" t="s">
        <v>236</v>
      </c>
      <c r="H245" s="150" t="s">
        <v>237</v>
      </c>
      <c r="I245" s="150" t="s">
        <v>239</v>
      </c>
      <c r="J245" s="150" t="s">
        <v>240</v>
      </c>
      <c r="K245" s="150" t="s">
        <v>242</v>
      </c>
      <c r="L245" s="150" t="s">
        <v>243</v>
      </c>
      <c r="M245" s="150" t="s">
        <v>244</v>
      </c>
      <c r="N245" s="150" t="s">
        <v>245</v>
      </c>
      <c r="O245" s="150" t="s">
        <v>246</v>
      </c>
      <c r="P245" s="150" t="s">
        <v>247</v>
      </c>
      <c r="Q245" s="150" t="s">
        <v>248</v>
      </c>
      <c r="R245" s="150" t="s">
        <v>249</v>
      </c>
      <c r="S245" s="150" t="s">
        <v>250</v>
      </c>
      <c r="T245" s="150" t="s">
        <v>251</v>
      </c>
      <c r="U245" s="150" t="s">
        <v>252</v>
      </c>
      <c r="V245" s="150" t="s">
        <v>278</v>
      </c>
      <c r="W245" s="150" t="s">
        <v>254</v>
      </c>
      <c r="X245" s="150" t="s">
        <v>255</v>
      </c>
      <c r="Y245" s="150" t="s">
        <v>256</v>
      </c>
      <c r="Z245" s="150" t="s">
        <v>257</v>
      </c>
      <c r="AA245" s="150" t="s">
        <v>258</v>
      </c>
      <c r="AB245" s="151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s">
        <v>3</v>
      </c>
    </row>
    <row r="246" spans="1:65">
      <c r="A246" s="30"/>
      <c r="B246" s="19"/>
      <c r="C246" s="9"/>
      <c r="D246" s="10" t="s">
        <v>270</v>
      </c>
      <c r="E246" s="11" t="s">
        <v>272</v>
      </c>
      <c r="F246" s="11" t="s">
        <v>272</v>
      </c>
      <c r="G246" s="11" t="s">
        <v>273</v>
      </c>
      <c r="H246" s="11" t="s">
        <v>273</v>
      </c>
      <c r="I246" s="11" t="s">
        <v>273</v>
      </c>
      <c r="J246" s="11" t="s">
        <v>270</v>
      </c>
      <c r="K246" s="11" t="s">
        <v>270</v>
      </c>
      <c r="L246" s="11" t="s">
        <v>273</v>
      </c>
      <c r="M246" s="11" t="s">
        <v>272</v>
      </c>
      <c r="N246" s="11" t="s">
        <v>270</v>
      </c>
      <c r="O246" s="11" t="s">
        <v>273</v>
      </c>
      <c r="P246" s="11" t="s">
        <v>272</v>
      </c>
      <c r="Q246" s="11" t="s">
        <v>272</v>
      </c>
      <c r="R246" s="11" t="s">
        <v>272</v>
      </c>
      <c r="S246" s="11" t="s">
        <v>270</v>
      </c>
      <c r="T246" s="11" t="s">
        <v>273</v>
      </c>
      <c r="U246" s="11" t="s">
        <v>270</v>
      </c>
      <c r="V246" s="11" t="s">
        <v>272</v>
      </c>
      <c r="W246" s="11" t="s">
        <v>272</v>
      </c>
      <c r="X246" s="11" t="s">
        <v>273</v>
      </c>
      <c r="Y246" s="11" t="s">
        <v>270</v>
      </c>
      <c r="Z246" s="11" t="s">
        <v>273</v>
      </c>
      <c r="AA246" s="11" t="s">
        <v>270</v>
      </c>
      <c r="AB246" s="151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9"/>
      <c r="C247" s="9"/>
      <c r="D247" s="26" t="s">
        <v>307</v>
      </c>
      <c r="E247" s="26" t="s">
        <v>262</v>
      </c>
      <c r="F247" s="26" t="s">
        <v>307</v>
      </c>
      <c r="G247" s="26" t="s">
        <v>308</v>
      </c>
      <c r="H247" s="26" t="s">
        <v>308</v>
      </c>
      <c r="I247" s="26" t="s">
        <v>308</v>
      </c>
      <c r="J247" s="26" t="s">
        <v>116</v>
      </c>
      <c r="K247" s="26" t="s">
        <v>116</v>
      </c>
      <c r="L247" s="26" t="s">
        <v>309</v>
      </c>
      <c r="M247" s="26" t="s">
        <v>308</v>
      </c>
      <c r="N247" s="26" t="s">
        <v>307</v>
      </c>
      <c r="O247" s="26" t="s">
        <v>307</v>
      </c>
      <c r="P247" s="26" t="s">
        <v>307</v>
      </c>
      <c r="Q247" s="26" t="s">
        <v>308</v>
      </c>
      <c r="R247" s="26" t="s">
        <v>307</v>
      </c>
      <c r="S247" s="26" t="s">
        <v>307</v>
      </c>
      <c r="T247" s="26" t="s">
        <v>309</v>
      </c>
      <c r="U247" s="26" t="s">
        <v>275</v>
      </c>
      <c r="V247" s="26" t="s">
        <v>308</v>
      </c>
      <c r="W247" s="26" t="s">
        <v>310</v>
      </c>
      <c r="X247" s="26" t="s">
        <v>311</v>
      </c>
      <c r="Y247" s="26" t="s">
        <v>307</v>
      </c>
      <c r="Z247" s="26" t="s">
        <v>307</v>
      </c>
      <c r="AA247" s="26" t="s">
        <v>307</v>
      </c>
      <c r="AB247" s="151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0</v>
      </c>
    </row>
    <row r="248" spans="1:65">
      <c r="A248" s="30"/>
      <c r="B248" s="18">
        <v>1</v>
      </c>
      <c r="C248" s="14">
        <v>1</v>
      </c>
      <c r="D248" s="214">
        <v>165</v>
      </c>
      <c r="E248" s="212">
        <v>168</v>
      </c>
      <c r="F248" s="212">
        <v>161.79799999999997</v>
      </c>
      <c r="G248" s="213">
        <v>190.8</v>
      </c>
      <c r="H248" s="214">
        <v>180</v>
      </c>
      <c r="I248" s="213">
        <v>150</v>
      </c>
      <c r="J248" s="212">
        <v>162.80000000000001</v>
      </c>
      <c r="K248" s="212">
        <v>175.9</v>
      </c>
      <c r="L248" s="212">
        <v>163</v>
      </c>
      <c r="M248" s="212">
        <v>162.536</v>
      </c>
      <c r="N248" s="212">
        <v>178.7</v>
      </c>
      <c r="O248" s="213">
        <v>147</v>
      </c>
      <c r="P248" s="212">
        <v>167.30700000000002</v>
      </c>
      <c r="Q248" s="214">
        <v>180</v>
      </c>
      <c r="R248" s="214">
        <v>189.5891</v>
      </c>
      <c r="S248" s="212">
        <v>182</v>
      </c>
      <c r="T248" s="212">
        <v>161</v>
      </c>
      <c r="U248" s="212">
        <v>165.97</v>
      </c>
      <c r="V248" s="212">
        <v>166.62981880000001</v>
      </c>
      <c r="W248" s="212">
        <v>171</v>
      </c>
      <c r="X248" s="212">
        <v>160</v>
      </c>
      <c r="Y248" s="212">
        <v>174.5</v>
      </c>
      <c r="Z248" s="212">
        <v>177.9</v>
      </c>
      <c r="AA248" s="212">
        <v>166.5</v>
      </c>
      <c r="AB248" s="215"/>
      <c r="AC248" s="216"/>
      <c r="AD248" s="216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7">
        <v>1</v>
      </c>
    </row>
    <row r="249" spans="1:65">
      <c r="A249" s="30"/>
      <c r="B249" s="19">
        <v>1</v>
      </c>
      <c r="C249" s="9">
        <v>2</v>
      </c>
      <c r="D249" s="218">
        <v>174.5</v>
      </c>
      <c r="E249" s="218">
        <v>172</v>
      </c>
      <c r="F249" s="218">
        <v>163.81399999999999</v>
      </c>
      <c r="G249" s="219">
        <v>192.3</v>
      </c>
      <c r="H249" s="218">
        <v>171</v>
      </c>
      <c r="I249" s="219">
        <v>149</v>
      </c>
      <c r="J249" s="218">
        <v>166.7</v>
      </c>
      <c r="K249" s="218">
        <v>169.9</v>
      </c>
      <c r="L249" s="218">
        <v>165</v>
      </c>
      <c r="M249" s="218">
        <v>161.93199999999999</v>
      </c>
      <c r="N249" s="218">
        <v>177.5</v>
      </c>
      <c r="O249" s="219">
        <v>147</v>
      </c>
      <c r="P249" s="218">
        <v>169.84799999999998</v>
      </c>
      <c r="Q249" s="218">
        <v>173</v>
      </c>
      <c r="R249" s="218">
        <v>185.691</v>
      </c>
      <c r="S249" s="218">
        <v>180.5</v>
      </c>
      <c r="T249" s="218">
        <v>161</v>
      </c>
      <c r="U249" s="218">
        <v>176.2</v>
      </c>
      <c r="V249" s="218">
        <v>163.6387895</v>
      </c>
      <c r="W249" s="218">
        <v>176</v>
      </c>
      <c r="X249" s="218">
        <v>162</v>
      </c>
      <c r="Y249" s="218">
        <v>173</v>
      </c>
      <c r="Z249" s="218">
        <v>173.5</v>
      </c>
      <c r="AA249" s="218">
        <v>167</v>
      </c>
      <c r="AB249" s="215"/>
      <c r="AC249" s="216"/>
      <c r="AD249" s="216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7">
        <v>12</v>
      </c>
    </row>
    <row r="250" spans="1:65">
      <c r="A250" s="30"/>
      <c r="B250" s="19">
        <v>1</v>
      </c>
      <c r="C250" s="9">
        <v>3</v>
      </c>
      <c r="D250" s="218">
        <v>173.5</v>
      </c>
      <c r="E250" s="218">
        <v>173</v>
      </c>
      <c r="F250" s="218">
        <v>164.864</v>
      </c>
      <c r="G250" s="219">
        <v>188.1</v>
      </c>
      <c r="H250" s="218">
        <v>170</v>
      </c>
      <c r="I250" s="219">
        <v>151</v>
      </c>
      <c r="J250" s="218">
        <v>167.7</v>
      </c>
      <c r="K250" s="218">
        <v>173.1</v>
      </c>
      <c r="L250" s="218">
        <v>166</v>
      </c>
      <c r="M250" s="218">
        <v>158.85300000000001</v>
      </c>
      <c r="N250" s="218">
        <v>178.9</v>
      </c>
      <c r="O250" s="219">
        <v>143</v>
      </c>
      <c r="P250" s="218">
        <v>169.7115</v>
      </c>
      <c r="Q250" s="218">
        <v>167</v>
      </c>
      <c r="R250" s="218">
        <v>174.23599999999999</v>
      </c>
      <c r="S250" s="218">
        <v>174.5</v>
      </c>
      <c r="T250" s="218">
        <v>162</v>
      </c>
      <c r="U250" s="218">
        <v>169.66</v>
      </c>
      <c r="V250" s="218">
        <v>163.12259349999999</v>
      </c>
      <c r="W250" s="218">
        <v>172</v>
      </c>
      <c r="X250" s="218">
        <v>159</v>
      </c>
      <c r="Y250" s="218">
        <v>172</v>
      </c>
      <c r="Z250" s="218">
        <v>174.2</v>
      </c>
      <c r="AA250" s="218">
        <v>167.5</v>
      </c>
      <c r="AB250" s="215"/>
      <c r="AC250" s="216"/>
      <c r="AD250" s="216"/>
      <c r="AE250" s="216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17">
        <v>16</v>
      </c>
    </row>
    <row r="251" spans="1:65">
      <c r="A251" s="30"/>
      <c r="B251" s="19">
        <v>1</v>
      </c>
      <c r="C251" s="9">
        <v>4</v>
      </c>
      <c r="D251" s="218">
        <v>175</v>
      </c>
      <c r="E251" s="218">
        <v>173</v>
      </c>
      <c r="F251" s="218">
        <v>164.16399999999999</v>
      </c>
      <c r="G251" s="219">
        <v>188.4</v>
      </c>
      <c r="H251" s="218">
        <v>173</v>
      </c>
      <c r="I251" s="219">
        <v>152</v>
      </c>
      <c r="J251" s="218">
        <v>163.30000000000001</v>
      </c>
      <c r="K251" s="218">
        <v>172.7</v>
      </c>
      <c r="L251" s="218">
        <v>165</v>
      </c>
      <c r="M251" s="218">
        <v>162.52199999999999</v>
      </c>
      <c r="N251" s="218">
        <v>179.5</v>
      </c>
      <c r="O251" s="219">
        <v>143</v>
      </c>
      <c r="P251" s="218">
        <v>169.70100000000002</v>
      </c>
      <c r="Q251" s="218">
        <v>169</v>
      </c>
      <c r="R251" s="218">
        <v>167.54419999999999</v>
      </c>
      <c r="S251" s="218">
        <v>179.5</v>
      </c>
      <c r="T251" s="218">
        <v>164</v>
      </c>
      <c r="U251" s="218">
        <v>167.07</v>
      </c>
      <c r="V251" s="218">
        <v>163.6327617</v>
      </c>
      <c r="W251" s="218">
        <v>174</v>
      </c>
      <c r="X251" s="218">
        <v>161</v>
      </c>
      <c r="Y251" s="218">
        <v>172</v>
      </c>
      <c r="Z251" s="218">
        <v>178.8</v>
      </c>
      <c r="AA251" s="218">
        <v>165</v>
      </c>
      <c r="AB251" s="215"/>
      <c r="AC251" s="216"/>
      <c r="AD251" s="216"/>
      <c r="AE251" s="216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217">
        <v>169.49073493809524</v>
      </c>
    </row>
    <row r="252" spans="1:65">
      <c r="A252" s="30"/>
      <c r="B252" s="19">
        <v>1</v>
      </c>
      <c r="C252" s="9">
        <v>5</v>
      </c>
      <c r="D252" s="218">
        <v>171.5</v>
      </c>
      <c r="E252" s="218">
        <v>171</v>
      </c>
      <c r="F252" s="218">
        <v>167.14599999999999</v>
      </c>
      <c r="G252" s="219">
        <v>191.8</v>
      </c>
      <c r="H252" s="218">
        <v>170</v>
      </c>
      <c r="I252" s="219">
        <v>147</v>
      </c>
      <c r="J252" s="218">
        <v>169.5</v>
      </c>
      <c r="K252" s="218">
        <v>175.7</v>
      </c>
      <c r="L252" s="218">
        <v>161</v>
      </c>
      <c r="M252" s="218">
        <v>161.99600000000001</v>
      </c>
      <c r="N252" s="218">
        <v>172.8</v>
      </c>
      <c r="O252" s="219">
        <v>145</v>
      </c>
      <c r="P252" s="218">
        <v>171.95850000000002</v>
      </c>
      <c r="Q252" s="218">
        <v>168</v>
      </c>
      <c r="R252" s="220">
        <v>225.5924</v>
      </c>
      <c r="S252" s="218">
        <v>177</v>
      </c>
      <c r="T252" s="218">
        <v>159</v>
      </c>
      <c r="U252" s="218">
        <v>160.84</v>
      </c>
      <c r="V252" s="218">
        <v>163.00883680000001</v>
      </c>
      <c r="W252" s="218">
        <v>175</v>
      </c>
      <c r="X252" s="218">
        <v>159</v>
      </c>
      <c r="Y252" s="218">
        <v>174</v>
      </c>
      <c r="Z252" s="218">
        <v>176.1</v>
      </c>
      <c r="AA252" s="218">
        <v>166.5</v>
      </c>
      <c r="AB252" s="215"/>
      <c r="AC252" s="216"/>
      <c r="AD252" s="216"/>
      <c r="AE252" s="216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  <c r="BI252" s="216"/>
      <c r="BJ252" s="216"/>
      <c r="BK252" s="216"/>
      <c r="BL252" s="216"/>
      <c r="BM252" s="217">
        <v>88</v>
      </c>
    </row>
    <row r="253" spans="1:65">
      <c r="A253" s="30"/>
      <c r="B253" s="19">
        <v>1</v>
      </c>
      <c r="C253" s="9">
        <v>6</v>
      </c>
      <c r="D253" s="218">
        <v>173.5</v>
      </c>
      <c r="E253" s="218">
        <v>165</v>
      </c>
      <c r="F253" s="218">
        <v>168.154</v>
      </c>
      <c r="G253" s="219">
        <v>191.3</v>
      </c>
      <c r="H253" s="218">
        <v>170</v>
      </c>
      <c r="I253" s="219">
        <v>153</v>
      </c>
      <c r="J253" s="218">
        <v>164</v>
      </c>
      <c r="K253" s="218">
        <v>172.6</v>
      </c>
      <c r="L253" s="218">
        <v>161</v>
      </c>
      <c r="M253" s="218">
        <v>158.95400000000001</v>
      </c>
      <c r="N253" s="218">
        <v>176.5</v>
      </c>
      <c r="O253" s="219">
        <v>141</v>
      </c>
      <c r="P253" s="218">
        <v>174.33150000000001</v>
      </c>
      <c r="Q253" s="218">
        <v>170</v>
      </c>
      <c r="R253" s="218">
        <v>180.56489999999999</v>
      </c>
      <c r="S253" s="218">
        <v>179</v>
      </c>
      <c r="T253" s="218">
        <v>160</v>
      </c>
      <c r="U253" s="218">
        <v>162.69</v>
      </c>
      <c r="V253" s="218">
        <v>166.62515189999999</v>
      </c>
      <c r="W253" s="218">
        <v>174</v>
      </c>
      <c r="X253" s="218">
        <v>159</v>
      </c>
      <c r="Y253" s="218">
        <v>173</v>
      </c>
      <c r="Z253" s="218">
        <v>182</v>
      </c>
      <c r="AA253" s="218">
        <v>166.5</v>
      </c>
      <c r="AB253" s="215"/>
      <c r="AC253" s="216"/>
      <c r="AD253" s="216"/>
      <c r="AE253" s="216"/>
      <c r="AF253" s="216"/>
      <c r="AG253" s="216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  <c r="BI253" s="216"/>
      <c r="BJ253" s="216"/>
      <c r="BK253" s="216"/>
      <c r="BL253" s="216"/>
      <c r="BM253" s="221"/>
    </row>
    <row r="254" spans="1:65">
      <c r="A254" s="30"/>
      <c r="B254" s="20" t="s">
        <v>264</v>
      </c>
      <c r="C254" s="12"/>
      <c r="D254" s="222">
        <v>172.16666666666666</v>
      </c>
      <c r="E254" s="222">
        <v>170.33333333333334</v>
      </c>
      <c r="F254" s="222">
        <v>164.98999999999998</v>
      </c>
      <c r="G254" s="222">
        <v>190.45000000000002</v>
      </c>
      <c r="H254" s="222">
        <v>172.33333333333334</v>
      </c>
      <c r="I254" s="222">
        <v>150.33333333333334</v>
      </c>
      <c r="J254" s="222">
        <v>165.66666666666666</v>
      </c>
      <c r="K254" s="222">
        <v>173.31666666666663</v>
      </c>
      <c r="L254" s="222">
        <v>163.5</v>
      </c>
      <c r="M254" s="222">
        <v>161.13216666666665</v>
      </c>
      <c r="N254" s="222">
        <v>177.31666666666669</v>
      </c>
      <c r="O254" s="222">
        <v>144.33333333333334</v>
      </c>
      <c r="P254" s="222">
        <v>170.47625000000002</v>
      </c>
      <c r="Q254" s="222">
        <v>171.16666666666666</v>
      </c>
      <c r="R254" s="222">
        <v>187.20293333333336</v>
      </c>
      <c r="S254" s="222">
        <v>178.75</v>
      </c>
      <c r="T254" s="222">
        <v>161.16666666666666</v>
      </c>
      <c r="U254" s="222">
        <v>167.07166666666663</v>
      </c>
      <c r="V254" s="222">
        <v>164.44299203333335</v>
      </c>
      <c r="W254" s="222">
        <v>173.66666666666666</v>
      </c>
      <c r="X254" s="222">
        <v>160</v>
      </c>
      <c r="Y254" s="222">
        <v>173.08333333333334</v>
      </c>
      <c r="Z254" s="222">
        <v>177.08333333333334</v>
      </c>
      <c r="AA254" s="222">
        <v>166.5</v>
      </c>
      <c r="AB254" s="215"/>
      <c r="AC254" s="216"/>
      <c r="AD254" s="216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  <c r="BI254" s="216"/>
      <c r="BJ254" s="216"/>
      <c r="BK254" s="216"/>
      <c r="BL254" s="216"/>
      <c r="BM254" s="221"/>
    </row>
    <row r="255" spans="1:65">
      <c r="A255" s="30"/>
      <c r="B255" s="3" t="s">
        <v>265</v>
      </c>
      <c r="C255" s="29"/>
      <c r="D255" s="218">
        <v>173.5</v>
      </c>
      <c r="E255" s="218">
        <v>171.5</v>
      </c>
      <c r="F255" s="218">
        <v>164.51400000000001</v>
      </c>
      <c r="G255" s="218">
        <v>191.05</v>
      </c>
      <c r="H255" s="218">
        <v>170.5</v>
      </c>
      <c r="I255" s="218">
        <v>150.5</v>
      </c>
      <c r="J255" s="218">
        <v>165.35</v>
      </c>
      <c r="K255" s="218">
        <v>172.89999999999998</v>
      </c>
      <c r="L255" s="218">
        <v>164</v>
      </c>
      <c r="M255" s="218">
        <v>161.964</v>
      </c>
      <c r="N255" s="218">
        <v>178.1</v>
      </c>
      <c r="O255" s="218">
        <v>144</v>
      </c>
      <c r="P255" s="218">
        <v>169.77974999999998</v>
      </c>
      <c r="Q255" s="218">
        <v>169.5</v>
      </c>
      <c r="R255" s="218">
        <v>183.12795</v>
      </c>
      <c r="S255" s="218">
        <v>179.25</v>
      </c>
      <c r="T255" s="218">
        <v>161</v>
      </c>
      <c r="U255" s="218">
        <v>166.51999999999998</v>
      </c>
      <c r="V255" s="218">
        <v>163.63577559999999</v>
      </c>
      <c r="W255" s="218">
        <v>174</v>
      </c>
      <c r="X255" s="218">
        <v>159.5</v>
      </c>
      <c r="Y255" s="218">
        <v>173</v>
      </c>
      <c r="Z255" s="218">
        <v>177</v>
      </c>
      <c r="AA255" s="218">
        <v>166.5</v>
      </c>
      <c r="AB255" s="215"/>
      <c r="AC255" s="216"/>
      <c r="AD255" s="216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  <c r="BI255" s="216"/>
      <c r="BJ255" s="216"/>
      <c r="BK255" s="216"/>
      <c r="BL255" s="216"/>
      <c r="BM255" s="221"/>
    </row>
    <row r="256" spans="1:65">
      <c r="A256" s="30"/>
      <c r="B256" s="3" t="s">
        <v>266</v>
      </c>
      <c r="C256" s="29"/>
      <c r="D256" s="218">
        <v>3.7103458958251672</v>
      </c>
      <c r="E256" s="218">
        <v>3.2041639575194445</v>
      </c>
      <c r="F256" s="218">
        <v>2.3207422950426926</v>
      </c>
      <c r="G256" s="218">
        <v>1.7784824992110606</v>
      </c>
      <c r="H256" s="218">
        <v>3.9327683210006996</v>
      </c>
      <c r="I256" s="218">
        <v>2.1602468994692865</v>
      </c>
      <c r="J256" s="218">
        <v>2.7016044615499561</v>
      </c>
      <c r="K256" s="218">
        <v>2.2346513523739353</v>
      </c>
      <c r="L256" s="218">
        <v>2.16794833886788</v>
      </c>
      <c r="M256" s="218">
        <v>1.745126748023377</v>
      </c>
      <c r="N256" s="218">
        <v>2.4612327534523515</v>
      </c>
      <c r="O256" s="218">
        <v>2.4221202832779936</v>
      </c>
      <c r="P256" s="218">
        <v>2.3951916990086604</v>
      </c>
      <c r="Q256" s="218">
        <v>4.7923550230201704</v>
      </c>
      <c r="R256" s="218">
        <v>20.39804661036607</v>
      </c>
      <c r="S256" s="218">
        <v>2.6598872156540772</v>
      </c>
      <c r="T256" s="218">
        <v>1.7224014243685084</v>
      </c>
      <c r="U256" s="218">
        <v>5.4639231937012633</v>
      </c>
      <c r="V256" s="218">
        <v>1.7115783019715956</v>
      </c>
      <c r="W256" s="218">
        <v>1.8618986725025257</v>
      </c>
      <c r="X256" s="218">
        <v>1.2649110640673518</v>
      </c>
      <c r="Y256" s="218">
        <v>1.0206207261596576</v>
      </c>
      <c r="Z256" s="218">
        <v>3.1593775758314631</v>
      </c>
      <c r="AA256" s="218">
        <v>0.83666002653407556</v>
      </c>
      <c r="AB256" s="215"/>
      <c r="AC256" s="216"/>
      <c r="AD256" s="216"/>
      <c r="AE256" s="216"/>
      <c r="AF256" s="216"/>
      <c r="AG256" s="216"/>
      <c r="AH256" s="216"/>
      <c r="AI256" s="216"/>
      <c r="AJ256" s="216"/>
      <c r="AK256" s="216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  <c r="BI256" s="216"/>
      <c r="BJ256" s="216"/>
      <c r="BK256" s="216"/>
      <c r="BL256" s="216"/>
      <c r="BM256" s="221"/>
    </row>
    <row r="257" spans="1:65">
      <c r="A257" s="30"/>
      <c r="B257" s="3" t="s">
        <v>86</v>
      </c>
      <c r="C257" s="29"/>
      <c r="D257" s="13">
        <v>2.1550895813118108E-2</v>
      </c>
      <c r="E257" s="13">
        <v>1.8811138693851922E-2</v>
      </c>
      <c r="F257" s="13">
        <v>1.4065957300701211E-2</v>
      </c>
      <c r="G257" s="13">
        <v>9.3383171394647441E-3</v>
      </c>
      <c r="H257" s="13">
        <v>2.2820705924568856E-2</v>
      </c>
      <c r="I257" s="13">
        <v>1.4369713300239156E-2</v>
      </c>
      <c r="J257" s="13">
        <v>1.6307471598893095E-2</v>
      </c>
      <c r="K257" s="13">
        <v>1.2893459096301197E-2</v>
      </c>
      <c r="L257" s="13">
        <v>1.3259622867693456E-2</v>
      </c>
      <c r="M257" s="13">
        <v>1.0830405772632055E-2</v>
      </c>
      <c r="N257" s="13">
        <v>1.3880436620654297E-2</v>
      </c>
      <c r="O257" s="13">
        <v>1.6781433833334827E-2</v>
      </c>
      <c r="P257" s="13">
        <v>1.4050002267228778E-2</v>
      </c>
      <c r="Q257" s="13">
        <v>2.7998179297099343E-2</v>
      </c>
      <c r="R257" s="13">
        <v>0.10896221681550966</v>
      </c>
      <c r="S257" s="13">
        <v>1.4880487919743089E-2</v>
      </c>
      <c r="T257" s="13">
        <v>1.0687082260818047E-2</v>
      </c>
      <c r="U257" s="13">
        <v>3.270406827629619E-2</v>
      </c>
      <c r="V257" s="13">
        <v>1.0408338359743847E-2</v>
      </c>
      <c r="W257" s="13">
        <v>1.0721105599822605E-2</v>
      </c>
      <c r="X257" s="13">
        <v>7.9056941504209478E-3</v>
      </c>
      <c r="Y257" s="13">
        <v>5.8967013547982141E-3</v>
      </c>
      <c r="Z257" s="13">
        <v>1.7841191016460027E-2</v>
      </c>
      <c r="AA257" s="13">
        <v>5.0249851443488021E-3</v>
      </c>
      <c r="AB257" s="151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3" t="s">
        <v>267</v>
      </c>
      <c r="C258" s="29"/>
      <c r="D258" s="13">
        <v>1.5788070832006174E-2</v>
      </c>
      <c r="E258" s="13">
        <v>4.9713537176285794E-3</v>
      </c>
      <c r="F258" s="13">
        <v>-2.6554459981184886E-2</v>
      </c>
      <c r="G258" s="13">
        <v>0.12366024059993563</v>
      </c>
      <c r="H258" s="13">
        <v>1.6771408751494965E-2</v>
      </c>
      <c r="I258" s="13">
        <v>-0.11302919662103628</v>
      </c>
      <c r="J258" s="13">
        <v>-2.2562108028060024E-2</v>
      </c>
      <c r="K258" s="13">
        <v>2.2573102476479256E-2</v>
      </c>
      <c r="L258" s="13">
        <v>-3.5345500981415312E-2</v>
      </c>
      <c r="M258" s="13">
        <v>-4.9315782803593833E-2</v>
      </c>
      <c r="N258" s="13">
        <v>4.6173212544212472E-2</v>
      </c>
      <c r="O258" s="13">
        <v>-0.14842936172263566</v>
      </c>
      <c r="P258" s="13">
        <v>5.8145659835904251E-3</v>
      </c>
      <c r="Q258" s="13">
        <v>9.8880433150727587E-3</v>
      </c>
      <c r="R258" s="13">
        <v>0.10450245791728574</v>
      </c>
      <c r="S258" s="13">
        <v>5.4629918651816656E-2</v>
      </c>
      <c r="T258" s="13">
        <v>-4.9112231854259614E-2</v>
      </c>
      <c r="U258" s="13">
        <v>-1.4272569366768906E-2</v>
      </c>
      <c r="V258" s="13">
        <v>-2.9781822036499705E-2</v>
      </c>
      <c r="W258" s="13">
        <v>2.4638112107405963E-2</v>
      </c>
      <c r="X258" s="13">
        <v>-5.5995597290681598E-2</v>
      </c>
      <c r="Y258" s="13">
        <v>2.1196429389195082E-2</v>
      </c>
      <c r="Z258" s="13">
        <v>4.4796539456927853E-2</v>
      </c>
      <c r="AA258" s="13">
        <v>-1.7645418430615623E-2</v>
      </c>
      <c r="AB258" s="151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A259" s="30"/>
      <c r="B259" s="46" t="s">
        <v>268</v>
      </c>
      <c r="C259" s="47"/>
      <c r="D259" s="45">
        <v>0.21</v>
      </c>
      <c r="E259" s="45">
        <v>0.01</v>
      </c>
      <c r="F259" s="45">
        <v>0.64</v>
      </c>
      <c r="G259" s="45">
        <v>2.38</v>
      </c>
      <c r="H259" s="45">
        <v>0.23</v>
      </c>
      <c r="I259" s="45">
        <v>2.38</v>
      </c>
      <c r="J259" s="45">
        <v>0.56000000000000005</v>
      </c>
      <c r="K259" s="45">
        <v>0.35</v>
      </c>
      <c r="L259" s="45">
        <v>0.82</v>
      </c>
      <c r="M259" s="45">
        <v>1.1000000000000001</v>
      </c>
      <c r="N259" s="45">
        <v>0.82</v>
      </c>
      <c r="O259" s="45">
        <v>3.09</v>
      </c>
      <c r="P259" s="45">
        <v>0.01</v>
      </c>
      <c r="Q259" s="45">
        <v>0.09</v>
      </c>
      <c r="R259" s="45">
        <v>1.99</v>
      </c>
      <c r="S259" s="45">
        <v>0.99</v>
      </c>
      <c r="T259" s="45">
        <v>1.1000000000000001</v>
      </c>
      <c r="U259" s="45">
        <v>0.4</v>
      </c>
      <c r="V259" s="45">
        <v>0.71</v>
      </c>
      <c r="W259" s="45">
        <v>0.39</v>
      </c>
      <c r="X259" s="45">
        <v>1.23</v>
      </c>
      <c r="Y259" s="45">
        <v>0.32</v>
      </c>
      <c r="Z259" s="45">
        <v>0.79</v>
      </c>
      <c r="AA259" s="45">
        <v>0.46</v>
      </c>
      <c r="AB259" s="151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55"/>
    </row>
    <row r="260" spans="1:65">
      <c r="B260" s="3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BM260" s="55"/>
    </row>
    <row r="261" spans="1:65" ht="15">
      <c r="B261" s="8" t="s">
        <v>542</v>
      </c>
      <c r="BM261" s="28" t="s">
        <v>66</v>
      </c>
    </row>
    <row r="262" spans="1:65" ht="15">
      <c r="A262" s="25" t="s">
        <v>33</v>
      </c>
      <c r="B262" s="18" t="s">
        <v>110</v>
      </c>
      <c r="C262" s="15" t="s">
        <v>111</v>
      </c>
      <c r="D262" s="16" t="s">
        <v>230</v>
      </c>
      <c r="E262" s="17" t="s">
        <v>230</v>
      </c>
      <c r="F262" s="17" t="s">
        <v>230</v>
      </c>
      <c r="G262" s="17" t="s">
        <v>230</v>
      </c>
      <c r="H262" s="17" t="s">
        <v>230</v>
      </c>
      <c r="I262" s="151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 t="s">
        <v>231</v>
      </c>
      <c r="C263" s="9" t="s">
        <v>231</v>
      </c>
      <c r="D263" s="149" t="s">
        <v>234</v>
      </c>
      <c r="E263" s="150" t="s">
        <v>240</v>
      </c>
      <c r="F263" s="150" t="s">
        <v>242</v>
      </c>
      <c r="G263" s="150" t="s">
        <v>246</v>
      </c>
      <c r="H263" s="150" t="s">
        <v>247</v>
      </c>
      <c r="I263" s="151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 t="s">
        <v>3</v>
      </c>
    </row>
    <row r="264" spans="1:65">
      <c r="A264" s="30"/>
      <c r="B264" s="19"/>
      <c r="C264" s="9"/>
      <c r="D264" s="10" t="s">
        <v>270</v>
      </c>
      <c r="E264" s="11" t="s">
        <v>270</v>
      </c>
      <c r="F264" s="11" t="s">
        <v>270</v>
      </c>
      <c r="G264" s="11" t="s">
        <v>273</v>
      </c>
      <c r="H264" s="11" t="s">
        <v>270</v>
      </c>
      <c r="I264" s="151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</v>
      </c>
    </row>
    <row r="265" spans="1:65">
      <c r="A265" s="30"/>
      <c r="B265" s="19"/>
      <c r="C265" s="9"/>
      <c r="D265" s="26" t="s">
        <v>262</v>
      </c>
      <c r="E265" s="26" t="s">
        <v>116</v>
      </c>
      <c r="F265" s="26" t="s">
        <v>116</v>
      </c>
      <c r="G265" s="26" t="s">
        <v>307</v>
      </c>
      <c r="H265" s="26" t="s">
        <v>307</v>
      </c>
      <c r="I265" s="15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3</v>
      </c>
    </row>
    <row r="266" spans="1:65">
      <c r="A266" s="30"/>
      <c r="B266" s="18">
        <v>1</v>
      </c>
      <c r="C266" s="14">
        <v>1</v>
      </c>
      <c r="D266" s="22">
        <v>2.23</v>
      </c>
      <c r="E266" s="22">
        <v>2.4129999999999998</v>
      </c>
      <c r="F266" s="22">
        <v>2.69</v>
      </c>
      <c r="G266" s="22">
        <v>2.8</v>
      </c>
      <c r="H266" s="22">
        <v>2.5125303291459526</v>
      </c>
      <c r="I266" s="151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</v>
      </c>
    </row>
    <row r="267" spans="1:65">
      <c r="A267" s="30"/>
      <c r="B267" s="19">
        <v>1</v>
      </c>
      <c r="C267" s="9">
        <v>2</v>
      </c>
      <c r="D267" s="11">
        <v>2.34</v>
      </c>
      <c r="E267" s="11">
        <v>2.41</v>
      </c>
      <c r="F267" s="11">
        <v>2.65</v>
      </c>
      <c r="G267" s="11">
        <v>2.9</v>
      </c>
      <c r="H267" s="11">
        <v>2.6721816766862072</v>
      </c>
      <c r="I267" s="151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3</v>
      </c>
      <c r="D268" s="11">
        <v>2.33</v>
      </c>
      <c r="E268" s="11">
        <v>2.4300000000000002</v>
      </c>
      <c r="F268" s="11">
        <v>2.87</v>
      </c>
      <c r="G268" s="11">
        <v>2.8</v>
      </c>
      <c r="H268" s="11">
        <v>2.5605111059389678</v>
      </c>
      <c r="I268" s="151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16</v>
      </c>
    </row>
    <row r="269" spans="1:65">
      <c r="A269" s="30"/>
      <c r="B269" s="19">
        <v>1</v>
      </c>
      <c r="C269" s="9">
        <v>4</v>
      </c>
      <c r="D269" s="11">
        <v>2.5</v>
      </c>
      <c r="E269" s="11">
        <v>2.4470000000000001</v>
      </c>
      <c r="F269" s="11">
        <v>2.78</v>
      </c>
      <c r="G269" s="11">
        <v>2.9</v>
      </c>
      <c r="H269" s="11">
        <v>2.5356440726889824</v>
      </c>
      <c r="I269" s="151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2.5829101589587049</v>
      </c>
    </row>
    <row r="270" spans="1:65">
      <c r="A270" s="30"/>
      <c r="B270" s="19">
        <v>1</v>
      </c>
      <c r="C270" s="9">
        <v>5</v>
      </c>
      <c r="D270" s="11">
        <v>2.46</v>
      </c>
      <c r="E270" s="11">
        <v>2.4409999999999998</v>
      </c>
      <c r="F270" s="11">
        <v>2.59</v>
      </c>
      <c r="G270" s="11">
        <v>2.8</v>
      </c>
      <c r="H270" s="11">
        <v>2.6415764676487834</v>
      </c>
      <c r="I270" s="15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89</v>
      </c>
    </row>
    <row r="271" spans="1:65">
      <c r="A271" s="30"/>
      <c r="B271" s="19">
        <v>1</v>
      </c>
      <c r="C271" s="9">
        <v>6</v>
      </c>
      <c r="D271" s="11">
        <v>2.34</v>
      </c>
      <c r="E271" s="11">
        <v>2.46</v>
      </c>
      <c r="F271" s="11">
        <v>2.33</v>
      </c>
      <c r="G271" s="11">
        <v>3</v>
      </c>
      <c r="H271" s="11">
        <v>2.6538611166522421</v>
      </c>
      <c r="I271" s="151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20" t="s">
        <v>264</v>
      </c>
      <c r="C272" s="12"/>
      <c r="D272" s="23">
        <v>2.3666666666666667</v>
      </c>
      <c r="E272" s="23">
        <v>2.4335</v>
      </c>
      <c r="F272" s="23">
        <v>2.6516666666666668</v>
      </c>
      <c r="G272" s="23">
        <v>2.8666666666666667</v>
      </c>
      <c r="H272" s="23">
        <v>2.5960507947935225</v>
      </c>
      <c r="I272" s="15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265</v>
      </c>
      <c r="C273" s="29"/>
      <c r="D273" s="11">
        <v>2.34</v>
      </c>
      <c r="E273" s="11">
        <v>2.4355000000000002</v>
      </c>
      <c r="F273" s="11">
        <v>2.67</v>
      </c>
      <c r="G273" s="11">
        <v>2.8499999999999996</v>
      </c>
      <c r="H273" s="11">
        <v>2.6010437867938756</v>
      </c>
      <c r="I273" s="151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266</v>
      </c>
      <c r="C274" s="29"/>
      <c r="D274" s="24">
        <v>9.791152468768255E-2</v>
      </c>
      <c r="E274" s="24">
        <v>1.9623964940857379E-2</v>
      </c>
      <c r="F274" s="24">
        <v>0.18594802141100253</v>
      </c>
      <c r="G274" s="24">
        <v>8.1649658092772678E-2</v>
      </c>
      <c r="H274" s="24">
        <v>6.7967994116895178E-2</v>
      </c>
      <c r="I274" s="204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56"/>
    </row>
    <row r="275" spans="1:65">
      <c r="A275" s="30"/>
      <c r="B275" s="3" t="s">
        <v>86</v>
      </c>
      <c r="C275" s="29"/>
      <c r="D275" s="13">
        <v>4.1371066769443333E-2</v>
      </c>
      <c r="E275" s="13">
        <v>8.0640907913940331E-3</v>
      </c>
      <c r="F275" s="13">
        <v>7.0124960934381836E-2</v>
      </c>
      <c r="G275" s="13">
        <v>2.8482438869571865E-2</v>
      </c>
      <c r="H275" s="13">
        <v>2.6181303637512619E-2</v>
      </c>
      <c r="I275" s="151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3" t="s">
        <v>267</v>
      </c>
      <c r="C276" s="29"/>
      <c r="D276" s="13">
        <v>-8.3720872575458238E-2</v>
      </c>
      <c r="E276" s="13">
        <v>-5.7845666230582071E-2</v>
      </c>
      <c r="F276" s="13">
        <v>2.6619782910173306E-2</v>
      </c>
      <c r="G276" s="13">
        <v>0.10985922476775478</v>
      </c>
      <c r="H276" s="13">
        <v>5.0875311281113333E-3</v>
      </c>
      <c r="I276" s="151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A277" s="30"/>
      <c r="B277" s="46" t="s">
        <v>268</v>
      </c>
      <c r="C277" s="47"/>
      <c r="D277" s="45">
        <v>0.95</v>
      </c>
      <c r="E277" s="45">
        <v>0.67</v>
      </c>
      <c r="F277" s="45">
        <v>0.23</v>
      </c>
      <c r="G277" s="45">
        <v>1.1200000000000001</v>
      </c>
      <c r="H277" s="45">
        <v>0</v>
      </c>
      <c r="I277" s="151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B278" s="31"/>
      <c r="C278" s="20"/>
      <c r="D278" s="20"/>
      <c r="E278" s="20"/>
      <c r="F278" s="20"/>
      <c r="G278" s="20"/>
      <c r="H278" s="20"/>
      <c r="BM278" s="55"/>
    </row>
    <row r="279" spans="1:65" ht="15">
      <c r="B279" s="8" t="s">
        <v>543</v>
      </c>
      <c r="BM279" s="28" t="s">
        <v>66</v>
      </c>
    </row>
    <row r="280" spans="1:65" ht="15">
      <c r="A280" s="25" t="s">
        <v>36</v>
      </c>
      <c r="B280" s="18" t="s">
        <v>110</v>
      </c>
      <c r="C280" s="15" t="s">
        <v>111</v>
      </c>
      <c r="D280" s="16" t="s">
        <v>230</v>
      </c>
      <c r="E280" s="17" t="s">
        <v>230</v>
      </c>
      <c r="F280" s="17" t="s">
        <v>230</v>
      </c>
      <c r="G280" s="17" t="s">
        <v>230</v>
      </c>
      <c r="H280" s="17" t="s">
        <v>230</v>
      </c>
      <c r="I280" s="151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 t="s">
        <v>231</v>
      </c>
      <c r="C281" s="9" t="s">
        <v>231</v>
      </c>
      <c r="D281" s="149" t="s">
        <v>234</v>
      </c>
      <c r="E281" s="150" t="s">
        <v>240</v>
      </c>
      <c r="F281" s="150" t="s">
        <v>242</v>
      </c>
      <c r="G281" s="150" t="s">
        <v>246</v>
      </c>
      <c r="H281" s="150" t="s">
        <v>247</v>
      </c>
      <c r="I281" s="151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 t="s">
        <v>3</v>
      </c>
    </row>
    <row r="282" spans="1:65">
      <c r="A282" s="30"/>
      <c r="B282" s="19"/>
      <c r="C282" s="9"/>
      <c r="D282" s="10" t="s">
        <v>270</v>
      </c>
      <c r="E282" s="11" t="s">
        <v>270</v>
      </c>
      <c r="F282" s="11" t="s">
        <v>270</v>
      </c>
      <c r="G282" s="11" t="s">
        <v>273</v>
      </c>
      <c r="H282" s="11" t="s">
        <v>270</v>
      </c>
      <c r="I282" s="151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</v>
      </c>
    </row>
    <row r="283" spans="1:65">
      <c r="A283" s="30"/>
      <c r="B283" s="19"/>
      <c r="C283" s="9"/>
      <c r="D283" s="26" t="s">
        <v>262</v>
      </c>
      <c r="E283" s="26" t="s">
        <v>116</v>
      </c>
      <c r="F283" s="26" t="s">
        <v>116</v>
      </c>
      <c r="G283" s="26" t="s">
        <v>307</v>
      </c>
      <c r="H283" s="26" t="s">
        <v>307</v>
      </c>
      <c r="I283" s="151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</v>
      </c>
    </row>
    <row r="284" spans="1:65">
      <c r="A284" s="30"/>
      <c r="B284" s="18">
        <v>1</v>
      </c>
      <c r="C284" s="14">
        <v>1</v>
      </c>
      <c r="D284" s="22">
        <v>1.22</v>
      </c>
      <c r="E284" s="22">
        <v>1.4490000000000001</v>
      </c>
      <c r="F284" s="22">
        <v>1.64</v>
      </c>
      <c r="G284" s="22">
        <v>1.6</v>
      </c>
      <c r="H284" s="22">
        <v>1.5467730646238746</v>
      </c>
      <c r="I284" s="151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>
        <v>1</v>
      </c>
      <c r="C285" s="9">
        <v>2</v>
      </c>
      <c r="D285" s="11">
        <v>1.26</v>
      </c>
      <c r="E285" s="11">
        <v>1.409</v>
      </c>
      <c r="F285" s="11">
        <v>1.67</v>
      </c>
      <c r="G285" s="11">
        <v>1.6</v>
      </c>
      <c r="H285" s="11">
        <v>1.6195029595112447</v>
      </c>
      <c r="I285" s="151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30</v>
      </c>
    </row>
    <row r="286" spans="1:65">
      <c r="A286" s="30"/>
      <c r="B286" s="19">
        <v>1</v>
      </c>
      <c r="C286" s="9">
        <v>3</v>
      </c>
      <c r="D286" s="11">
        <v>1.25</v>
      </c>
      <c r="E286" s="11">
        <v>1.452</v>
      </c>
      <c r="F286" s="11">
        <v>1.7</v>
      </c>
      <c r="G286" s="11">
        <v>1.6</v>
      </c>
      <c r="H286" s="11">
        <v>1.5814671827092637</v>
      </c>
      <c r="I286" s="151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16</v>
      </c>
    </row>
    <row r="287" spans="1:65">
      <c r="A287" s="30"/>
      <c r="B287" s="19">
        <v>1</v>
      </c>
      <c r="C287" s="9">
        <v>4</v>
      </c>
      <c r="D287" s="11">
        <v>1.36</v>
      </c>
      <c r="E287" s="11">
        <v>1.476</v>
      </c>
      <c r="F287" s="11">
        <v>1.73</v>
      </c>
      <c r="G287" s="11">
        <v>1.7</v>
      </c>
      <c r="H287" s="11">
        <v>1.539145451716152</v>
      </c>
      <c r="I287" s="15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1.5240633706065005</v>
      </c>
    </row>
    <row r="288" spans="1:65">
      <c r="A288" s="30"/>
      <c r="B288" s="19">
        <v>1</v>
      </c>
      <c r="C288" s="9">
        <v>5</v>
      </c>
      <c r="D288" s="11">
        <v>1.3</v>
      </c>
      <c r="E288" s="11">
        <v>1.444</v>
      </c>
      <c r="F288" s="11">
        <v>1.6</v>
      </c>
      <c r="G288" s="11">
        <v>1.8</v>
      </c>
      <c r="H288" s="11">
        <v>1.6230000433470602</v>
      </c>
      <c r="I288" s="151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90</v>
      </c>
    </row>
    <row r="289" spans="1:65">
      <c r="A289" s="30"/>
      <c r="B289" s="19">
        <v>1</v>
      </c>
      <c r="C289" s="9">
        <v>6</v>
      </c>
      <c r="D289" s="11">
        <v>1.24</v>
      </c>
      <c r="E289" s="11">
        <v>1.36</v>
      </c>
      <c r="F289" s="147">
        <v>1.41</v>
      </c>
      <c r="G289" s="11">
        <v>1.7</v>
      </c>
      <c r="H289" s="11">
        <v>1.5840124162874236</v>
      </c>
      <c r="I289" s="151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20" t="s">
        <v>264</v>
      </c>
      <c r="C290" s="12"/>
      <c r="D290" s="23">
        <v>1.2716666666666667</v>
      </c>
      <c r="E290" s="23">
        <v>1.4316666666666666</v>
      </c>
      <c r="F290" s="23">
        <v>1.625</v>
      </c>
      <c r="G290" s="23">
        <v>1.6666666666666667</v>
      </c>
      <c r="H290" s="23">
        <v>1.5823168530325031</v>
      </c>
      <c r="I290" s="15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265</v>
      </c>
      <c r="C291" s="29"/>
      <c r="D291" s="11">
        <v>1.2549999999999999</v>
      </c>
      <c r="E291" s="11">
        <v>1.4464999999999999</v>
      </c>
      <c r="F291" s="11">
        <v>1.6549999999999998</v>
      </c>
      <c r="G291" s="11">
        <v>1.65</v>
      </c>
      <c r="H291" s="11">
        <v>1.5827397994983436</v>
      </c>
      <c r="I291" s="15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266</v>
      </c>
      <c r="C292" s="29"/>
      <c r="D292" s="24">
        <v>5.0760877323650262E-2</v>
      </c>
      <c r="E292" s="24">
        <v>4.1185758056234235E-2</v>
      </c>
      <c r="F292" s="24">
        <v>0.11467344941179716</v>
      </c>
      <c r="G292" s="24">
        <v>8.1649658092772567E-2</v>
      </c>
      <c r="H292" s="24">
        <v>3.5124510387144744E-2</v>
      </c>
      <c r="I292" s="151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86</v>
      </c>
      <c r="C293" s="29"/>
      <c r="D293" s="13">
        <v>3.9916810477313443E-2</v>
      </c>
      <c r="E293" s="13">
        <v>2.8767700621351037E-2</v>
      </c>
      <c r="F293" s="13">
        <v>7.0568276561105953E-2</v>
      </c>
      <c r="G293" s="13">
        <v>4.8989794855663536E-2</v>
      </c>
      <c r="H293" s="13">
        <v>2.2198152234698617E-2</v>
      </c>
      <c r="I293" s="151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3" t="s">
        <v>267</v>
      </c>
      <c r="C294" s="29"/>
      <c r="D294" s="13">
        <v>-0.16560774886899399</v>
      </c>
      <c r="E294" s="13">
        <v>-6.0625237586455882E-2</v>
      </c>
      <c r="F294" s="13">
        <v>6.6228630213277739E-2</v>
      </c>
      <c r="G294" s="13">
        <v>9.356782585977208E-2</v>
      </c>
      <c r="H294" s="13">
        <v>3.8222480475218479E-2</v>
      </c>
      <c r="I294" s="151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A295" s="30"/>
      <c r="B295" s="46" t="s">
        <v>268</v>
      </c>
      <c r="C295" s="47"/>
      <c r="D295" s="45">
        <v>2.48</v>
      </c>
      <c r="E295" s="45">
        <v>1.2</v>
      </c>
      <c r="F295" s="45">
        <v>0.34</v>
      </c>
      <c r="G295" s="45">
        <v>0.67</v>
      </c>
      <c r="H295" s="45">
        <v>0</v>
      </c>
      <c r="I295" s="151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5"/>
    </row>
    <row r="296" spans="1:65">
      <c r="B296" s="31"/>
      <c r="C296" s="20"/>
      <c r="D296" s="20"/>
      <c r="E296" s="20"/>
      <c r="F296" s="20"/>
      <c r="G296" s="20"/>
      <c r="H296" s="20"/>
      <c r="BM296" s="55"/>
    </row>
    <row r="297" spans="1:65" ht="15">
      <c r="B297" s="8" t="s">
        <v>544</v>
      </c>
      <c r="BM297" s="28" t="s">
        <v>66</v>
      </c>
    </row>
    <row r="298" spans="1:65" ht="15">
      <c r="A298" s="25" t="s">
        <v>39</v>
      </c>
      <c r="B298" s="18" t="s">
        <v>110</v>
      </c>
      <c r="C298" s="15" t="s">
        <v>111</v>
      </c>
      <c r="D298" s="16" t="s">
        <v>230</v>
      </c>
      <c r="E298" s="17" t="s">
        <v>230</v>
      </c>
      <c r="F298" s="17" t="s">
        <v>230</v>
      </c>
      <c r="G298" s="17" t="s">
        <v>230</v>
      </c>
      <c r="H298" s="17" t="s">
        <v>230</v>
      </c>
      <c r="I298" s="151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 t="s">
        <v>231</v>
      </c>
      <c r="C299" s="9" t="s">
        <v>231</v>
      </c>
      <c r="D299" s="149" t="s">
        <v>234</v>
      </c>
      <c r="E299" s="150" t="s">
        <v>240</v>
      </c>
      <c r="F299" s="150" t="s">
        <v>242</v>
      </c>
      <c r="G299" s="150" t="s">
        <v>246</v>
      </c>
      <c r="H299" s="150" t="s">
        <v>247</v>
      </c>
      <c r="I299" s="151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 t="s">
        <v>3</v>
      </c>
    </row>
    <row r="300" spans="1:65">
      <c r="A300" s="30"/>
      <c r="B300" s="19"/>
      <c r="C300" s="9"/>
      <c r="D300" s="10" t="s">
        <v>270</v>
      </c>
      <c r="E300" s="11" t="s">
        <v>270</v>
      </c>
      <c r="F300" s="11" t="s">
        <v>270</v>
      </c>
      <c r="G300" s="11" t="s">
        <v>273</v>
      </c>
      <c r="H300" s="11" t="s">
        <v>270</v>
      </c>
      <c r="I300" s="151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</v>
      </c>
    </row>
    <row r="301" spans="1:65">
      <c r="A301" s="30"/>
      <c r="B301" s="19"/>
      <c r="C301" s="9"/>
      <c r="D301" s="26" t="s">
        <v>262</v>
      </c>
      <c r="E301" s="26" t="s">
        <v>116</v>
      </c>
      <c r="F301" s="26" t="s">
        <v>116</v>
      </c>
      <c r="G301" s="26" t="s">
        <v>307</v>
      </c>
      <c r="H301" s="26" t="s">
        <v>307</v>
      </c>
      <c r="I301" s="151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</v>
      </c>
    </row>
    <row r="302" spans="1:65">
      <c r="A302" s="30"/>
      <c r="B302" s="18">
        <v>1</v>
      </c>
      <c r="C302" s="14">
        <v>1</v>
      </c>
      <c r="D302" s="22">
        <v>0.42399999999999999</v>
      </c>
      <c r="E302" s="22">
        <v>0.54400000000000004</v>
      </c>
      <c r="F302" s="22">
        <v>0.63</v>
      </c>
      <c r="G302" s="22">
        <v>0.6</v>
      </c>
      <c r="H302" s="22">
        <v>0.62457683569056832</v>
      </c>
      <c r="I302" s="151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</v>
      </c>
    </row>
    <row r="303" spans="1:65">
      <c r="A303" s="30"/>
      <c r="B303" s="19">
        <v>1</v>
      </c>
      <c r="C303" s="9">
        <v>2</v>
      </c>
      <c r="D303" s="11">
        <v>0.44</v>
      </c>
      <c r="E303" s="11">
        <v>0.54100000000000004</v>
      </c>
      <c r="F303" s="11">
        <v>0.62</v>
      </c>
      <c r="G303" s="11">
        <v>0.6</v>
      </c>
      <c r="H303" s="11">
        <v>0.65776868442576275</v>
      </c>
      <c r="I303" s="151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31</v>
      </c>
    </row>
    <row r="304" spans="1:65">
      <c r="A304" s="30"/>
      <c r="B304" s="19">
        <v>1</v>
      </c>
      <c r="C304" s="9">
        <v>3</v>
      </c>
      <c r="D304" s="11">
        <v>0.44800000000000001</v>
      </c>
      <c r="E304" s="11">
        <v>0.55200000000000005</v>
      </c>
      <c r="F304" s="11">
        <v>0.66</v>
      </c>
      <c r="G304" s="11">
        <v>0.6</v>
      </c>
      <c r="H304" s="11">
        <v>0.64068605198531747</v>
      </c>
      <c r="I304" s="151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16</v>
      </c>
    </row>
    <row r="305" spans="1:65">
      <c r="A305" s="30"/>
      <c r="B305" s="19">
        <v>1</v>
      </c>
      <c r="C305" s="9">
        <v>4</v>
      </c>
      <c r="D305" s="11">
        <v>0.47199999999999998</v>
      </c>
      <c r="E305" s="11">
        <v>0.54700000000000004</v>
      </c>
      <c r="F305" s="11">
        <v>0.64</v>
      </c>
      <c r="G305" s="11">
        <v>0.7</v>
      </c>
      <c r="H305" s="11">
        <v>0.6114302912836671</v>
      </c>
      <c r="I305" s="151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0.57987589391429051</v>
      </c>
    </row>
    <row r="306" spans="1:65">
      <c r="A306" s="30"/>
      <c r="B306" s="19">
        <v>1</v>
      </c>
      <c r="C306" s="9">
        <v>5</v>
      </c>
      <c r="D306" s="11">
        <v>0.47199999999999998</v>
      </c>
      <c r="E306" s="11">
        <v>0.56299999999999994</v>
      </c>
      <c r="F306" s="11">
        <v>0.6</v>
      </c>
      <c r="G306" s="11">
        <v>0.6</v>
      </c>
      <c r="H306" s="11">
        <v>0.64808189935998606</v>
      </c>
      <c r="I306" s="151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91</v>
      </c>
    </row>
    <row r="307" spans="1:65">
      <c r="A307" s="30"/>
      <c r="B307" s="19">
        <v>1</v>
      </c>
      <c r="C307" s="9">
        <v>6</v>
      </c>
      <c r="D307" s="11">
        <v>0.44</v>
      </c>
      <c r="E307" s="11">
        <v>0.53500000000000003</v>
      </c>
      <c r="F307" s="147">
        <v>0.51</v>
      </c>
      <c r="G307" s="11">
        <v>0.7</v>
      </c>
      <c r="H307" s="11">
        <v>0.65573305468341192</v>
      </c>
      <c r="I307" s="151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20" t="s">
        <v>264</v>
      </c>
      <c r="C308" s="12"/>
      <c r="D308" s="23">
        <v>0.44933333333333336</v>
      </c>
      <c r="E308" s="23">
        <v>0.54700000000000004</v>
      </c>
      <c r="F308" s="23">
        <v>0.61</v>
      </c>
      <c r="G308" s="23">
        <v>0.6333333333333333</v>
      </c>
      <c r="H308" s="23">
        <v>0.6397128029047856</v>
      </c>
      <c r="I308" s="151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265</v>
      </c>
      <c r="C309" s="29"/>
      <c r="D309" s="11">
        <v>0.44400000000000001</v>
      </c>
      <c r="E309" s="11">
        <v>0.5455000000000001</v>
      </c>
      <c r="F309" s="11">
        <v>0.625</v>
      </c>
      <c r="G309" s="11">
        <v>0.6</v>
      </c>
      <c r="H309" s="11">
        <v>0.64438397567265171</v>
      </c>
      <c r="I309" s="151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266</v>
      </c>
      <c r="C310" s="29"/>
      <c r="D310" s="24">
        <v>1.9211107897949727E-2</v>
      </c>
      <c r="E310" s="24">
        <v>9.6953597148326295E-3</v>
      </c>
      <c r="F310" s="24">
        <v>5.2915026221291815E-2</v>
      </c>
      <c r="G310" s="24">
        <v>5.1639777949432218E-2</v>
      </c>
      <c r="H310" s="24">
        <v>1.8344755549790856E-2</v>
      </c>
      <c r="I310" s="151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86</v>
      </c>
      <c r="C311" s="29"/>
      <c r="D311" s="13">
        <v>4.27546911675439E-2</v>
      </c>
      <c r="E311" s="13">
        <v>1.7724606425653801E-2</v>
      </c>
      <c r="F311" s="13">
        <v>8.6745944625068558E-2</v>
      </c>
      <c r="G311" s="13">
        <v>8.1536491499103511E-2</v>
      </c>
      <c r="H311" s="13">
        <v>2.8676549017764893E-2</v>
      </c>
      <c r="I311" s="151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3" t="s">
        <v>267</v>
      </c>
      <c r="C312" s="29"/>
      <c r="D312" s="13">
        <v>-0.22512155092319153</v>
      </c>
      <c r="E312" s="13">
        <v>-5.6694707021481605E-2</v>
      </c>
      <c r="F312" s="13">
        <v>5.1949229829791888E-2</v>
      </c>
      <c r="G312" s="13">
        <v>9.2187724959893247E-2</v>
      </c>
      <c r="H312" s="13">
        <v>0.10318916447204374</v>
      </c>
      <c r="I312" s="151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46" t="s">
        <v>268</v>
      </c>
      <c r="C313" s="47"/>
      <c r="D313" s="45">
        <v>3.65</v>
      </c>
      <c r="E313" s="45">
        <v>1.43</v>
      </c>
      <c r="F313" s="45">
        <v>0</v>
      </c>
      <c r="G313" s="45">
        <v>0.53</v>
      </c>
      <c r="H313" s="45">
        <v>0.67</v>
      </c>
      <c r="I313" s="151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B314" s="31"/>
      <c r="C314" s="20"/>
      <c r="D314" s="20"/>
      <c r="E314" s="20"/>
      <c r="F314" s="20"/>
      <c r="G314" s="20"/>
      <c r="H314" s="20"/>
      <c r="BM314" s="55"/>
    </row>
    <row r="315" spans="1:65" ht="15">
      <c r="B315" s="8" t="s">
        <v>545</v>
      </c>
      <c r="BM315" s="28" t="s">
        <v>66</v>
      </c>
    </row>
    <row r="316" spans="1:65" ht="15">
      <c r="A316" s="25" t="s">
        <v>52</v>
      </c>
      <c r="B316" s="18" t="s">
        <v>110</v>
      </c>
      <c r="C316" s="15" t="s">
        <v>111</v>
      </c>
      <c r="D316" s="16" t="s">
        <v>230</v>
      </c>
      <c r="E316" s="17" t="s">
        <v>230</v>
      </c>
      <c r="F316" s="17" t="s">
        <v>230</v>
      </c>
      <c r="G316" s="17" t="s">
        <v>230</v>
      </c>
      <c r="H316" s="17" t="s">
        <v>230</v>
      </c>
      <c r="I316" s="17" t="s">
        <v>230</v>
      </c>
      <c r="J316" s="17" t="s">
        <v>230</v>
      </c>
      <c r="K316" s="17" t="s">
        <v>230</v>
      </c>
      <c r="L316" s="17" t="s">
        <v>230</v>
      </c>
      <c r="M316" s="17" t="s">
        <v>230</v>
      </c>
      <c r="N316" s="17" t="s">
        <v>230</v>
      </c>
      <c r="O316" s="17" t="s">
        <v>230</v>
      </c>
      <c r="P316" s="17" t="s">
        <v>230</v>
      </c>
      <c r="Q316" s="17" t="s">
        <v>230</v>
      </c>
      <c r="R316" s="17" t="s">
        <v>230</v>
      </c>
      <c r="S316" s="17" t="s">
        <v>230</v>
      </c>
      <c r="T316" s="17" t="s">
        <v>230</v>
      </c>
      <c r="U316" s="17" t="s">
        <v>230</v>
      </c>
      <c r="V316" s="17" t="s">
        <v>230</v>
      </c>
      <c r="W316" s="17" t="s">
        <v>230</v>
      </c>
      <c r="X316" s="17" t="s">
        <v>230</v>
      </c>
      <c r="Y316" s="17" t="s">
        <v>230</v>
      </c>
      <c r="Z316" s="17" t="s">
        <v>230</v>
      </c>
      <c r="AA316" s="17" t="s">
        <v>230</v>
      </c>
      <c r="AB316" s="151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231</v>
      </c>
      <c r="C317" s="9" t="s">
        <v>231</v>
      </c>
      <c r="D317" s="149" t="s">
        <v>233</v>
      </c>
      <c r="E317" s="150" t="s">
        <v>234</v>
      </c>
      <c r="F317" s="150" t="s">
        <v>235</v>
      </c>
      <c r="G317" s="150" t="s">
        <v>236</v>
      </c>
      <c r="H317" s="150" t="s">
        <v>237</v>
      </c>
      <c r="I317" s="150" t="s">
        <v>239</v>
      </c>
      <c r="J317" s="150" t="s">
        <v>240</v>
      </c>
      <c r="K317" s="150" t="s">
        <v>242</v>
      </c>
      <c r="L317" s="150" t="s">
        <v>243</v>
      </c>
      <c r="M317" s="150" t="s">
        <v>244</v>
      </c>
      <c r="N317" s="150" t="s">
        <v>245</v>
      </c>
      <c r="O317" s="150" t="s">
        <v>246</v>
      </c>
      <c r="P317" s="150" t="s">
        <v>247</v>
      </c>
      <c r="Q317" s="150" t="s">
        <v>248</v>
      </c>
      <c r="R317" s="150" t="s">
        <v>249</v>
      </c>
      <c r="S317" s="150" t="s">
        <v>250</v>
      </c>
      <c r="T317" s="150" t="s">
        <v>251</v>
      </c>
      <c r="U317" s="150" t="s">
        <v>252</v>
      </c>
      <c r="V317" s="150" t="s">
        <v>278</v>
      </c>
      <c r="W317" s="150" t="s">
        <v>254</v>
      </c>
      <c r="X317" s="150" t="s">
        <v>255</v>
      </c>
      <c r="Y317" s="150" t="s">
        <v>256</v>
      </c>
      <c r="Z317" s="150" t="s">
        <v>257</v>
      </c>
      <c r="AA317" s="150" t="s">
        <v>258</v>
      </c>
      <c r="AB317" s="151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270</v>
      </c>
      <c r="E318" s="11" t="s">
        <v>272</v>
      </c>
      <c r="F318" s="11" t="s">
        <v>272</v>
      </c>
      <c r="G318" s="11" t="s">
        <v>273</v>
      </c>
      <c r="H318" s="11" t="s">
        <v>273</v>
      </c>
      <c r="I318" s="11" t="s">
        <v>273</v>
      </c>
      <c r="J318" s="11" t="s">
        <v>270</v>
      </c>
      <c r="K318" s="11" t="s">
        <v>272</v>
      </c>
      <c r="L318" s="11" t="s">
        <v>273</v>
      </c>
      <c r="M318" s="11" t="s">
        <v>272</v>
      </c>
      <c r="N318" s="11" t="s">
        <v>270</v>
      </c>
      <c r="O318" s="11" t="s">
        <v>273</v>
      </c>
      <c r="P318" s="11" t="s">
        <v>272</v>
      </c>
      <c r="Q318" s="11" t="s">
        <v>272</v>
      </c>
      <c r="R318" s="11" t="s">
        <v>272</v>
      </c>
      <c r="S318" s="11" t="s">
        <v>270</v>
      </c>
      <c r="T318" s="11" t="s">
        <v>273</v>
      </c>
      <c r="U318" s="11" t="s">
        <v>270</v>
      </c>
      <c r="V318" s="11" t="s">
        <v>272</v>
      </c>
      <c r="W318" s="11" t="s">
        <v>272</v>
      </c>
      <c r="X318" s="11" t="s">
        <v>273</v>
      </c>
      <c r="Y318" s="11" t="s">
        <v>270</v>
      </c>
      <c r="Z318" s="11" t="s">
        <v>273</v>
      </c>
      <c r="AA318" s="11" t="s">
        <v>270</v>
      </c>
      <c r="AB318" s="151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 t="s">
        <v>307</v>
      </c>
      <c r="E319" s="26" t="s">
        <v>262</v>
      </c>
      <c r="F319" s="26" t="s">
        <v>307</v>
      </c>
      <c r="G319" s="26" t="s">
        <v>308</v>
      </c>
      <c r="H319" s="26" t="s">
        <v>308</v>
      </c>
      <c r="I319" s="26" t="s">
        <v>308</v>
      </c>
      <c r="J319" s="26" t="s">
        <v>116</v>
      </c>
      <c r="K319" s="26" t="s">
        <v>116</v>
      </c>
      <c r="L319" s="26" t="s">
        <v>309</v>
      </c>
      <c r="M319" s="26" t="s">
        <v>308</v>
      </c>
      <c r="N319" s="26" t="s">
        <v>307</v>
      </c>
      <c r="O319" s="26" t="s">
        <v>307</v>
      </c>
      <c r="P319" s="26" t="s">
        <v>307</v>
      </c>
      <c r="Q319" s="26" t="s">
        <v>308</v>
      </c>
      <c r="R319" s="26" t="s">
        <v>307</v>
      </c>
      <c r="S319" s="26" t="s">
        <v>307</v>
      </c>
      <c r="T319" s="26" t="s">
        <v>309</v>
      </c>
      <c r="U319" s="26" t="s">
        <v>275</v>
      </c>
      <c r="V319" s="26" t="s">
        <v>308</v>
      </c>
      <c r="W319" s="26" t="s">
        <v>310</v>
      </c>
      <c r="X319" s="26" t="s">
        <v>311</v>
      </c>
      <c r="Y319" s="26" t="s">
        <v>307</v>
      </c>
      <c r="Z319" s="26" t="s">
        <v>307</v>
      </c>
      <c r="AA319" s="26" t="s">
        <v>307</v>
      </c>
      <c r="AB319" s="151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5.85</v>
      </c>
      <c r="E320" s="22">
        <v>5.95</v>
      </c>
      <c r="F320" s="22">
        <v>5.4716666666666667</v>
      </c>
      <c r="G320" s="22">
        <v>5.88</v>
      </c>
      <c r="H320" s="154">
        <v>5.78</v>
      </c>
      <c r="I320" s="152">
        <v>5.17</v>
      </c>
      <c r="J320" s="22">
        <v>5.73</v>
      </c>
      <c r="K320" s="22">
        <v>6.3299999999999992</v>
      </c>
      <c r="L320" s="22">
        <v>6.15</v>
      </c>
      <c r="M320" s="22">
        <v>6.1190300000000004</v>
      </c>
      <c r="N320" s="22">
        <v>6.12</v>
      </c>
      <c r="O320" s="22">
        <v>6.16</v>
      </c>
      <c r="P320" s="152">
        <v>5.0609000000000002</v>
      </c>
      <c r="Q320" s="22">
        <v>6.06</v>
      </c>
      <c r="R320" s="22">
        <v>5.9466299999999999</v>
      </c>
      <c r="S320" s="22">
        <v>6.21</v>
      </c>
      <c r="T320" s="22">
        <v>5.92</v>
      </c>
      <c r="U320" s="22">
        <v>5.7</v>
      </c>
      <c r="V320" s="22" t="s">
        <v>317</v>
      </c>
      <c r="W320" s="22">
        <v>5.8</v>
      </c>
      <c r="X320" s="22">
        <v>5.82</v>
      </c>
      <c r="Y320" s="22">
        <v>6.2</v>
      </c>
      <c r="Z320" s="22">
        <v>6.13</v>
      </c>
      <c r="AA320" s="22">
        <v>5.75</v>
      </c>
      <c r="AB320" s="151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5.95</v>
      </c>
      <c r="E321" s="11">
        <v>6.14</v>
      </c>
      <c r="F321" s="11">
        <v>5.4775</v>
      </c>
      <c r="G321" s="11">
        <v>5.8</v>
      </c>
      <c r="H321" s="11">
        <v>5.61</v>
      </c>
      <c r="I321" s="153">
        <v>5.18</v>
      </c>
      <c r="J321" s="11">
        <v>5.93</v>
      </c>
      <c r="K321" s="11">
        <v>6.24</v>
      </c>
      <c r="L321" s="11">
        <v>6.22</v>
      </c>
      <c r="M321" s="11">
        <v>6.0602179999999999</v>
      </c>
      <c r="N321" s="11">
        <v>6.15</v>
      </c>
      <c r="O321" s="11">
        <v>6.19</v>
      </c>
      <c r="P321" s="153">
        <v>5.0358000000000001</v>
      </c>
      <c r="Q321" s="11">
        <v>5.93</v>
      </c>
      <c r="R321" s="11">
        <v>6.0940799999999999</v>
      </c>
      <c r="S321" s="11">
        <v>6.1</v>
      </c>
      <c r="T321" s="11">
        <v>5.94</v>
      </c>
      <c r="U321" s="11">
        <v>5.73</v>
      </c>
      <c r="V321" s="11" t="s">
        <v>317</v>
      </c>
      <c r="W321" s="11">
        <v>5.78</v>
      </c>
      <c r="X321" s="11">
        <v>5.81</v>
      </c>
      <c r="Y321" s="11">
        <v>6.25</v>
      </c>
      <c r="Z321" s="11">
        <v>6.3299999999999992</v>
      </c>
      <c r="AA321" s="11">
        <v>5.77</v>
      </c>
      <c r="AB321" s="151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6</v>
      </c>
      <c r="E322" s="11">
        <v>6.16</v>
      </c>
      <c r="F322" s="11">
        <v>5.4266666666666667</v>
      </c>
      <c r="G322" s="11">
        <v>5.9</v>
      </c>
      <c r="H322" s="11">
        <v>5.51</v>
      </c>
      <c r="I322" s="153">
        <v>5.21</v>
      </c>
      <c r="J322" s="11">
        <v>6.04</v>
      </c>
      <c r="K322" s="11">
        <v>6.02</v>
      </c>
      <c r="L322" s="11">
        <v>6.23</v>
      </c>
      <c r="M322" s="11">
        <v>6.0187720000000002</v>
      </c>
      <c r="N322" s="11">
        <v>6.19</v>
      </c>
      <c r="O322" s="11">
        <v>6.09</v>
      </c>
      <c r="P322" s="153">
        <v>5.0613000000000001</v>
      </c>
      <c r="Q322" s="11">
        <v>5.76</v>
      </c>
      <c r="R322" s="11">
        <v>6.1674499999999997</v>
      </c>
      <c r="S322" s="11">
        <v>5.94</v>
      </c>
      <c r="T322" s="11">
        <v>6</v>
      </c>
      <c r="U322" s="11">
        <v>5.61</v>
      </c>
      <c r="V322" s="11" t="s">
        <v>317</v>
      </c>
      <c r="W322" s="11">
        <v>5.75</v>
      </c>
      <c r="X322" s="11">
        <v>5.81</v>
      </c>
      <c r="Y322" s="11">
        <v>6.13</v>
      </c>
      <c r="Z322" s="11">
        <v>6.18</v>
      </c>
      <c r="AA322" s="11">
        <v>5.7</v>
      </c>
      <c r="AB322" s="151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6.03</v>
      </c>
      <c r="E323" s="11">
        <v>6.21</v>
      </c>
      <c r="F323" s="11">
        <v>5.517500000000001</v>
      </c>
      <c r="G323" s="11">
        <v>5.8</v>
      </c>
      <c r="H323" s="11">
        <v>5.59</v>
      </c>
      <c r="I323" s="153">
        <v>5.14</v>
      </c>
      <c r="J323" s="11">
        <v>5.94</v>
      </c>
      <c r="K323" s="11">
        <v>5.98</v>
      </c>
      <c r="L323" s="11">
        <v>6.2</v>
      </c>
      <c r="M323" s="11">
        <v>6.1189300000000006</v>
      </c>
      <c r="N323" s="11">
        <v>6.2</v>
      </c>
      <c r="O323" s="11">
        <v>6.22</v>
      </c>
      <c r="P323" s="153">
        <v>5.0151000000000003</v>
      </c>
      <c r="Q323" s="11">
        <v>5.79</v>
      </c>
      <c r="R323" s="11">
        <v>5.9977600000000004</v>
      </c>
      <c r="S323" s="11">
        <v>6.08</v>
      </c>
      <c r="T323" s="11">
        <v>6.01</v>
      </c>
      <c r="U323" s="11">
        <v>5.79</v>
      </c>
      <c r="V323" s="11" t="s">
        <v>317</v>
      </c>
      <c r="W323" s="11">
        <v>5.78</v>
      </c>
      <c r="X323" s="11">
        <v>5.78</v>
      </c>
      <c r="Y323" s="11">
        <v>6.16</v>
      </c>
      <c r="Z323" s="11">
        <v>6.25</v>
      </c>
      <c r="AA323" s="11">
        <v>5.67</v>
      </c>
      <c r="AB323" s="151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5.951006698266518</v>
      </c>
    </row>
    <row r="324" spans="1:65">
      <c r="A324" s="30"/>
      <c r="B324" s="19">
        <v>1</v>
      </c>
      <c r="C324" s="9">
        <v>5</v>
      </c>
      <c r="D324" s="11">
        <v>5.91</v>
      </c>
      <c r="E324" s="11">
        <v>6.13</v>
      </c>
      <c r="F324" s="11">
        <v>5.5066666666666668</v>
      </c>
      <c r="G324" s="11">
        <v>5.84</v>
      </c>
      <c r="H324" s="11">
        <v>5.59</v>
      </c>
      <c r="I324" s="153">
        <v>5.15</v>
      </c>
      <c r="J324" s="11">
        <v>6</v>
      </c>
      <c r="K324" s="11">
        <v>6.3</v>
      </c>
      <c r="L324" s="11">
        <v>6.02</v>
      </c>
      <c r="M324" s="11">
        <v>6.0612130000000004</v>
      </c>
      <c r="N324" s="11">
        <v>6.04</v>
      </c>
      <c r="O324" s="11">
        <v>5.93</v>
      </c>
      <c r="P324" s="153">
        <v>5.1041000000000007</v>
      </c>
      <c r="Q324" s="11">
        <v>5.78</v>
      </c>
      <c r="R324" s="11">
        <v>6.10107</v>
      </c>
      <c r="S324" s="11">
        <v>6.03</v>
      </c>
      <c r="T324" s="11">
        <v>6.1</v>
      </c>
      <c r="U324" s="11">
        <v>5.77</v>
      </c>
      <c r="V324" s="11" t="s">
        <v>317</v>
      </c>
      <c r="W324" s="11">
        <v>5.83</v>
      </c>
      <c r="X324" s="11">
        <v>5.81</v>
      </c>
      <c r="Y324" s="11">
        <v>6.21</v>
      </c>
      <c r="Z324" s="11">
        <v>6.1</v>
      </c>
      <c r="AA324" s="11">
        <v>5.73</v>
      </c>
      <c r="AB324" s="151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92</v>
      </c>
    </row>
    <row r="325" spans="1:65">
      <c r="A325" s="30"/>
      <c r="B325" s="19">
        <v>1</v>
      </c>
      <c r="C325" s="9">
        <v>6</v>
      </c>
      <c r="D325" s="11">
        <v>6</v>
      </c>
      <c r="E325" s="147">
        <v>5.82</v>
      </c>
      <c r="F325" s="11">
        <v>5.5045833333333336</v>
      </c>
      <c r="G325" s="11">
        <v>5.85</v>
      </c>
      <c r="H325" s="11">
        <v>5.57</v>
      </c>
      <c r="I325" s="153">
        <v>5.22</v>
      </c>
      <c r="J325" s="11">
        <v>5.78</v>
      </c>
      <c r="K325" s="11">
        <v>6.15</v>
      </c>
      <c r="L325" s="11">
        <v>6.05</v>
      </c>
      <c r="M325" s="11">
        <v>6.0187410000000003</v>
      </c>
      <c r="N325" s="11">
        <v>6.16</v>
      </c>
      <c r="O325" s="11">
        <v>6</v>
      </c>
      <c r="P325" s="153">
        <v>5.0023</v>
      </c>
      <c r="Q325" s="11">
        <v>5.89</v>
      </c>
      <c r="R325" s="11">
        <v>6.02637</v>
      </c>
      <c r="S325" s="11">
        <v>6.11</v>
      </c>
      <c r="T325" s="11">
        <v>6.05</v>
      </c>
      <c r="U325" s="11">
        <v>5.68</v>
      </c>
      <c r="V325" s="11" t="s">
        <v>317</v>
      </c>
      <c r="W325" s="11">
        <v>5.84</v>
      </c>
      <c r="X325" s="11">
        <v>5.79</v>
      </c>
      <c r="Y325" s="11">
        <v>6.18</v>
      </c>
      <c r="Z325" s="11">
        <v>6.38</v>
      </c>
      <c r="AA325" s="11">
        <v>5.77</v>
      </c>
      <c r="AB325" s="151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264</v>
      </c>
      <c r="C326" s="12"/>
      <c r="D326" s="23">
        <v>5.956666666666667</v>
      </c>
      <c r="E326" s="23">
        <v>6.0683333333333325</v>
      </c>
      <c r="F326" s="23">
        <v>5.4840972222222222</v>
      </c>
      <c r="G326" s="23">
        <v>5.8449999999999998</v>
      </c>
      <c r="H326" s="23">
        <v>5.6083333333333334</v>
      </c>
      <c r="I326" s="23">
        <v>5.1783333333333337</v>
      </c>
      <c r="J326" s="23">
        <v>5.9033333333333333</v>
      </c>
      <c r="K326" s="23">
        <v>6.1700000000000008</v>
      </c>
      <c r="L326" s="23">
        <v>6.1449999999999996</v>
      </c>
      <c r="M326" s="23">
        <v>6.0661506666666662</v>
      </c>
      <c r="N326" s="23">
        <v>6.1433333333333335</v>
      </c>
      <c r="O326" s="23">
        <v>6.0983333333333336</v>
      </c>
      <c r="P326" s="23">
        <v>5.0465833333333334</v>
      </c>
      <c r="Q326" s="23">
        <v>5.8683333333333332</v>
      </c>
      <c r="R326" s="23">
        <v>6.0555599999999998</v>
      </c>
      <c r="S326" s="23">
        <v>6.0783333333333331</v>
      </c>
      <c r="T326" s="23">
        <v>6.003333333333333</v>
      </c>
      <c r="U326" s="23">
        <v>5.7133333333333338</v>
      </c>
      <c r="V326" s="23" t="s">
        <v>666</v>
      </c>
      <c r="W326" s="23">
        <v>5.7966666666666669</v>
      </c>
      <c r="X326" s="23">
        <v>5.8033333333333337</v>
      </c>
      <c r="Y326" s="23">
        <v>6.1883333333333326</v>
      </c>
      <c r="Z326" s="23">
        <v>6.2283333333333344</v>
      </c>
      <c r="AA326" s="23">
        <v>5.7316666666666665</v>
      </c>
      <c r="AB326" s="151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265</v>
      </c>
      <c r="C327" s="29"/>
      <c r="D327" s="11">
        <v>5.9749999999999996</v>
      </c>
      <c r="E327" s="11">
        <v>6.1349999999999998</v>
      </c>
      <c r="F327" s="11">
        <v>5.4910416666666668</v>
      </c>
      <c r="G327" s="11">
        <v>5.8449999999999998</v>
      </c>
      <c r="H327" s="11">
        <v>5.59</v>
      </c>
      <c r="I327" s="11">
        <v>5.1749999999999998</v>
      </c>
      <c r="J327" s="11">
        <v>5.9350000000000005</v>
      </c>
      <c r="K327" s="11">
        <v>6.1950000000000003</v>
      </c>
      <c r="L327" s="11">
        <v>6.1750000000000007</v>
      </c>
      <c r="M327" s="11">
        <v>6.0607155000000006</v>
      </c>
      <c r="N327" s="11">
        <v>6.1550000000000002</v>
      </c>
      <c r="O327" s="11">
        <v>6.125</v>
      </c>
      <c r="P327" s="11">
        <v>5.0483500000000001</v>
      </c>
      <c r="Q327" s="11">
        <v>5.84</v>
      </c>
      <c r="R327" s="11">
        <v>6.060225</v>
      </c>
      <c r="S327" s="11">
        <v>6.09</v>
      </c>
      <c r="T327" s="11">
        <v>6.0049999999999999</v>
      </c>
      <c r="U327" s="11">
        <v>5.7149999999999999</v>
      </c>
      <c r="V327" s="11" t="s">
        <v>666</v>
      </c>
      <c r="W327" s="11">
        <v>5.79</v>
      </c>
      <c r="X327" s="11">
        <v>5.81</v>
      </c>
      <c r="Y327" s="11">
        <v>6.1899999999999995</v>
      </c>
      <c r="Z327" s="11">
        <v>6.2149999999999999</v>
      </c>
      <c r="AA327" s="11">
        <v>5.74</v>
      </c>
      <c r="AB327" s="151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266</v>
      </c>
      <c r="C328" s="29"/>
      <c r="D328" s="24">
        <v>6.7428974978614983E-2</v>
      </c>
      <c r="E328" s="24">
        <v>0.15038838607640756</v>
      </c>
      <c r="F328" s="24">
        <v>3.32899891803774E-2</v>
      </c>
      <c r="G328" s="24">
        <v>4.0865633483405252E-2</v>
      </c>
      <c r="H328" s="24">
        <v>9.0866202004192348E-2</v>
      </c>
      <c r="I328" s="24">
        <v>3.1885210782848263E-2</v>
      </c>
      <c r="J328" s="24">
        <v>0.1227463509301463</v>
      </c>
      <c r="K328" s="24">
        <v>0.14587666023048354</v>
      </c>
      <c r="L328" s="24">
        <v>9.0055538419355638E-2</v>
      </c>
      <c r="M328" s="24">
        <v>4.5019714693306061E-2</v>
      </c>
      <c r="N328" s="24">
        <v>5.8195074247453946E-2</v>
      </c>
      <c r="O328" s="24">
        <v>0.11409060726749898</v>
      </c>
      <c r="P328" s="24">
        <v>3.6873319170732131E-2</v>
      </c>
      <c r="Q328" s="24">
        <v>0.11548448669265766</v>
      </c>
      <c r="R328" s="24">
        <v>8.0166032208161458E-2</v>
      </c>
      <c r="S328" s="24">
        <v>8.9758936416752616E-2</v>
      </c>
      <c r="T328" s="24">
        <v>6.7131711334261698E-2</v>
      </c>
      <c r="U328" s="24">
        <v>6.5319726474217951E-2</v>
      </c>
      <c r="V328" s="24" t="s">
        <v>666</v>
      </c>
      <c r="W328" s="24">
        <v>3.3862466931200715E-2</v>
      </c>
      <c r="X328" s="24">
        <v>1.5055453054181496E-2</v>
      </c>
      <c r="Y328" s="24">
        <v>4.1673332800085346E-2</v>
      </c>
      <c r="Z328" s="24">
        <v>0.11160943807163735</v>
      </c>
      <c r="AA328" s="24">
        <v>4.0207793606049223E-2</v>
      </c>
      <c r="AB328" s="204"/>
      <c r="AC328" s="205"/>
      <c r="AD328" s="205"/>
      <c r="AE328" s="205"/>
      <c r="AF328" s="205"/>
      <c r="AG328" s="205"/>
      <c r="AH328" s="205"/>
      <c r="AI328" s="205"/>
      <c r="AJ328" s="205"/>
      <c r="AK328" s="205"/>
      <c r="AL328" s="205"/>
      <c r="AM328" s="205"/>
      <c r="AN328" s="205"/>
      <c r="AO328" s="205"/>
      <c r="AP328" s="205"/>
      <c r="AQ328" s="205"/>
      <c r="AR328" s="205"/>
      <c r="AS328" s="205"/>
      <c r="AT328" s="205"/>
      <c r="AU328" s="205"/>
      <c r="AV328" s="205"/>
      <c r="AW328" s="205"/>
      <c r="AX328" s="205"/>
      <c r="AY328" s="205"/>
      <c r="AZ328" s="205"/>
      <c r="BA328" s="205"/>
      <c r="BB328" s="205"/>
      <c r="BC328" s="205"/>
      <c r="BD328" s="205"/>
      <c r="BE328" s="205"/>
      <c r="BF328" s="205"/>
      <c r="BG328" s="205"/>
      <c r="BH328" s="205"/>
      <c r="BI328" s="205"/>
      <c r="BJ328" s="205"/>
      <c r="BK328" s="205"/>
      <c r="BL328" s="205"/>
      <c r="BM328" s="56"/>
    </row>
    <row r="329" spans="1:65">
      <c r="A329" s="30"/>
      <c r="B329" s="3" t="s">
        <v>86</v>
      </c>
      <c r="C329" s="29"/>
      <c r="D329" s="13">
        <v>1.1319917455839112E-2</v>
      </c>
      <c r="E329" s="13">
        <v>2.4782486032915284E-2</v>
      </c>
      <c r="F329" s="13">
        <v>6.0702769902550883E-3</v>
      </c>
      <c r="G329" s="13">
        <v>6.9915540604628323E-3</v>
      </c>
      <c r="H329" s="13">
        <v>1.6201997385591502E-2</v>
      </c>
      <c r="I329" s="13">
        <v>6.1574272512742055E-3</v>
      </c>
      <c r="J329" s="13">
        <v>2.0792718960499092E-2</v>
      </c>
      <c r="K329" s="13">
        <v>2.3642894688895223E-2</v>
      </c>
      <c r="L329" s="13">
        <v>1.4655091687445996E-2</v>
      </c>
      <c r="M329" s="13">
        <v>7.4214633244584867E-3</v>
      </c>
      <c r="N329" s="13">
        <v>9.4728824059881617E-3</v>
      </c>
      <c r="O329" s="13">
        <v>1.8708489849822187E-2</v>
      </c>
      <c r="P329" s="13">
        <v>7.3065907635328454E-3</v>
      </c>
      <c r="Q329" s="13">
        <v>1.9679264985968361E-2</v>
      </c>
      <c r="R329" s="13">
        <v>1.3238417620857767E-2</v>
      </c>
      <c r="S329" s="13">
        <v>1.476703094325516E-2</v>
      </c>
      <c r="T329" s="13">
        <v>1.1182406107872576E-2</v>
      </c>
      <c r="U329" s="13">
        <v>1.143285760925635E-2</v>
      </c>
      <c r="V329" s="13" t="s">
        <v>666</v>
      </c>
      <c r="W329" s="13">
        <v>5.8417136741576847E-3</v>
      </c>
      <c r="X329" s="13">
        <v>2.594276804281705E-3</v>
      </c>
      <c r="Y329" s="13">
        <v>6.7341771290199866E-3</v>
      </c>
      <c r="Z329" s="13">
        <v>1.7919631480594701E-2</v>
      </c>
      <c r="AA329" s="13">
        <v>7.0150265087611328E-3</v>
      </c>
      <c r="AB329" s="151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267</v>
      </c>
      <c r="C330" s="29"/>
      <c r="D330" s="13">
        <v>9.5109427482209519E-4</v>
      </c>
      <c r="E330" s="13">
        <v>1.971542648422675E-2</v>
      </c>
      <c r="F330" s="13">
        <v>-7.8458906151173236E-2</v>
      </c>
      <c r="G330" s="13">
        <v>-1.7813237934582893E-2</v>
      </c>
      <c r="H330" s="13">
        <v>-5.7582419632127513E-2</v>
      </c>
      <c r="I330" s="13">
        <v>-0.12983910187132841</v>
      </c>
      <c r="J330" s="13">
        <v>-8.0109748401175906E-3</v>
      </c>
      <c r="K330" s="13">
        <v>3.6799370734580839E-2</v>
      </c>
      <c r="L330" s="13">
        <v>3.2598400836952646E-2</v>
      </c>
      <c r="M330" s="13">
        <v>1.9348653805697946E-2</v>
      </c>
      <c r="N330" s="13">
        <v>3.2318336177110885E-2</v>
      </c>
      <c r="O330" s="13">
        <v>2.4756590361380448E-2</v>
      </c>
      <c r="P330" s="13">
        <v>-0.15197821323182781</v>
      </c>
      <c r="Q330" s="13">
        <v>-1.3892332696796794E-2</v>
      </c>
      <c r="R330" s="13">
        <v>1.7569010931198781E-2</v>
      </c>
      <c r="S330" s="13">
        <v>2.1395814443277983E-2</v>
      </c>
      <c r="T330" s="13">
        <v>8.7929047503940705E-3</v>
      </c>
      <c r="U330" s="13">
        <v>-3.9938346062090013E-2</v>
      </c>
      <c r="V330" s="13" t="s">
        <v>666</v>
      </c>
      <c r="W330" s="13">
        <v>-2.5935113069996851E-2</v>
      </c>
      <c r="X330" s="13">
        <v>-2.4814854430629474E-2</v>
      </c>
      <c r="Y330" s="13">
        <v>3.9880081992840877E-2</v>
      </c>
      <c r="Z330" s="13">
        <v>4.660163382904603E-2</v>
      </c>
      <c r="AA330" s="13">
        <v>-3.6857634803829642E-2</v>
      </c>
      <c r="AB330" s="151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268</v>
      </c>
      <c r="C331" s="47"/>
      <c r="D331" s="45">
        <v>0</v>
      </c>
      <c r="E331" s="45">
        <v>0.47</v>
      </c>
      <c r="F331" s="45">
        <v>1.99</v>
      </c>
      <c r="G331" s="45">
        <v>0.47</v>
      </c>
      <c r="H331" s="45">
        <v>1.47</v>
      </c>
      <c r="I331" s="45">
        <v>3.28</v>
      </c>
      <c r="J331" s="45">
        <v>0.22</v>
      </c>
      <c r="K331" s="45">
        <v>0.9</v>
      </c>
      <c r="L331" s="45">
        <v>0.79</v>
      </c>
      <c r="M331" s="45">
        <v>0.46</v>
      </c>
      <c r="N331" s="45">
        <v>0.79</v>
      </c>
      <c r="O331" s="45">
        <v>0.6</v>
      </c>
      <c r="P331" s="45">
        <v>3.84</v>
      </c>
      <c r="Q331" s="45">
        <v>0.37</v>
      </c>
      <c r="R331" s="45">
        <v>0.42</v>
      </c>
      <c r="S331" s="45">
        <v>0.51</v>
      </c>
      <c r="T331" s="45">
        <v>0.2</v>
      </c>
      <c r="U331" s="45">
        <v>1.03</v>
      </c>
      <c r="V331" s="45" t="s">
        <v>269</v>
      </c>
      <c r="W331" s="45">
        <v>0.67</v>
      </c>
      <c r="X331" s="45">
        <v>0.65</v>
      </c>
      <c r="Y331" s="45">
        <v>0.98</v>
      </c>
      <c r="Z331" s="45">
        <v>1.1399999999999999</v>
      </c>
      <c r="AA331" s="45">
        <v>0.95</v>
      </c>
      <c r="AB331" s="151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BM332" s="55"/>
    </row>
    <row r="333" spans="1:65" ht="15">
      <c r="B333" s="8" t="s">
        <v>546</v>
      </c>
      <c r="BM333" s="28" t="s">
        <v>66</v>
      </c>
    </row>
    <row r="334" spans="1:65" ht="15">
      <c r="A334" s="25" t="s">
        <v>42</v>
      </c>
      <c r="B334" s="18" t="s">
        <v>110</v>
      </c>
      <c r="C334" s="15" t="s">
        <v>111</v>
      </c>
      <c r="D334" s="16" t="s">
        <v>230</v>
      </c>
      <c r="E334" s="17" t="s">
        <v>230</v>
      </c>
      <c r="F334" s="17" t="s">
        <v>230</v>
      </c>
      <c r="G334" s="17" t="s">
        <v>230</v>
      </c>
      <c r="H334" s="17" t="s">
        <v>230</v>
      </c>
      <c r="I334" s="17" t="s">
        <v>230</v>
      </c>
      <c r="J334" s="17" t="s">
        <v>230</v>
      </c>
      <c r="K334" s="17" t="s">
        <v>230</v>
      </c>
      <c r="L334" s="17" t="s">
        <v>230</v>
      </c>
      <c r="M334" s="17" t="s">
        <v>230</v>
      </c>
      <c r="N334" s="17" t="s">
        <v>230</v>
      </c>
      <c r="O334" s="17" t="s">
        <v>230</v>
      </c>
      <c r="P334" s="17" t="s">
        <v>230</v>
      </c>
      <c r="Q334" s="17" t="s">
        <v>230</v>
      </c>
      <c r="R334" s="17" t="s">
        <v>230</v>
      </c>
      <c r="S334" s="17" t="s">
        <v>230</v>
      </c>
      <c r="T334" s="17" t="s">
        <v>230</v>
      </c>
      <c r="U334" s="17" t="s">
        <v>230</v>
      </c>
      <c r="V334" s="17" t="s">
        <v>230</v>
      </c>
      <c r="W334" s="17" t="s">
        <v>230</v>
      </c>
      <c r="X334" s="17" t="s">
        <v>230</v>
      </c>
      <c r="Y334" s="17" t="s">
        <v>230</v>
      </c>
      <c r="Z334" s="151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231</v>
      </c>
      <c r="C335" s="9" t="s">
        <v>231</v>
      </c>
      <c r="D335" s="149" t="s">
        <v>233</v>
      </c>
      <c r="E335" s="150" t="s">
        <v>234</v>
      </c>
      <c r="F335" s="150" t="s">
        <v>235</v>
      </c>
      <c r="G335" s="150" t="s">
        <v>236</v>
      </c>
      <c r="H335" s="150" t="s">
        <v>237</v>
      </c>
      <c r="I335" s="150" t="s">
        <v>239</v>
      </c>
      <c r="J335" s="150" t="s">
        <v>240</v>
      </c>
      <c r="K335" s="150" t="s">
        <v>242</v>
      </c>
      <c r="L335" s="150" t="s">
        <v>243</v>
      </c>
      <c r="M335" s="150" t="s">
        <v>244</v>
      </c>
      <c r="N335" s="150" t="s">
        <v>245</v>
      </c>
      <c r="O335" s="150" t="s">
        <v>246</v>
      </c>
      <c r="P335" s="150" t="s">
        <v>247</v>
      </c>
      <c r="Q335" s="150" t="s">
        <v>248</v>
      </c>
      <c r="R335" s="150" t="s">
        <v>250</v>
      </c>
      <c r="S335" s="150" t="s">
        <v>251</v>
      </c>
      <c r="T335" s="150" t="s">
        <v>252</v>
      </c>
      <c r="U335" s="150" t="s">
        <v>254</v>
      </c>
      <c r="V335" s="150" t="s">
        <v>255</v>
      </c>
      <c r="W335" s="150" t="s">
        <v>256</v>
      </c>
      <c r="X335" s="150" t="s">
        <v>257</v>
      </c>
      <c r="Y335" s="150" t="s">
        <v>258</v>
      </c>
      <c r="Z335" s="151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270</v>
      </c>
      <c r="E336" s="11" t="s">
        <v>270</v>
      </c>
      <c r="F336" s="11" t="s">
        <v>272</v>
      </c>
      <c r="G336" s="11" t="s">
        <v>273</v>
      </c>
      <c r="H336" s="11" t="s">
        <v>273</v>
      </c>
      <c r="I336" s="11" t="s">
        <v>273</v>
      </c>
      <c r="J336" s="11" t="s">
        <v>270</v>
      </c>
      <c r="K336" s="11" t="s">
        <v>270</v>
      </c>
      <c r="L336" s="11" t="s">
        <v>273</v>
      </c>
      <c r="M336" s="11" t="s">
        <v>272</v>
      </c>
      <c r="N336" s="11" t="s">
        <v>270</v>
      </c>
      <c r="O336" s="11" t="s">
        <v>273</v>
      </c>
      <c r="P336" s="11" t="s">
        <v>272</v>
      </c>
      <c r="Q336" s="11" t="s">
        <v>270</v>
      </c>
      <c r="R336" s="11" t="s">
        <v>270</v>
      </c>
      <c r="S336" s="11" t="s">
        <v>273</v>
      </c>
      <c r="T336" s="11" t="s">
        <v>270</v>
      </c>
      <c r="U336" s="11" t="s">
        <v>272</v>
      </c>
      <c r="V336" s="11" t="s">
        <v>273</v>
      </c>
      <c r="W336" s="11" t="s">
        <v>270</v>
      </c>
      <c r="X336" s="11" t="s">
        <v>273</v>
      </c>
      <c r="Y336" s="11" t="s">
        <v>270</v>
      </c>
      <c r="Z336" s="151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/>
      <c r="C337" s="9"/>
      <c r="D337" s="26" t="s">
        <v>307</v>
      </c>
      <c r="E337" s="26" t="s">
        <v>262</v>
      </c>
      <c r="F337" s="26" t="s">
        <v>307</v>
      </c>
      <c r="G337" s="26" t="s">
        <v>308</v>
      </c>
      <c r="H337" s="26" t="s">
        <v>308</v>
      </c>
      <c r="I337" s="26" t="s">
        <v>308</v>
      </c>
      <c r="J337" s="26" t="s">
        <v>116</v>
      </c>
      <c r="K337" s="26" t="s">
        <v>116</v>
      </c>
      <c r="L337" s="26" t="s">
        <v>309</v>
      </c>
      <c r="M337" s="26" t="s">
        <v>308</v>
      </c>
      <c r="N337" s="26" t="s">
        <v>307</v>
      </c>
      <c r="O337" s="26" t="s">
        <v>307</v>
      </c>
      <c r="P337" s="26" t="s">
        <v>307</v>
      </c>
      <c r="Q337" s="26" t="s">
        <v>308</v>
      </c>
      <c r="R337" s="26" t="s">
        <v>307</v>
      </c>
      <c r="S337" s="26" t="s">
        <v>309</v>
      </c>
      <c r="T337" s="26" t="s">
        <v>275</v>
      </c>
      <c r="U337" s="26" t="s">
        <v>310</v>
      </c>
      <c r="V337" s="26" t="s">
        <v>311</v>
      </c>
      <c r="W337" s="26" t="s">
        <v>307</v>
      </c>
      <c r="X337" s="26" t="s">
        <v>307</v>
      </c>
      <c r="Y337" s="26" t="s">
        <v>307</v>
      </c>
      <c r="Z337" s="151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8">
        <v>1</v>
      </c>
      <c r="C338" s="14">
        <v>1</v>
      </c>
      <c r="D338" s="227">
        <v>10.7</v>
      </c>
      <c r="E338" s="227">
        <v>10.8</v>
      </c>
      <c r="F338" s="227">
        <v>12.615333333333334</v>
      </c>
      <c r="G338" s="227">
        <v>11.2</v>
      </c>
      <c r="H338" s="227">
        <v>11.1</v>
      </c>
      <c r="I338" s="228">
        <v>10</v>
      </c>
      <c r="J338" s="227">
        <v>10.19</v>
      </c>
      <c r="K338" s="227">
        <v>12.07</v>
      </c>
      <c r="L338" s="227">
        <v>12.5</v>
      </c>
      <c r="M338" s="227">
        <v>13.263999999999999</v>
      </c>
      <c r="N338" s="227">
        <v>10.88</v>
      </c>
      <c r="O338" s="227">
        <v>12.3</v>
      </c>
      <c r="P338" s="228">
        <v>14.81</v>
      </c>
      <c r="Q338" s="227">
        <v>11.4</v>
      </c>
      <c r="R338" s="227">
        <v>12.2</v>
      </c>
      <c r="S338" s="227">
        <v>11.5</v>
      </c>
      <c r="T338" s="227">
        <v>11.5</v>
      </c>
      <c r="U338" s="228">
        <v>13</v>
      </c>
      <c r="V338" s="228">
        <v>11</v>
      </c>
      <c r="W338" s="227">
        <v>11.25</v>
      </c>
      <c r="X338" s="227">
        <v>12.59</v>
      </c>
      <c r="Y338" s="227">
        <v>10.9</v>
      </c>
      <c r="Z338" s="224"/>
      <c r="AA338" s="225"/>
      <c r="AB338" s="225"/>
      <c r="AC338" s="225"/>
      <c r="AD338" s="225"/>
      <c r="AE338" s="225"/>
      <c r="AF338" s="225"/>
      <c r="AG338" s="225"/>
      <c r="AH338" s="225"/>
      <c r="AI338" s="225"/>
      <c r="AJ338" s="225"/>
      <c r="AK338" s="225"/>
      <c r="AL338" s="225"/>
      <c r="AM338" s="225"/>
      <c r="AN338" s="225"/>
      <c r="AO338" s="225"/>
      <c r="AP338" s="225"/>
      <c r="AQ338" s="225"/>
      <c r="AR338" s="225"/>
      <c r="AS338" s="225"/>
      <c r="AT338" s="225"/>
      <c r="AU338" s="225"/>
      <c r="AV338" s="225"/>
      <c r="AW338" s="225"/>
      <c r="AX338" s="225"/>
      <c r="AY338" s="225"/>
      <c r="AZ338" s="225"/>
      <c r="BA338" s="225"/>
      <c r="BB338" s="225"/>
      <c r="BC338" s="225"/>
      <c r="BD338" s="225"/>
      <c r="BE338" s="225"/>
      <c r="BF338" s="225"/>
      <c r="BG338" s="225"/>
      <c r="BH338" s="225"/>
      <c r="BI338" s="225"/>
      <c r="BJ338" s="225"/>
      <c r="BK338" s="225"/>
      <c r="BL338" s="225"/>
      <c r="BM338" s="229">
        <v>1</v>
      </c>
    </row>
    <row r="339" spans="1:65">
      <c r="A339" s="30"/>
      <c r="B339" s="19">
        <v>1</v>
      </c>
      <c r="C339" s="9">
        <v>2</v>
      </c>
      <c r="D339" s="223">
        <v>11.55</v>
      </c>
      <c r="E339" s="223">
        <v>11</v>
      </c>
      <c r="F339" s="223">
        <v>12.746</v>
      </c>
      <c r="G339" s="223">
        <v>11.2</v>
      </c>
      <c r="H339" s="223">
        <v>11.1</v>
      </c>
      <c r="I339" s="230">
        <v>11</v>
      </c>
      <c r="J339" s="223">
        <v>10.43</v>
      </c>
      <c r="K339" s="223">
        <v>12.43</v>
      </c>
      <c r="L339" s="223">
        <v>12.5</v>
      </c>
      <c r="M339" s="223">
        <v>12.855</v>
      </c>
      <c r="N339" s="223">
        <v>10.89</v>
      </c>
      <c r="O339" s="223">
        <v>12.1</v>
      </c>
      <c r="P339" s="230">
        <v>15.299999999999999</v>
      </c>
      <c r="Q339" s="223">
        <v>11.6</v>
      </c>
      <c r="R339" s="223">
        <v>12.35</v>
      </c>
      <c r="S339" s="223">
        <v>11.5</v>
      </c>
      <c r="T339" s="223">
        <v>11.9</v>
      </c>
      <c r="U339" s="230">
        <v>13</v>
      </c>
      <c r="V339" s="230">
        <v>11</v>
      </c>
      <c r="W339" s="223">
        <v>10.9</v>
      </c>
      <c r="X339" s="223">
        <v>12.56</v>
      </c>
      <c r="Y339" s="223">
        <v>11.15</v>
      </c>
      <c r="Z339" s="224"/>
      <c r="AA339" s="225"/>
      <c r="AB339" s="225"/>
      <c r="AC339" s="225"/>
      <c r="AD339" s="225"/>
      <c r="AE339" s="225"/>
      <c r="AF339" s="225"/>
      <c r="AG339" s="225"/>
      <c r="AH339" s="225"/>
      <c r="AI339" s="225"/>
      <c r="AJ339" s="225"/>
      <c r="AK339" s="225"/>
      <c r="AL339" s="225"/>
      <c r="AM339" s="225"/>
      <c r="AN339" s="225"/>
      <c r="AO339" s="225"/>
      <c r="AP339" s="225"/>
      <c r="AQ339" s="225"/>
      <c r="AR339" s="225"/>
      <c r="AS339" s="225"/>
      <c r="AT339" s="225"/>
      <c r="AU339" s="225"/>
      <c r="AV339" s="225"/>
      <c r="AW339" s="225"/>
      <c r="AX339" s="225"/>
      <c r="AY339" s="225"/>
      <c r="AZ339" s="225"/>
      <c r="BA339" s="225"/>
      <c r="BB339" s="225"/>
      <c r="BC339" s="225"/>
      <c r="BD339" s="225"/>
      <c r="BE339" s="225"/>
      <c r="BF339" s="225"/>
      <c r="BG339" s="225"/>
      <c r="BH339" s="225"/>
      <c r="BI339" s="225"/>
      <c r="BJ339" s="225"/>
      <c r="BK339" s="225"/>
      <c r="BL339" s="225"/>
      <c r="BM339" s="229">
        <v>32</v>
      </c>
    </row>
    <row r="340" spans="1:65">
      <c r="A340" s="30"/>
      <c r="B340" s="19">
        <v>1</v>
      </c>
      <c r="C340" s="9">
        <v>3</v>
      </c>
      <c r="D340" s="223">
        <v>11.05</v>
      </c>
      <c r="E340" s="223">
        <v>10.8</v>
      </c>
      <c r="F340" s="223">
        <v>12.434666666666667</v>
      </c>
      <c r="G340" s="223">
        <v>11</v>
      </c>
      <c r="H340" s="223">
        <v>11.4</v>
      </c>
      <c r="I340" s="230">
        <v>11</v>
      </c>
      <c r="J340" s="223">
        <v>10.62</v>
      </c>
      <c r="K340" s="223">
        <v>12.5</v>
      </c>
      <c r="L340" s="223">
        <v>12.5</v>
      </c>
      <c r="M340" s="223">
        <v>11.784000000000001</v>
      </c>
      <c r="N340" s="223">
        <v>10.8</v>
      </c>
      <c r="O340" s="223">
        <v>11.9</v>
      </c>
      <c r="P340" s="230">
        <v>15.04</v>
      </c>
      <c r="Q340" s="223">
        <v>11.8</v>
      </c>
      <c r="R340" s="223">
        <v>11.7</v>
      </c>
      <c r="S340" s="223">
        <v>11.3</v>
      </c>
      <c r="T340" s="223">
        <v>12</v>
      </c>
      <c r="U340" s="230">
        <v>13</v>
      </c>
      <c r="V340" s="230">
        <v>11</v>
      </c>
      <c r="W340" s="223">
        <v>11.1</v>
      </c>
      <c r="X340" s="223">
        <v>12.2</v>
      </c>
      <c r="Y340" s="223">
        <v>11</v>
      </c>
      <c r="Z340" s="224"/>
      <c r="AA340" s="225"/>
      <c r="AB340" s="225"/>
      <c r="AC340" s="225"/>
      <c r="AD340" s="225"/>
      <c r="AE340" s="225"/>
      <c r="AF340" s="225"/>
      <c r="AG340" s="225"/>
      <c r="AH340" s="225"/>
      <c r="AI340" s="225"/>
      <c r="AJ340" s="225"/>
      <c r="AK340" s="225"/>
      <c r="AL340" s="225"/>
      <c r="AM340" s="225"/>
      <c r="AN340" s="225"/>
      <c r="AO340" s="225"/>
      <c r="AP340" s="225"/>
      <c r="AQ340" s="225"/>
      <c r="AR340" s="225"/>
      <c r="AS340" s="225"/>
      <c r="AT340" s="225"/>
      <c r="AU340" s="225"/>
      <c r="AV340" s="225"/>
      <c r="AW340" s="225"/>
      <c r="AX340" s="225"/>
      <c r="AY340" s="225"/>
      <c r="AZ340" s="225"/>
      <c r="BA340" s="225"/>
      <c r="BB340" s="225"/>
      <c r="BC340" s="225"/>
      <c r="BD340" s="225"/>
      <c r="BE340" s="225"/>
      <c r="BF340" s="225"/>
      <c r="BG340" s="225"/>
      <c r="BH340" s="225"/>
      <c r="BI340" s="225"/>
      <c r="BJ340" s="225"/>
      <c r="BK340" s="225"/>
      <c r="BL340" s="225"/>
      <c r="BM340" s="229">
        <v>16</v>
      </c>
    </row>
    <row r="341" spans="1:65">
      <c r="A341" s="30"/>
      <c r="B341" s="19">
        <v>1</v>
      </c>
      <c r="C341" s="9">
        <v>4</v>
      </c>
      <c r="D341" s="223">
        <v>12.25</v>
      </c>
      <c r="E341" s="223">
        <v>11.4</v>
      </c>
      <c r="F341" s="223">
        <v>12.399333333333333</v>
      </c>
      <c r="G341" s="223">
        <v>10.9</v>
      </c>
      <c r="H341" s="223">
        <v>11.2</v>
      </c>
      <c r="I341" s="230">
        <v>11</v>
      </c>
      <c r="J341" s="223">
        <v>10.55</v>
      </c>
      <c r="K341" s="223">
        <v>12.04</v>
      </c>
      <c r="L341" s="223">
        <v>12</v>
      </c>
      <c r="M341" s="223">
        <v>13.163</v>
      </c>
      <c r="N341" s="223">
        <v>10.86</v>
      </c>
      <c r="O341" s="223">
        <v>12.1</v>
      </c>
      <c r="P341" s="230">
        <v>15.11</v>
      </c>
      <c r="Q341" s="223">
        <v>11.4</v>
      </c>
      <c r="R341" s="223">
        <v>12</v>
      </c>
      <c r="S341" s="223">
        <v>11.7</v>
      </c>
      <c r="T341" s="223">
        <v>11.6</v>
      </c>
      <c r="U341" s="230">
        <v>10</v>
      </c>
      <c r="V341" s="230">
        <v>10</v>
      </c>
      <c r="W341" s="223">
        <v>10.9</v>
      </c>
      <c r="X341" s="223">
        <v>12.33</v>
      </c>
      <c r="Y341" s="223">
        <v>10.9</v>
      </c>
      <c r="Z341" s="224"/>
      <c r="AA341" s="225"/>
      <c r="AB341" s="225"/>
      <c r="AC341" s="225"/>
      <c r="AD341" s="225"/>
      <c r="AE341" s="225"/>
      <c r="AF341" s="225"/>
      <c r="AG341" s="225"/>
      <c r="AH341" s="225"/>
      <c r="AI341" s="225"/>
      <c r="AJ341" s="225"/>
      <c r="AK341" s="225"/>
      <c r="AL341" s="225"/>
      <c r="AM341" s="225"/>
      <c r="AN341" s="225"/>
      <c r="AO341" s="225"/>
      <c r="AP341" s="225"/>
      <c r="AQ341" s="225"/>
      <c r="AR341" s="225"/>
      <c r="AS341" s="225"/>
      <c r="AT341" s="225"/>
      <c r="AU341" s="225"/>
      <c r="AV341" s="225"/>
      <c r="AW341" s="225"/>
      <c r="AX341" s="225"/>
      <c r="AY341" s="225"/>
      <c r="AZ341" s="225"/>
      <c r="BA341" s="225"/>
      <c r="BB341" s="225"/>
      <c r="BC341" s="225"/>
      <c r="BD341" s="225"/>
      <c r="BE341" s="225"/>
      <c r="BF341" s="225"/>
      <c r="BG341" s="225"/>
      <c r="BH341" s="225"/>
      <c r="BI341" s="225"/>
      <c r="BJ341" s="225"/>
      <c r="BK341" s="225"/>
      <c r="BL341" s="225"/>
      <c r="BM341" s="229">
        <v>11.62661316872428</v>
      </c>
    </row>
    <row r="342" spans="1:65">
      <c r="A342" s="30"/>
      <c r="B342" s="19">
        <v>1</v>
      </c>
      <c r="C342" s="9">
        <v>5</v>
      </c>
      <c r="D342" s="223">
        <v>12.35</v>
      </c>
      <c r="E342" s="223">
        <v>11.2</v>
      </c>
      <c r="F342" s="223">
        <v>12.62388888888889</v>
      </c>
      <c r="G342" s="223">
        <v>11.5</v>
      </c>
      <c r="H342" s="223">
        <v>11.1</v>
      </c>
      <c r="I342" s="230">
        <v>11</v>
      </c>
      <c r="J342" s="223">
        <v>10.76</v>
      </c>
      <c r="K342" s="223">
        <v>12.18</v>
      </c>
      <c r="L342" s="223">
        <v>11.9</v>
      </c>
      <c r="M342" s="223">
        <v>12.65</v>
      </c>
      <c r="N342" s="223">
        <v>10.61</v>
      </c>
      <c r="O342" s="223">
        <v>11.9</v>
      </c>
      <c r="P342" s="230">
        <v>15.7</v>
      </c>
      <c r="Q342" s="223">
        <v>12</v>
      </c>
      <c r="R342" s="223">
        <v>12</v>
      </c>
      <c r="S342" s="223">
        <v>11.5</v>
      </c>
      <c r="T342" s="223">
        <v>11.8</v>
      </c>
      <c r="U342" s="230">
        <v>11</v>
      </c>
      <c r="V342" s="230">
        <v>11</v>
      </c>
      <c r="W342" s="223">
        <v>11.05</v>
      </c>
      <c r="X342" s="223">
        <v>12.41</v>
      </c>
      <c r="Y342" s="223">
        <v>10.95</v>
      </c>
      <c r="Z342" s="224"/>
      <c r="AA342" s="225"/>
      <c r="AB342" s="225"/>
      <c r="AC342" s="225"/>
      <c r="AD342" s="225"/>
      <c r="AE342" s="225"/>
      <c r="AF342" s="225"/>
      <c r="AG342" s="225"/>
      <c r="AH342" s="225"/>
      <c r="AI342" s="225"/>
      <c r="AJ342" s="225"/>
      <c r="AK342" s="225"/>
      <c r="AL342" s="225"/>
      <c r="AM342" s="225"/>
      <c r="AN342" s="225"/>
      <c r="AO342" s="225"/>
      <c r="AP342" s="225"/>
      <c r="AQ342" s="225"/>
      <c r="AR342" s="225"/>
      <c r="AS342" s="225"/>
      <c r="AT342" s="225"/>
      <c r="AU342" s="225"/>
      <c r="AV342" s="225"/>
      <c r="AW342" s="225"/>
      <c r="AX342" s="225"/>
      <c r="AY342" s="225"/>
      <c r="AZ342" s="225"/>
      <c r="BA342" s="225"/>
      <c r="BB342" s="225"/>
      <c r="BC342" s="225"/>
      <c r="BD342" s="225"/>
      <c r="BE342" s="225"/>
      <c r="BF342" s="225"/>
      <c r="BG342" s="225"/>
      <c r="BH342" s="225"/>
      <c r="BI342" s="225"/>
      <c r="BJ342" s="225"/>
      <c r="BK342" s="225"/>
      <c r="BL342" s="225"/>
      <c r="BM342" s="229">
        <v>93</v>
      </c>
    </row>
    <row r="343" spans="1:65">
      <c r="A343" s="30"/>
      <c r="B343" s="19">
        <v>1</v>
      </c>
      <c r="C343" s="9">
        <v>6</v>
      </c>
      <c r="D343" s="223">
        <v>12.4</v>
      </c>
      <c r="E343" s="223">
        <v>11</v>
      </c>
      <c r="F343" s="223">
        <v>12.588000000000001</v>
      </c>
      <c r="G343" s="223">
        <v>11.4</v>
      </c>
      <c r="H343" s="223">
        <v>11.6</v>
      </c>
      <c r="I343" s="230">
        <v>11</v>
      </c>
      <c r="J343" s="223">
        <v>10.25</v>
      </c>
      <c r="K343" s="223">
        <v>11.25</v>
      </c>
      <c r="L343" s="223">
        <v>12.1</v>
      </c>
      <c r="M343" s="223">
        <v>11.680999999999999</v>
      </c>
      <c r="N343" s="223">
        <v>10.94</v>
      </c>
      <c r="O343" s="223">
        <v>11.6</v>
      </c>
      <c r="P343" s="230">
        <v>15.299999999999999</v>
      </c>
      <c r="Q343" s="223">
        <v>11.8</v>
      </c>
      <c r="R343" s="223">
        <v>12.15</v>
      </c>
      <c r="S343" s="223">
        <v>11.4</v>
      </c>
      <c r="T343" s="223">
        <v>11</v>
      </c>
      <c r="U343" s="230">
        <v>12</v>
      </c>
      <c r="V343" s="230">
        <v>11</v>
      </c>
      <c r="W343" s="223">
        <v>11.1</v>
      </c>
      <c r="X343" s="223">
        <v>12.73</v>
      </c>
      <c r="Y343" s="223">
        <v>10.9</v>
      </c>
      <c r="Z343" s="224"/>
      <c r="AA343" s="225"/>
      <c r="AB343" s="225"/>
      <c r="AC343" s="225"/>
      <c r="AD343" s="225"/>
      <c r="AE343" s="225"/>
      <c r="AF343" s="225"/>
      <c r="AG343" s="225"/>
      <c r="AH343" s="225"/>
      <c r="AI343" s="225"/>
      <c r="AJ343" s="225"/>
      <c r="AK343" s="225"/>
      <c r="AL343" s="225"/>
      <c r="AM343" s="225"/>
      <c r="AN343" s="225"/>
      <c r="AO343" s="225"/>
      <c r="AP343" s="225"/>
      <c r="AQ343" s="225"/>
      <c r="AR343" s="225"/>
      <c r="AS343" s="225"/>
      <c r="AT343" s="225"/>
      <c r="AU343" s="225"/>
      <c r="AV343" s="225"/>
      <c r="AW343" s="225"/>
      <c r="AX343" s="225"/>
      <c r="AY343" s="225"/>
      <c r="AZ343" s="225"/>
      <c r="BA343" s="225"/>
      <c r="BB343" s="225"/>
      <c r="BC343" s="225"/>
      <c r="BD343" s="225"/>
      <c r="BE343" s="225"/>
      <c r="BF343" s="225"/>
      <c r="BG343" s="225"/>
      <c r="BH343" s="225"/>
      <c r="BI343" s="225"/>
      <c r="BJ343" s="225"/>
      <c r="BK343" s="225"/>
      <c r="BL343" s="225"/>
      <c r="BM343" s="226"/>
    </row>
    <row r="344" spans="1:65">
      <c r="A344" s="30"/>
      <c r="B344" s="20" t="s">
        <v>264</v>
      </c>
      <c r="C344" s="12"/>
      <c r="D344" s="232">
        <v>11.716666666666667</v>
      </c>
      <c r="E344" s="232">
        <v>11.033333333333333</v>
      </c>
      <c r="F344" s="232">
        <v>12.567870370370372</v>
      </c>
      <c r="G344" s="232">
        <v>11.200000000000001</v>
      </c>
      <c r="H344" s="232">
        <v>11.25</v>
      </c>
      <c r="I344" s="232">
        <v>10.833333333333334</v>
      </c>
      <c r="J344" s="232">
        <v>10.466666666666665</v>
      </c>
      <c r="K344" s="232">
        <v>12.078333333333333</v>
      </c>
      <c r="L344" s="232">
        <v>12.25</v>
      </c>
      <c r="M344" s="232">
        <v>12.566166666666668</v>
      </c>
      <c r="N344" s="232">
        <v>10.83</v>
      </c>
      <c r="O344" s="232">
        <v>11.983333333333333</v>
      </c>
      <c r="P344" s="232">
        <v>15.209999999999999</v>
      </c>
      <c r="Q344" s="232">
        <v>11.666666666666666</v>
      </c>
      <c r="R344" s="232">
        <v>12.066666666666668</v>
      </c>
      <c r="S344" s="232">
        <v>11.483333333333334</v>
      </c>
      <c r="T344" s="232">
        <v>11.633333333333333</v>
      </c>
      <c r="U344" s="232">
        <v>12</v>
      </c>
      <c r="V344" s="232">
        <v>10.833333333333334</v>
      </c>
      <c r="W344" s="232">
        <v>11.049999999999999</v>
      </c>
      <c r="X344" s="232">
        <v>12.469999999999999</v>
      </c>
      <c r="Y344" s="232">
        <v>10.966666666666667</v>
      </c>
      <c r="Z344" s="224"/>
      <c r="AA344" s="225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  <c r="AL344" s="225"/>
      <c r="AM344" s="225"/>
      <c r="AN344" s="225"/>
      <c r="AO344" s="225"/>
      <c r="AP344" s="225"/>
      <c r="AQ344" s="225"/>
      <c r="AR344" s="225"/>
      <c r="AS344" s="225"/>
      <c r="AT344" s="225"/>
      <c r="AU344" s="225"/>
      <c r="AV344" s="225"/>
      <c r="AW344" s="225"/>
      <c r="AX344" s="225"/>
      <c r="AY344" s="225"/>
      <c r="AZ344" s="225"/>
      <c r="BA344" s="225"/>
      <c r="BB344" s="225"/>
      <c r="BC344" s="225"/>
      <c r="BD344" s="225"/>
      <c r="BE344" s="225"/>
      <c r="BF344" s="225"/>
      <c r="BG344" s="225"/>
      <c r="BH344" s="225"/>
      <c r="BI344" s="225"/>
      <c r="BJ344" s="225"/>
      <c r="BK344" s="225"/>
      <c r="BL344" s="225"/>
      <c r="BM344" s="226"/>
    </row>
    <row r="345" spans="1:65">
      <c r="A345" s="30"/>
      <c r="B345" s="3" t="s">
        <v>265</v>
      </c>
      <c r="C345" s="29"/>
      <c r="D345" s="223">
        <v>11.9</v>
      </c>
      <c r="E345" s="223">
        <v>11</v>
      </c>
      <c r="F345" s="223">
        <v>12.601666666666667</v>
      </c>
      <c r="G345" s="223">
        <v>11.2</v>
      </c>
      <c r="H345" s="223">
        <v>11.149999999999999</v>
      </c>
      <c r="I345" s="223">
        <v>11</v>
      </c>
      <c r="J345" s="223">
        <v>10.49</v>
      </c>
      <c r="K345" s="223">
        <v>12.125</v>
      </c>
      <c r="L345" s="223">
        <v>12.3</v>
      </c>
      <c r="M345" s="223">
        <v>12.752500000000001</v>
      </c>
      <c r="N345" s="223">
        <v>10.870000000000001</v>
      </c>
      <c r="O345" s="223">
        <v>12</v>
      </c>
      <c r="P345" s="223">
        <v>15.204999999999998</v>
      </c>
      <c r="Q345" s="223">
        <v>11.7</v>
      </c>
      <c r="R345" s="223">
        <v>12.074999999999999</v>
      </c>
      <c r="S345" s="223">
        <v>11.5</v>
      </c>
      <c r="T345" s="223">
        <v>11.7</v>
      </c>
      <c r="U345" s="223">
        <v>12.5</v>
      </c>
      <c r="V345" s="223">
        <v>11</v>
      </c>
      <c r="W345" s="223">
        <v>11.074999999999999</v>
      </c>
      <c r="X345" s="223">
        <v>12.484999999999999</v>
      </c>
      <c r="Y345" s="223">
        <v>10.925000000000001</v>
      </c>
      <c r="Z345" s="224"/>
      <c r="AA345" s="225"/>
      <c r="AB345" s="225"/>
      <c r="AC345" s="225"/>
      <c r="AD345" s="225"/>
      <c r="AE345" s="225"/>
      <c r="AF345" s="225"/>
      <c r="AG345" s="225"/>
      <c r="AH345" s="225"/>
      <c r="AI345" s="225"/>
      <c r="AJ345" s="225"/>
      <c r="AK345" s="225"/>
      <c r="AL345" s="225"/>
      <c r="AM345" s="225"/>
      <c r="AN345" s="225"/>
      <c r="AO345" s="225"/>
      <c r="AP345" s="225"/>
      <c r="AQ345" s="225"/>
      <c r="AR345" s="225"/>
      <c r="AS345" s="225"/>
      <c r="AT345" s="225"/>
      <c r="AU345" s="225"/>
      <c r="AV345" s="225"/>
      <c r="AW345" s="225"/>
      <c r="AX345" s="225"/>
      <c r="AY345" s="225"/>
      <c r="AZ345" s="225"/>
      <c r="BA345" s="225"/>
      <c r="BB345" s="225"/>
      <c r="BC345" s="225"/>
      <c r="BD345" s="225"/>
      <c r="BE345" s="225"/>
      <c r="BF345" s="225"/>
      <c r="BG345" s="225"/>
      <c r="BH345" s="225"/>
      <c r="BI345" s="225"/>
      <c r="BJ345" s="225"/>
      <c r="BK345" s="225"/>
      <c r="BL345" s="225"/>
      <c r="BM345" s="226"/>
    </row>
    <row r="346" spans="1:65">
      <c r="A346" s="30"/>
      <c r="B346" s="3" t="s">
        <v>266</v>
      </c>
      <c r="C346" s="29"/>
      <c r="D346" s="24">
        <v>0.72915476180757866</v>
      </c>
      <c r="E346" s="24">
        <v>0.23380903889000215</v>
      </c>
      <c r="F346" s="24">
        <v>0.12936315839129511</v>
      </c>
      <c r="G346" s="24">
        <v>0.22803508501982755</v>
      </c>
      <c r="H346" s="24">
        <v>0.20736441353327734</v>
      </c>
      <c r="I346" s="24">
        <v>0.40824829046386302</v>
      </c>
      <c r="J346" s="24">
        <v>0.21969676071045444</v>
      </c>
      <c r="K346" s="24">
        <v>0.44709805039461603</v>
      </c>
      <c r="L346" s="24">
        <v>0.28106938645110385</v>
      </c>
      <c r="M346" s="24">
        <v>0.68248645896212967</v>
      </c>
      <c r="N346" s="24">
        <v>0.11696153213770775</v>
      </c>
      <c r="O346" s="24">
        <v>0.24013884872437186</v>
      </c>
      <c r="P346" s="24">
        <v>0.30172835465033743</v>
      </c>
      <c r="Q346" s="24">
        <v>0.24221202832779937</v>
      </c>
      <c r="R346" s="24">
        <v>0.22286019533929047</v>
      </c>
      <c r="S346" s="24">
        <v>0.13291601358251209</v>
      </c>
      <c r="T346" s="24">
        <v>0.36147844564602571</v>
      </c>
      <c r="U346" s="24">
        <v>1.2649110640673518</v>
      </c>
      <c r="V346" s="24">
        <v>0.40824829046386302</v>
      </c>
      <c r="W346" s="24">
        <v>0.13416407864998717</v>
      </c>
      <c r="X346" s="24">
        <v>0.19297668252926342</v>
      </c>
      <c r="Y346" s="24">
        <v>9.8319208025017507E-2</v>
      </c>
      <c r="Z346" s="151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86</v>
      </c>
      <c r="C347" s="29"/>
      <c r="D347" s="13">
        <v>6.2232269855554363E-2</v>
      </c>
      <c r="E347" s="13">
        <v>2.1191151561027386E-2</v>
      </c>
      <c r="F347" s="13">
        <v>1.0293164599809826E-2</v>
      </c>
      <c r="G347" s="13">
        <v>2.0360275448198888E-2</v>
      </c>
      <c r="H347" s="13">
        <v>1.8432392314069096E-2</v>
      </c>
      <c r="I347" s="13">
        <v>3.7684457581279661E-2</v>
      </c>
      <c r="J347" s="13">
        <v>2.0990136373610298E-2</v>
      </c>
      <c r="K347" s="13">
        <v>3.7016535150651252E-2</v>
      </c>
      <c r="L347" s="13">
        <v>2.2944439710294192E-2</v>
      </c>
      <c r="M347" s="13">
        <v>5.4311428223573585E-2</v>
      </c>
      <c r="N347" s="13">
        <v>1.0799772127212165E-2</v>
      </c>
      <c r="O347" s="13">
        <v>2.0039403231519211E-2</v>
      </c>
      <c r="P347" s="13">
        <v>1.9837498662086617E-2</v>
      </c>
      <c r="Q347" s="13">
        <v>2.076103099952566E-2</v>
      </c>
      <c r="R347" s="13">
        <v>1.8469076961819649E-2</v>
      </c>
      <c r="S347" s="13">
        <v>1.1574689136358091E-2</v>
      </c>
      <c r="T347" s="13">
        <v>3.1072645757538028E-2</v>
      </c>
      <c r="U347" s="13">
        <v>0.10540925533894598</v>
      </c>
      <c r="V347" s="13">
        <v>3.7684457581279661E-2</v>
      </c>
      <c r="W347" s="13">
        <v>1.214154557918436E-2</v>
      </c>
      <c r="X347" s="13">
        <v>1.5475275262972208E-2</v>
      </c>
      <c r="Y347" s="13">
        <v>8.9652773275091958E-3</v>
      </c>
      <c r="Z347" s="151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267</v>
      </c>
      <c r="C348" s="29"/>
      <c r="D348" s="13">
        <v>7.7454626412301053E-3</v>
      </c>
      <c r="E348" s="13">
        <v>-5.1027743572554352E-2</v>
      </c>
      <c r="F348" s="13">
        <v>8.0957127237885951E-2</v>
      </c>
      <c r="G348" s="13">
        <v>-3.6692815227728826E-2</v>
      </c>
      <c r="H348" s="13">
        <v>-3.2392336724281323E-2</v>
      </c>
      <c r="I348" s="13">
        <v>-6.8229657586344916E-2</v>
      </c>
      <c r="J348" s="13">
        <v>-9.9766499944961118E-2</v>
      </c>
      <c r="K348" s="13">
        <v>3.8852257149501357E-2</v>
      </c>
      <c r="L348" s="13">
        <v>5.3617233344671611E-2</v>
      </c>
      <c r="M348" s="13">
        <v>8.0810592414805482E-2</v>
      </c>
      <c r="N348" s="13">
        <v>-6.8516356153241476E-2</v>
      </c>
      <c r="O348" s="13">
        <v>3.0681347992950636E-2</v>
      </c>
      <c r="P348" s="13">
        <v>0.3082055607487717</v>
      </c>
      <c r="Q348" s="13">
        <v>3.4449841377823809E-3</v>
      </c>
      <c r="R348" s="13">
        <v>3.7848812165363732E-2</v>
      </c>
      <c r="S348" s="13">
        <v>-1.2323437041525498E-2</v>
      </c>
      <c r="T348" s="13">
        <v>5.7799846881723127E-4</v>
      </c>
      <c r="U348" s="13">
        <v>3.2114840827433211E-2</v>
      </c>
      <c r="V348" s="13">
        <v>-6.8229657586344916E-2</v>
      </c>
      <c r="W348" s="13">
        <v>-4.9594250738071888E-2</v>
      </c>
      <c r="X348" s="13">
        <v>7.2539338759840977E-2</v>
      </c>
      <c r="Y348" s="13">
        <v>-5.676171491048454E-2</v>
      </c>
      <c r="Z348" s="151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268</v>
      </c>
      <c r="C349" s="47"/>
      <c r="D349" s="45">
        <v>0.06</v>
      </c>
      <c r="E349" s="45">
        <v>0.73</v>
      </c>
      <c r="F349" s="45">
        <v>1.04</v>
      </c>
      <c r="G349" s="45">
        <v>0.54</v>
      </c>
      <c r="H349" s="45">
        <v>0.48</v>
      </c>
      <c r="I349" s="45" t="s">
        <v>269</v>
      </c>
      <c r="J349" s="45">
        <v>1.39</v>
      </c>
      <c r="K349" s="45">
        <v>0.48</v>
      </c>
      <c r="L349" s="45">
        <v>0.67</v>
      </c>
      <c r="M349" s="45">
        <v>1.04</v>
      </c>
      <c r="N349" s="45">
        <v>0.97</v>
      </c>
      <c r="O349" s="45">
        <v>0.37</v>
      </c>
      <c r="P349" s="45">
        <v>4.0999999999999996</v>
      </c>
      <c r="Q349" s="45">
        <v>0</v>
      </c>
      <c r="R349" s="45">
        <v>0.46</v>
      </c>
      <c r="S349" s="45">
        <v>0.21</v>
      </c>
      <c r="T349" s="45">
        <v>0.04</v>
      </c>
      <c r="U349" s="45" t="s">
        <v>269</v>
      </c>
      <c r="V349" s="45" t="s">
        <v>269</v>
      </c>
      <c r="W349" s="45">
        <v>0.71</v>
      </c>
      <c r="X349" s="45">
        <v>0.93</v>
      </c>
      <c r="Y349" s="45">
        <v>0.81</v>
      </c>
      <c r="Z349" s="151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318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BM350" s="55"/>
    </row>
    <row r="351" spans="1:65">
      <c r="BM351" s="55"/>
    </row>
    <row r="352" spans="1:65" ht="15">
      <c r="B352" s="8" t="s">
        <v>547</v>
      </c>
      <c r="BM352" s="28" t="s">
        <v>66</v>
      </c>
    </row>
    <row r="353" spans="1:65" ht="15">
      <c r="A353" s="25" t="s">
        <v>5</v>
      </c>
      <c r="B353" s="18" t="s">
        <v>110</v>
      </c>
      <c r="C353" s="15" t="s">
        <v>111</v>
      </c>
      <c r="D353" s="16" t="s">
        <v>230</v>
      </c>
      <c r="E353" s="17" t="s">
        <v>230</v>
      </c>
      <c r="F353" s="17" t="s">
        <v>230</v>
      </c>
      <c r="G353" s="17" t="s">
        <v>230</v>
      </c>
      <c r="H353" s="17" t="s">
        <v>230</v>
      </c>
      <c r="I353" s="151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231</v>
      </c>
      <c r="C354" s="9" t="s">
        <v>231</v>
      </c>
      <c r="D354" s="149" t="s">
        <v>234</v>
      </c>
      <c r="E354" s="150" t="s">
        <v>240</v>
      </c>
      <c r="F354" s="150" t="s">
        <v>242</v>
      </c>
      <c r="G354" s="150" t="s">
        <v>246</v>
      </c>
      <c r="H354" s="150" t="s">
        <v>247</v>
      </c>
      <c r="I354" s="151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270</v>
      </c>
      <c r="E355" s="11" t="s">
        <v>270</v>
      </c>
      <c r="F355" s="11" t="s">
        <v>270</v>
      </c>
      <c r="G355" s="11" t="s">
        <v>273</v>
      </c>
      <c r="H355" s="11" t="s">
        <v>270</v>
      </c>
      <c r="I355" s="151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 t="s">
        <v>262</v>
      </c>
      <c r="E356" s="26" t="s">
        <v>116</v>
      </c>
      <c r="F356" s="26" t="s">
        <v>116</v>
      </c>
      <c r="G356" s="26" t="s">
        <v>307</v>
      </c>
      <c r="H356" s="26" t="s">
        <v>307</v>
      </c>
      <c r="I356" s="151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</v>
      </c>
    </row>
    <row r="357" spans="1:65">
      <c r="A357" s="30"/>
      <c r="B357" s="18">
        <v>1</v>
      </c>
      <c r="C357" s="14">
        <v>1</v>
      </c>
      <c r="D357" s="22">
        <v>1.9800000000000002</v>
      </c>
      <c r="E357" s="22">
        <v>2.1379999999999999</v>
      </c>
      <c r="F357" s="22">
        <v>2.4700000000000002</v>
      </c>
      <c r="G357" s="22">
        <v>2.2999999999999998</v>
      </c>
      <c r="H357" s="22">
        <v>2.3170548591264062</v>
      </c>
      <c r="I357" s="151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2</v>
      </c>
      <c r="E358" s="11">
        <v>2.1230000000000002</v>
      </c>
      <c r="F358" s="11">
        <v>2.39</v>
      </c>
      <c r="G358" s="11">
        <v>2.4</v>
      </c>
      <c r="H358" s="11">
        <v>2.3198700792929552</v>
      </c>
      <c r="I358" s="151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33</v>
      </c>
    </row>
    <row r="359" spans="1:65">
      <c r="A359" s="30"/>
      <c r="B359" s="19">
        <v>1</v>
      </c>
      <c r="C359" s="9">
        <v>3</v>
      </c>
      <c r="D359" s="11">
        <v>2.04</v>
      </c>
      <c r="E359" s="11">
        <v>2.2719999999999998</v>
      </c>
      <c r="F359" s="11">
        <v>2.5099999999999998</v>
      </c>
      <c r="G359" s="11">
        <v>2.2000000000000002</v>
      </c>
      <c r="H359" s="11">
        <v>2.319683719550043</v>
      </c>
      <c r="I359" s="151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2.09</v>
      </c>
      <c r="E360" s="11">
        <v>2.1970000000000001</v>
      </c>
      <c r="F360" s="11">
        <v>2.4500000000000002</v>
      </c>
      <c r="G360" s="11">
        <v>2.2999999999999998</v>
      </c>
      <c r="H360" s="11">
        <v>2.2561985805693916</v>
      </c>
      <c r="I360" s="151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2.2411047179382964</v>
      </c>
    </row>
    <row r="361" spans="1:65">
      <c r="A361" s="30"/>
      <c r="B361" s="19">
        <v>1</v>
      </c>
      <c r="C361" s="9">
        <v>5</v>
      </c>
      <c r="D361" s="11">
        <v>2.08</v>
      </c>
      <c r="E361" s="11">
        <v>2.2450000000000001</v>
      </c>
      <c r="F361" s="11">
        <v>2.37</v>
      </c>
      <c r="G361" s="11">
        <v>2.2999999999999998</v>
      </c>
      <c r="H361" s="11">
        <v>2.307310709918613</v>
      </c>
      <c r="I361" s="151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94</v>
      </c>
    </row>
    <row r="362" spans="1:65">
      <c r="A362" s="30"/>
      <c r="B362" s="19">
        <v>1</v>
      </c>
      <c r="C362" s="9">
        <v>6</v>
      </c>
      <c r="D362" s="11">
        <v>2.04</v>
      </c>
      <c r="E362" s="11">
        <v>2.1339999999999999</v>
      </c>
      <c r="F362" s="11">
        <v>2.1800000000000002</v>
      </c>
      <c r="G362" s="11">
        <v>2.2000000000000002</v>
      </c>
      <c r="H362" s="147">
        <v>2.4504863198258207</v>
      </c>
      <c r="I362" s="151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264</v>
      </c>
      <c r="C363" s="12"/>
      <c r="D363" s="23">
        <v>2.0383333333333336</v>
      </c>
      <c r="E363" s="23">
        <v>2.1848333333333336</v>
      </c>
      <c r="F363" s="23">
        <v>2.395</v>
      </c>
      <c r="G363" s="23">
        <v>2.2833333333333332</v>
      </c>
      <c r="H363" s="23">
        <v>2.3284340447138714</v>
      </c>
      <c r="I363" s="151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265</v>
      </c>
      <c r="C364" s="29"/>
      <c r="D364" s="11">
        <v>2.04</v>
      </c>
      <c r="E364" s="11">
        <v>2.1675</v>
      </c>
      <c r="F364" s="11">
        <v>2.42</v>
      </c>
      <c r="G364" s="11">
        <v>2.2999999999999998</v>
      </c>
      <c r="H364" s="11">
        <v>2.3183692893382246</v>
      </c>
      <c r="I364" s="151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266</v>
      </c>
      <c r="C365" s="29"/>
      <c r="D365" s="24">
        <v>4.3089055068156926E-2</v>
      </c>
      <c r="E365" s="24">
        <v>6.3193090339582703E-2</v>
      </c>
      <c r="F365" s="24">
        <v>0.11726039399558567</v>
      </c>
      <c r="G365" s="24">
        <v>7.5277265270907973E-2</v>
      </c>
      <c r="H365" s="24">
        <v>6.4560531242983582E-2</v>
      </c>
      <c r="I365" s="204"/>
      <c r="J365" s="205"/>
      <c r="K365" s="205"/>
      <c r="L365" s="205"/>
      <c r="M365" s="205"/>
      <c r="N365" s="205"/>
      <c r="O365" s="205"/>
      <c r="P365" s="205"/>
      <c r="Q365" s="205"/>
      <c r="R365" s="205"/>
      <c r="S365" s="205"/>
      <c r="T365" s="205"/>
      <c r="U365" s="205"/>
      <c r="V365" s="205"/>
      <c r="W365" s="205"/>
      <c r="X365" s="205"/>
      <c r="Y365" s="205"/>
      <c r="Z365" s="205"/>
      <c r="AA365" s="205"/>
      <c r="AB365" s="205"/>
      <c r="AC365" s="205"/>
      <c r="AD365" s="205"/>
      <c r="AE365" s="205"/>
      <c r="AF365" s="205"/>
      <c r="AG365" s="205"/>
      <c r="AH365" s="205"/>
      <c r="AI365" s="205"/>
      <c r="AJ365" s="205"/>
      <c r="AK365" s="205"/>
      <c r="AL365" s="205"/>
      <c r="AM365" s="205"/>
      <c r="AN365" s="205"/>
      <c r="AO365" s="205"/>
      <c r="AP365" s="205"/>
      <c r="AQ365" s="205"/>
      <c r="AR365" s="205"/>
      <c r="AS365" s="205"/>
      <c r="AT365" s="205"/>
      <c r="AU365" s="205"/>
      <c r="AV365" s="205"/>
      <c r="AW365" s="205"/>
      <c r="AX365" s="205"/>
      <c r="AY365" s="205"/>
      <c r="AZ365" s="205"/>
      <c r="BA365" s="205"/>
      <c r="BB365" s="205"/>
      <c r="BC365" s="205"/>
      <c r="BD365" s="205"/>
      <c r="BE365" s="205"/>
      <c r="BF365" s="205"/>
      <c r="BG365" s="205"/>
      <c r="BH365" s="205"/>
      <c r="BI365" s="205"/>
      <c r="BJ365" s="205"/>
      <c r="BK365" s="205"/>
      <c r="BL365" s="205"/>
      <c r="BM365" s="56"/>
    </row>
    <row r="366" spans="1:65">
      <c r="A366" s="30"/>
      <c r="B366" s="3" t="s">
        <v>86</v>
      </c>
      <c r="C366" s="29"/>
      <c r="D366" s="13">
        <v>2.1139356533846406E-2</v>
      </c>
      <c r="E366" s="13">
        <v>2.8923529028720432E-2</v>
      </c>
      <c r="F366" s="13">
        <v>4.8960498536778987E-2</v>
      </c>
      <c r="G366" s="13">
        <v>3.2968145374120281E-2</v>
      </c>
      <c r="H366" s="13">
        <v>2.7727017387308935E-2</v>
      </c>
      <c r="I366" s="151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267</v>
      </c>
      <c r="C367" s="29"/>
      <c r="D367" s="13">
        <v>-9.0478317671608965E-2</v>
      </c>
      <c r="E367" s="13">
        <v>-2.5108770756919196E-2</v>
      </c>
      <c r="F367" s="13">
        <v>6.8669384714552528E-2</v>
      </c>
      <c r="G367" s="13">
        <v>1.8842767612343048E-2</v>
      </c>
      <c r="H367" s="13">
        <v>3.8967088898868463E-2</v>
      </c>
      <c r="I367" s="151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268</v>
      </c>
      <c r="C368" s="47"/>
      <c r="D368" s="45">
        <v>1.68</v>
      </c>
      <c r="E368" s="45">
        <v>0.67</v>
      </c>
      <c r="F368" s="45">
        <v>0.76</v>
      </c>
      <c r="G368" s="45">
        <v>0</v>
      </c>
      <c r="H368" s="45">
        <v>0.31</v>
      </c>
      <c r="I368" s="151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BM369" s="55"/>
    </row>
    <row r="370" spans="1:65" ht="15">
      <c r="B370" s="8" t="s">
        <v>548</v>
      </c>
      <c r="BM370" s="28" t="s">
        <v>66</v>
      </c>
    </row>
    <row r="371" spans="1:65" ht="15">
      <c r="A371" s="25" t="s">
        <v>81</v>
      </c>
      <c r="B371" s="18" t="s">
        <v>110</v>
      </c>
      <c r="C371" s="15" t="s">
        <v>111</v>
      </c>
      <c r="D371" s="16" t="s">
        <v>230</v>
      </c>
      <c r="E371" s="17" t="s">
        <v>230</v>
      </c>
      <c r="F371" s="17" t="s">
        <v>230</v>
      </c>
      <c r="G371" s="17" t="s">
        <v>230</v>
      </c>
      <c r="H371" s="17" t="s">
        <v>230</v>
      </c>
      <c r="I371" s="17" t="s">
        <v>230</v>
      </c>
      <c r="J371" s="17" t="s">
        <v>230</v>
      </c>
      <c r="K371" s="17" t="s">
        <v>230</v>
      </c>
      <c r="L371" s="17" t="s">
        <v>230</v>
      </c>
      <c r="M371" s="17" t="s">
        <v>230</v>
      </c>
      <c r="N371" s="17" t="s">
        <v>230</v>
      </c>
      <c r="O371" s="15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231</v>
      </c>
      <c r="C372" s="9" t="s">
        <v>231</v>
      </c>
      <c r="D372" s="149" t="s">
        <v>233</v>
      </c>
      <c r="E372" s="150" t="s">
        <v>236</v>
      </c>
      <c r="F372" s="150" t="s">
        <v>239</v>
      </c>
      <c r="G372" s="150" t="s">
        <v>245</v>
      </c>
      <c r="H372" s="150" t="s">
        <v>246</v>
      </c>
      <c r="I372" s="150" t="s">
        <v>249</v>
      </c>
      <c r="J372" s="150" t="s">
        <v>250</v>
      </c>
      <c r="K372" s="150" t="s">
        <v>254</v>
      </c>
      <c r="L372" s="150" t="s">
        <v>256</v>
      </c>
      <c r="M372" s="150" t="s">
        <v>257</v>
      </c>
      <c r="N372" s="150" t="s">
        <v>258</v>
      </c>
      <c r="O372" s="15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270</v>
      </c>
      <c r="E373" s="11" t="s">
        <v>273</v>
      </c>
      <c r="F373" s="11" t="s">
        <v>273</v>
      </c>
      <c r="G373" s="11" t="s">
        <v>270</v>
      </c>
      <c r="H373" s="11" t="s">
        <v>273</v>
      </c>
      <c r="I373" s="11" t="s">
        <v>272</v>
      </c>
      <c r="J373" s="11" t="s">
        <v>270</v>
      </c>
      <c r="K373" s="11" t="s">
        <v>272</v>
      </c>
      <c r="L373" s="11" t="s">
        <v>270</v>
      </c>
      <c r="M373" s="11" t="s">
        <v>273</v>
      </c>
      <c r="N373" s="11" t="s">
        <v>270</v>
      </c>
      <c r="O373" s="15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9"/>
      <c r="C374" s="9"/>
      <c r="D374" s="26" t="s">
        <v>307</v>
      </c>
      <c r="E374" s="26" t="s">
        <v>308</v>
      </c>
      <c r="F374" s="26" t="s">
        <v>308</v>
      </c>
      <c r="G374" s="26" t="s">
        <v>307</v>
      </c>
      <c r="H374" s="26" t="s">
        <v>307</v>
      </c>
      <c r="I374" s="26" t="s">
        <v>307</v>
      </c>
      <c r="J374" s="26" t="s">
        <v>307</v>
      </c>
      <c r="K374" s="26" t="s">
        <v>310</v>
      </c>
      <c r="L374" s="26" t="s">
        <v>307</v>
      </c>
      <c r="M374" s="26" t="s">
        <v>307</v>
      </c>
      <c r="N374" s="26" t="s">
        <v>307</v>
      </c>
      <c r="O374" s="15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8">
        <v>1</v>
      </c>
      <c r="C375" s="14">
        <v>1</v>
      </c>
      <c r="D375" s="22">
        <v>0.1</v>
      </c>
      <c r="E375" s="152">
        <v>0.3</v>
      </c>
      <c r="F375" s="152" t="s">
        <v>104</v>
      </c>
      <c r="G375" s="152">
        <v>0.1</v>
      </c>
      <c r="H375" s="152" t="s">
        <v>104</v>
      </c>
      <c r="I375" s="152" t="s">
        <v>315</v>
      </c>
      <c r="J375" s="22">
        <v>0.13</v>
      </c>
      <c r="K375" s="152" t="s">
        <v>95</v>
      </c>
      <c r="L375" s="22">
        <v>0.16</v>
      </c>
      <c r="M375" s="22">
        <v>0.14000000000000001</v>
      </c>
      <c r="N375" s="22">
        <v>0.16</v>
      </c>
      <c r="O375" s="15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</v>
      </c>
    </row>
    <row r="376" spans="1:65">
      <c r="A376" s="30"/>
      <c r="B376" s="19">
        <v>1</v>
      </c>
      <c r="C376" s="9">
        <v>2</v>
      </c>
      <c r="D376" s="11">
        <v>0.12</v>
      </c>
      <c r="E376" s="153">
        <v>0.3</v>
      </c>
      <c r="F376" s="153" t="s">
        <v>104</v>
      </c>
      <c r="G376" s="153">
        <v>0.1</v>
      </c>
      <c r="H376" s="153" t="s">
        <v>104</v>
      </c>
      <c r="I376" s="153" t="s">
        <v>315</v>
      </c>
      <c r="J376" s="11">
        <v>0.12</v>
      </c>
      <c r="K376" s="153" t="s">
        <v>95</v>
      </c>
      <c r="L376" s="11">
        <v>0.16</v>
      </c>
      <c r="M376" s="11">
        <v>0.14000000000000001</v>
      </c>
      <c r="N376" s="11">
        <v>0.16</v>
      </c>
      <c r="O376" s="15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</v>
      </c>
    </row>
    <row r="377" spans="1:65">
      <c r="A377" s="30"/>
      <c r="B377" s="19">
        <v>1</v>
      </c>
      <c r="C377" s="9">
        <v>3</v>
      </c>
      <c r="D377" s="11">
        <v>0.12</v>
      </c>
      <c r="E377" s="153">
        <v>0.3</v>
      </c>
      <c r="F377" s="153" t="s">
        <v>104</v>
      </c>
      <c r="G377" s="153">
        <v>0.1</v>
      </c>
      <c r="H377" s="153" t="s">
        <v>104</v>
      </c>
      <c r="I377" s="153" t="s">
        <v>315</v>
      </c>
      <c r="J377" s="11">
        <v>0.15</v>
      </c>
      <c r="K377" s="153" t="s">
        <v>95</v>
      </c>
      <c r="L377" s="11">
        <v>0.16</v>
      </c>
      <c r="M377" s="11">
        <v>0.17</v>
      </c>
      <c r="N377" s="11">
        <v>0.15</v>
      </c>
      <c r="O377" s="151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16</v>
      </c>
    </row>
    <row r="378" spans="1:65">
      <c r="A378" s="30"/>
      <c r="B378" s="19">
        <v>1</v>
      </c>
      <c r="C378" s="9">
        <v>4</v>
      </c>
      <c r="D378" s="11">
        <v>0.15</v>
      </c>
      <c r="E378" s="153">
        <v>0.3</v>
      </c>
      <c r="F378" s="153" t="s">
        <v>104</v>
      </c>
      <c r="G378" s="153">
        <v>0.1</v>
      </c>
      <c r="H378" s="153" t="s">
        <v>104</v>
      </c>
      <c r="I378" s="153" t="s">
        <v>315</v>
      </c>
      <c r="J378" s="11">
        <v>0.15</v>
      </c>
      <c r="K378" s="153" t="s">
        <v>95</v>
      </c>
      <c r="L378" s="11">
        <v>0.17</v>
      </c>
      <c r="M378" s="11">
        <v>0.15</v>
      </c>
      <c r="N378" s="11">
        <v>0.16</v>
      </c>
      <c r="O378" s="15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0.14633333333333334</v>
      </c>
    </row>
    <row r="379" spans="1:65">
      <c r="A379" s="30"/>
      <c r="B379" s="19">
        <v>1</v>
      </c>
      <c r="C379" s="9">
        <v>5</v>
      </c>
      <c r="D379" s="11">
        <v>0.15</v>
      </c>
      <c r="E379" s="153">
        <v>0.3</v>
      </c>
      <c r="F379" s="153" t="s">
        <v>104</v>
      </c>
      <c r="G379" s="153" t="s">
        <v>104</v>
      </c>
      <c r="H379" s="153" t="s">
        <v>104</v>
      </c>
      <c r="I379" s="153" t="s">
        <v>315</v>
      </c>
      <c r="J379" s="11">
        <v>0.14000000000000001</v>
      </c>
      <c r="K379" s="153" t="s">
        <v>95</v>
      </c>
      <c r="L379" s="11">
        <v>0.18</v>
      </c>
      <c r="M379" s="11">
        <v>0.14000000000000001</v>
      </c>
      <c r="N379" s="11">
        <v>0.15</v>
      </c>
      <c r="O379" s="15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95</v>
      </c>
    </row>
    <row r="380" spans="1:65">
      <c r="A380" s="30"/>
      <c r="B380" s="19">
        <v>1</v>
      </c>
      <c r="C380" s="9">
        <v>6</v>
      </c>
      <c r="D380" s="11">
        <v>0.15</v>
      </c>
      <c r="E380" s="153">
        <v>0.3</v>
      </c>
      <c r="F380" s="153" t="s">
        <v>104</v>
      </c>
      <c r="G380" s="153" t="s">
        <v>104</v>
      </c>
      <c r="H380" s="153" t="s">
        <v>104</v>
      </c>
      <c r="I380" s="153" t="s">
        <v>315</v>
      </c>
      <c r="J380" s="11">
        <v>0.13</v>
      </c>
      <c r="K380" s="153" t="s">
        <v>95</v>
      </c>
      <c r="L380" s="11">
        <v>0.16</v>
      </c>
      <c r="M380" s="11">
        <v>0.12</v>
      </c>
      <c r="N380" s="11">
        <v>0.15</v>
      </c>
      <c r="O380" s="15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20" t="s">
        <v>264</v>
      </c>
      <c r="C381" s="12"/>
      <c r="D381" s="23">
        <v>0.13166666666666668</v>
      </c>
      <c r="E381" s="23">
        <v>0.3</v>
      </c>
      <c r="F381" s="23" t="s">
        <v>666</v>
      </c>
      <c r="G381" s="23">
        <v>0.1</v>
      </c>
      <c r="H381" s="23" t="s">
        <v>666</v>
      </c>
      <c r="I381" s="23" t="s">
        <v>666</v>
      </c>
      <c r="J381" s="23">
        <v>0.13666666666666669</v>
      </c>
      <c r="K381" s="23" t="s">
        <v>666</v>
      </c>
      <c r="L381" s="23">
        <v>0.16500000000000001</v>
      </c>
      <c r="M381" s="23">
        <v>0.14333333333333334</v>
      </c>
      <c r="N381" s="23">
        <v>0.155</v>
      </c>
      <c r="O381" s="151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265</v>
      </c>
      <c r="C382" s="29"/>
      <c r="D382" s="11">
        <v>0.13500000000000001</v>
      </c>
      <c r="E382" s="11">
        <v>0.3</v>
      </c>
      <c r="F382" s="11" t="s">
        <v>666</v>
      </c>
      <c r="G382" s="11">
        <v>0.1</v>
      </c>
      <c r="H382" s="11" t="s">
        <v>666</v>
      </c>
      <c r="I382" s="11" t="s">
        <v>666</v>
      </c>
      <c r="J382" s="11">
        <v>0.13500000000000001</v>
      </c>
      <c r="K382" s="11" t="s">
        <v>666</v>
      </c>
      <c r="L382" s="11">
        <v>0.16</v>
      </c>
      <c r="M382" s="11">
        <v>0.14000000000000001</v>
      </c>
      <c r="N382" s="11">
        <v>0.155</v>
      </c>
      <c r="O382" s="151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266</v>
      </c>
      <c r="C383" s="29"/>
      <c r="D383" s="24">
        <v>2.1369760566432736E-2</v>
      </c>
      <c r="E383" s="24">
        <v>0</v>
      </c>
      <c r="F383" s="24" t="s">
        <v>666</v>
      </c>
      <c r="G383" s="24">
        <v>0</v>
      </c>
      <c r="H383" s="24" t="s">
        <v>666</v>
      </c>
      <c r="I383" s="24" t="s">
        <v>666</v>
      </c>
      <c r="J383" s="24">
        <v>1.2110601416389965E-2</v>
      </c>
      <c r="K383" s="24" t="s">
        <v>666</v>
      </c>
      <c r="L383" s="24">
        <v>8.3666002653407529E-3</v>
      </c>
      <c r="M383" s="24">
        <v>1.632993161855447E-2</v>
      </c>
      <c r="N383" s="24">
        <v>5.4772255750516656E-3</v>
      </c>
      <c r="O383" s="151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86</v>
      </c>
      <c r="C384" s="29"/>
      <c r="D384" s="13">
        <v>0.16230197898556506</v>
      </c>
      <c r="E384" s="13">
        <v>0</v>
      </c>
      <c r="F384" s="13" t="s">
        <v>666</v>
      </c>
      <c r="G384" s="13">
        <v>0</v>
      </c>
      <c r="H384" s="13" t="s">
        <v>666</v>
      </c>
      <c r="I384" s="13" t="s">
        <v>666</v>
      </c>
      <c r="J384" s="13">
        <v>8.8614156705292407E-2</v>
      </c>
      <c r="K384" s="13" t="s">
        <v>666</v>
      </c>
      <c r="L384" s="13">
        <v>5.0706668274792442E-2</v>
      </c>
      <c r="M384" s="13">
        <v>0.113929755478287</v>
      </c>
      <c r="N384" s="13">
        <v>3.5336939193881714E-2</v>
      </c>
      <c r="O384" s="151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267</v>
      </c>
      <c r="C385" s="29"/>
      <c r="D385" s="13">
        <v>-0.10022779043280183</v>
      </c>
      <c r="E385" s="13">
        <v>1.0501138952164006</v>
      </c>
      <c r="F385" s="13" t="s">
        <v>666</v>
      </c>
      <c r="G385" s="13">
        <v>-0.31662870159453305</v>
      </c>
      <c r="H385" s="13" t="s">
        <v>666</v>
      </c>
      <c r="I385" s="13" t="s">
        <v>666</v>
      </c>
      <c r="J385" s="13">
        <v>-6.6059225512528408E-2</v>
      </c>
      <c r="K385" s="13" t="s">
        <v>666</v>
      </c>
      <c r="L385" s="13">
        <v>0.12756264236902037</v>
      </c>
      <c r="M385" s="13">
        <v>-2.0501138952163989E-2</v>
      </c>
      <c r="N385" s="13">
        <v>5.9225512528473745E-2</v>
      </c>
      <c r="O385" s="151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268</v>
      </c>
      <c r="C386" s="47"/>
      <c r="D386" s="45">
        <v>0.13</v>
      </c>
      <c r="E386" s="45">
        <v>1.76</v>
      </c>
      <c r="F386" s="45">
        <v>1.05</v>
      </c>
      <c r="G386" s="45">
        <v>0.67</v>
      </c>
      <c r="H386" s="45">
        <v>1.05</v>
      </c>
      <c r="I386" s="45">
        <v>15.25</v>
      </c>
      <c r="J386" s="45">
        <v>7.0000000000000007E-2</v>
      </c>
      <c r="K386" s="45">
        <v>54.58</v>
      </c>
      <c r="L386" s="45">
        <v>0.24</v>
      </c>
      <c r="M386" s="45">
        <v>0</v>
      </c>
      <c r="N386" s="45">
        <v>0.13</v>
      </c>
      <c r="O386" s="151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BM387" s="55"/>
    </row>
    <row r="388" spans="1:65" ht="15">
      <c r="B388" s="8" t="s">
        <v>549</v>
      </c>
      <c r="BM388" s="28" t="s">
        <v>66</v>
      </c>
    </row>
    <row r="389" spans="1:65" ht="15">
      <c r="A389" s="25" t="s">
        <v>8</v>
      </c>
      <c r="B389" s="18" t="s">
        <v>110</v>
      </c>
      <c r="C389" s="15" t="s">
        <v>111</v>
      </c>
      <c r="D389" s="16" t="s">
        <v>230</v>
      </c>
      <c r="E389" s="17" t="s">
        <v>230</v>
      </c>
      <c r="F389" s="17" t="s">
        <v>230</v>
      </c>
      <c r="G389" s="17" t="s">
        <v>230</v>
      </c>
      <c r="H389" s="17" t="s">
        <v>230</v>
      </c>
      <c r="I389" s="17" t="s">
        <v>230</v>
      </c>
      <c r="J389" s="17" t="s">
        <v>230</v>
      </c>
      <c r="K389" s="17" t="s">
        <v>230</v>
      </c>
      <c r="L389" s="17" t="s">
        <v>230</v>
      </c>
      <c r="M389" s="17" t="s">
        <v>230</v>
      </c>
      <c r="N389" s="17" t="s">
        <v>230</v>
      </c>
      <c r="O389" s="17" t="s">
        <v>230</v>
      </c>
      <c r="P389" s="17" t="s">
        <v>230</v>
      </c>
      <c r="Q389" s="17" t="s">
        <v>230</v>
      </c>
      <c r="R389" s="17" t="s">
        <v>230</v>
      </c>
      <c r="S389" s="17" t="s">
        <v>230</v>
      </c>
      <c r="T389" s="151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231</v>
      </c>
      <c r="C390" s="9" t="s">
        <v>231</v>
      </c>
      <c r="D390" s="149" t="s">
        <v>233</v>
      </c>
      <c r="E390" s="150" t="s">
        <v>234</v>
      </c>
      <c r="F390" s="150" t="s">
        <v>236</v>
      </c>
      <c r="G390" s="150" t="s">
        <v>237</v>
      </c>
      <c r="H390" s="150" t="s">
        <v>239</v>
      </c>
      <c r="I390" s="150" t="s">
        <v>240</v>
      </c>
      <c r="J390" s="150" t="s">
        <v>242</v>
      </c>
      <c r="K390" s="150" t="s">
        <v>243</v>
      </c>
      <c r="L390" s="150" t="s">
        <v>245</v>
      </c>
      <c r="M390" s="150" t="s">
        <v>246</v>
      </c>
      <c r="N390" s="150" t="s">
        <v>247</v>
      </c>
      <c r="O390" s="150" t="s">
        <v>250</v>
      </c>
      <c r="P390" s="150" t="s">
        <v>251</v>
      </c>
      <c r="Q390" s="150" t="s">
        <v>256</v>
      </c>
      <c r="R390" s="150" t="s">
        <v>257</v>
      </c>
      <c r="S390" s="150" t="s">
        <v>258</v>
      </c>
      <c r="T390" s="151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270</v>
      </c>
      <c r="E391" s="11" t="s">
        <v>270</v>
      </c>
      <c r="F391" s="11" t="s">
        <v>273</v>
      </c>
      <c r="G391" s="11" t="s">
        <v>273</v>
      </c>
      <c r="H391" s="11" t="s">
        <v>273</v>
      </c>
      <c r="I391" s="11" t="s">
        <v>270</v>
      </c>
      <c r="J391" s="11" t="s">
        <v>270</v>
      </c>
      <c r="K391" s="11" t="s">
        <v>273</v>
      </c>
      <c r="L391" s="11" t="s">
        <v>270</v>
      </c>
      <c r="M391" s="11" t="s">
        <v>273</v>
      </c>
      <c r="N391" s="11" t="s">
        <v>270</v>
      </c>
      <c r="O391" s="11" t="s">
        <v>270</v>
      </c>
      <c r="P391" s="11" t="s">
        <v>273</v>
      </c>
      <c r="Q391" s="11" t="s">
        <v>270</v>
      </c>
      <c r="R391" s="11" t="s">
        <v>273</v>
      </c>
      <c r="S391" s="11" t="s">
        <v>270</v>
      </c>
      <c r="T391" s="151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 t="s">
        <v>307</v>
      </c>
      <c r="E392" s="26" t="s">
        <v>262</v>
      </c>
      <c r="F392" s="26" t="s">
        <v>308</v>
      </c>
      <c r="G392" s="26" t="s">
        <v>308</v>
      </c>
      <c r="H392" s="26" t="s">
        <v>308</v>
      </c>
      <c r="I392" s="26" t="s">
        <v>116</v>
      </c>
      <c r="J392" s="26" t="s">
        <v>116</v>
      </c>
      <c r="K392" s="26" t="s">
        <v>309</v>
      </c>
      <c r="L392" s="26" t="s">
        <v>307</v>
      </c>
      <c r="M392" s="26" t="s">
        <v>307</v>
      </c>
      <c r="N392" s="26" t="s">
        <v>307</v>
      </c>
      <c r="O392" s="26" t="s">
        <v>307</v>
      </c>
      <c r="P392" s="26" t="s">
        <v>309</v>
      </c>
      <c r="Q392" s="26" t="s">
        <v>307</v>
      </c>
      <c r="R392" s="26" t="s">
        <v>307</v>
      </c>
      <c r="S392" s="26" t="s">
        <v>307</v>
      </c>
      <c r="T392" s="151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3</v>
      </c>
    </row>
    <row r="393" spans="1:65">
      <c r="A393" s="30"/>
      <c r="B393" s="18">
        <v>1</v>
      </c>
      <c r="C393" s="14">
        <v>1</v>
      </c>
      <c r="D393" s="22">
        <v>0.53</v>
      </c>
      <c r="E393" s="152" t="s">
        <v>96</v>
      </c>
      <c r="F393" s="22">
        <v>0.47</v>
      </c>
      <c r="G393" s="22">
        <v>0.54</v>
      </c>
      <c r="H393" s="152">
        <v>0.4</v>
      </c>
      <c r="I393" s="152">
        <v>0.44</v>
      </c>
      <c r="J393" s="22">
        <v>0.47</v>
      </c>
      <c r="K393" s="22">
        <v>0.65</v>
      </c>
      <c r="L393" s="152">
        <v>0.71</v>
      </c>
      <c r="M393" s="152">
        <v>0.3</v>
      </c>
      <c r="N393" s="152">
        <v>0.7041452170521687</v>
      </c>
      <c r="O393" s="22">
        <v>0.55000000000000004</v>
      </c>
      <c r="P393" s="22">
        <v>0.56000000000000005</v>
      </c>
      <c r="Q393" s="22">
        <v>0.56000000000000005</v>
      </c>
      <c r="R393" s="22">
        <v>0.55000000000000004</v>
      </c>
      <c r="S393" s="22">
        <v>0.54</v>
      </c>
      <c r="T393" s="151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0.54</v>
      </c>
      <c r="E394" s="153" t="s">
        <v>96</v>
      </c>
      <c r="F394" s="11">
        <v>0.46</v>
      </c>
      <c r="G394" s="11">
        <v>0.52</v>
      </c>
      <c r="H394" s="153">
        <v>0.4</v>
      </c>
      <c r="I394" s="153">
        <v>0.44</v>
      </c>
      <c r="J394" s="11">
        <v>0.53</v>
      </c>
      <c r="K394" s="11">
        <v>0.65</v>
      </c>
      <c r="L394" s="153">
        <v>0.7</v>
      </c>
      <c r="M394" s="153">
        <v>0.4</v>
      </c>
      <c r="N394" s="153">
        <v>0.75809214424397164</v>
      </c>
      <c r="O394" s="11">
        <v>0.55000000000000004</v>
      </c>
      <c r="P394" s="11">
        <v>0.56999999999999995</v>
      </c>
      <c r="Q394" s="11">
        <v>0.54</v>
      </c>
      <c r="R394" s="11">
        <v>0.55000000000000004</v>
      </c>
      <c r="S394" s="11">
        <v>0.55000000000000004</v>
      </c>
      <c r="T394" s="151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0.51</v>
      </c>
      <c r="E395" s="153" t="s">
        <v>96</v>
      </c>
      <c r="F395" s="11">
        <v>0.45</v>
      </c>
      <c r="G395" s="11">
        <v>0.54</v>
      </c>
      <c r="H395" s="153">
        <v>0.5</v>
      </c>
      <c r="I395" s="153">
        <v>0.45</v>
      </c>
      <c r="J395" s="11">
        <v>0.54</v>
      </c>
      <c r="K395" s="11">
        <v>0.66</v>
      </c>
      <c r="L395" s="153">
        <v>0.71</v>
      </c>
      <c r="M395" s="153">
        <v>0.3</v>
      </c>
      <c r="N395" s="153">
        <v>0.70688439241444179</v>
      </c>
      <c r="O395" s="11">
        <v>0.55000000000000004</v>
      </c>
      <c r="P395" s="11">
        <v>0.55000000000000004</v>
      </c>
      <c r="Q395" s="11">
        <v>0.56000000000000005</v>
      </c>
      <c r="R395" s="11">
        <v>0.54</v>
      </c>
      <c r="S395" s="11">
        <v>0.51</v>
      </c>
      <c r="T395" s="151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0.52</v>
      </c>
      <c r="E396" s="153" t="s">
        <v>96</v>
      </c>
      <c r="F396" s="11">
        <v>0.46</v>
      </c>
      <c r="G396" s="11">
        <v>0.54</v>
      </c>
      <c r="H396" s="153">
        <v>0.5</v>
      </c>
      <c r="I396" s="153">
        <v>0.44</v>
      </c>
      <c r="J396" s="11">
        <v>0.53</v>
      </c>
      <c r="K396" s="11">
        <v>0.6</v>
      </c>
      <c r="L396" s="153">
        <v>0.72</v>
      </c>
      <c r="M396" s="153">
        <v>0.4</v>
      </c>
      <c r="N396" s="153">
        <v>0.67601287157222856</v>
      </c>
      <c r="O396" s="11">
        <v>0.56999999999999995</v>
      </c>
      <c r="P396" s="11">
        <v>0.56999999999999995</v>
      </c>
      <c r="Q396" s="11">
        <v>0.53</v>
      </c>
      <c r="R396" s="147">
        <v>0.51</v>
      </c>
      <c r="S396" s="11">
        <v>0.54</v>
      </c>
      <c r="T396" s="151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0.54116666666666668</v>
      </c>
    </row>
    <row r="397" spans="1:65">
      <c r="A397" s="30"/>
      <c r="B397" s="19">
        <v>1</v>
      </c>
      <c r="C397" s="9">
        <v>5</v>
      </c>
      <c r="D397" s="11">
        <v>0.53</v>
      </c>
      <c r="E397" s="153" t="s">
        <v>96</v>
      </c>
      <c r="F397" s="11">
        <v>0.48</v>
      </c>
      <c r="G397" s="11">
        <v>0.52</v>
      </c>
      <c r="H397" s="153">
        <v>0.4</v>
      </c>
      <c r="I397" s="153">
        <v>0.47</v>
      </c>
      <c r="J397" s="11">
        <v>0.5</v>
      </c>
      <c r="K397" s="11">
        <v>0.6</v>
      </c>
      <c r="L397" s="147">
        <v>0.68</v>
      </c>
      <c r="M397" s="153">
        <v>0.4</v>
      </c>
      <c r="N397" s="153">
        <v>0.75496433374482919</v>
      </c>
      <c r="O397" s="11">
        <v>0.56999999999999995</v>
      </c>
      <c r="P397" s="11">
        <v>0.56999999999999995</v>
      </c>
      <c r="Q397" s="11">
        <v>0.54</v>
      </c>
      <c r="R397" s="11">
        <v>0.54</v>
      </c>
      <c r="S397" s="11">
        <v>0.51</v>
      </c>
      <c r="T397" s="151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96</v>
      </c>
    </row>
    <row r="398" spans="1:65">
      <c r="A398" s="30"/>
      <c r="B398" s="19">
        <v>1</v>
      </c>
      <c r="C398" s="9">
        <v>6</v>
      </c>
      <c r="D398" s="11">
        <v>0.56000000000000005</v>
      </c>
      <c r="E398" s="153" t="s">
        <v>96</v>
      </c>
      <c r="F398" s="11">
        <v>0.47</v>
      </c>
      <c r="G398" s="11">
        <v>0.49</v>
      </c>
      <c r="H398" s="153">
        <v>0.4</v>
      </c>
      <c r="I398" s="153">
        <v>0.41</v>
      </c>
      <c r="J398" s="147">
        <v>0.38</v>
      </c>
      <c r="K398" s="11">
        <v>0.66</v>
      </c>
      <c r="L398" s="153">
        <v>0.71</v>
      </c>
      <c r="M398" s="153">
        <v>0.4</v>
      </c>
      <c r="N398" s="153">
        <v>0.6216843327701258</v>
      </c>
      <c r="O398" s="11">
        <v>0.54</v>
      </c>
      <c r="P398" s="11">
        <v>0.57999999999999996</v>
      </c>
      <c r="Q398" s="11">
        <v>0.54</v>
      </c>
      <c r="R398" s="11">
        <v>0.55000000000000004</v>
      </c>
      <c r="S398" s="11">
        <v>0.51</v>
      </c>
      <c r="T398" s="151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264</v>
      </c>
      <c r="C399" s="12"/>
      <c r="D399" s="23">
        <v>0.53166666666666662</v>
      </c>
      <c r="E399" s="23" t="s">
        <v>666</v>
      </c>
      <c r="F399" s="23">
        <v>0.46500000000000002</v>
      </c>
      <c r="G399" s="23">
        <v>0.52500000000000002</v>
      </c>
      <c r="H399" s="23">
        <v>0.43333333333333335</v>
      </c>
      <c r="I399" s="23">
        <v>0.44166666666666671</v>
      </c>
      <c r="J399" s="23">
        <v>0.4916666666666667</v>
      </c>
      <c r="K399" s="23">
        <v>0.63666666666666671</v>
      </c>
      <c r="L399" s="23">
        <v>0.70500000000000007</v>
      </c>
      <c r="M399" s="23">
        <v>0.36666666666666664</v>
      </c>
      <c r="N399" s="23">
        <v>0.70363054863296093</v>
      </c>
      <c r="O399" s="23">
        <v>0.55500000000000005</v>
      </c>
      <c r="P399" s="23">
        <v>0.56666666666666665</v>
      </c>
      <c r="Q399" s="23">
        <v>0.54500000000000004</v>
      </c>
      <c r="R399" s="23">
        <v>0.54</v>
      </c>
      <c r="S399" s="23">
        <v>0.52666666666666673</v>
      </c>
      <c r="T399" s="151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265</v>
      </c>
      <c r="C400" s="29"/>
      <c r="D400" s="11">
        <v>0.53</v>
      </c>
      <c r="E400" s="11" t="s">
        <v>666</v>
      </c>
      <c r="F400" s="11">
        <v>0.46499999999999997</v>
      </c>
      <c r="G400" s="11">
        <v>0.53</v>
      </c>
      <c r="H400" s="11">
        <v>0.4</v>
      </c>
      <c r="I400" s="11">
        <v>0.44</v>
      </c>
      <c r="J400" s="11">
        <v>0.51500000000000001</v>
      </c>
      <c r="K400" s="11">
        <v>0.65</v>
      </c>
      <c r="L400" s="11">
        <v>0.71</v>
      </c>
      <c r="M400" s="11">
        <v>0.4</v>
      </c>
      <c r="N400" s="11">
        <v>0.7055148047333053</v>
      </c>
      <c r="O400" s="11">
        <v>0.55000000000000004</v>
      </c>
      <c r="P400" s="11">
        <v>0.56999999999999995</v>
      </c>
      <c r="Q400" s="11">
        <v>0.54</v>
      </c>
      <c r="R400" s="11">
        <v>0.54500000000000004</v>
      </c>
      <c r="S400" s="11">
        <v>0.52500000000000002</v>
      </c>
      <c r="T400" s="151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266</v>
      </c>
      <c r="C401" s="29"/>
      <c r="D401" s="24">
        <v>1.7224014243685099E-2</v>
      </c>
      <c r="E401" s="24" t="s">
        <v>666</v>
      </c>
      <c r="F401" s="24">
        <v>1.0488088481701499E-2</v>
      </c>
      <c r="G401" s="24">
        <v>1.9748417658131515E-2</v>
      </c>
      <c r="H401" s="24">
        <v>5.1639777949432392E-2</v>
      </c>
      <c r="I401" s="24">
        <v>1.9407902170679517E-2</v>
      </c>
      <c r="J401" s="24">
        <v>6.0470378423379205E-2</v>
      </c>
      <c r="K401" s="24">
        <v>2.8751811537130457E-2</v>
      </c>
      <c r="L401" s="24">
        <v>1.3784048752090194E-2</v>
      </c>
      <c r="M401" s="24">
        <v>5.1639777949432607E-2</v>
      </c>
      <c r="N401" s="24">
        <v>5.1166382818827467E-2</v>
      </c>
      <c r="O401" s="24">
        <v>1.2247448713915848E-2</v>
      </c>
      <c r="P401" s="24">
        <v>1.0327955589886405E-2</v>
      </c>
      <c r="Q401" s="24">
        <v>1.2247448713915901E-2</v>
      </c>
      <c r="R401" s="24">
        <v>1.5491933384829683E-2</v>
      </c>
      <c r="S401" s="24">
        <v>1.8618986725025273E-2</v>
      </c>
      <c r="T401" s="204"/>
      <c r="U401" s="205"/>
      <c r="V401" s="205"/>
      <c r="W401" s="205"/>
      <c r="X401" s="205"/>
      <c r="Y401" s="205"/>
      <c r="Z401" s="205"/>
      <c r="AA401" s="205"/>
      <c r="AB401" s="205"/>
      <c r="AC401" s="205"/>
      <c r="AD401" s="205"/>
      <c r="AE401" s="205"/>
      <c r="AF401" s="205"/>
      <c r="AG401" s="205"/>
      <c r="AH401" s="205"/>
      <c r="AI401" s="205"/>
      <c r="AJ401" s="205"/>
      <c r="AK401" s="205"/>
      <c r="AL401" s="205"/>
      <c r="AM401" s="205"/>
      <c r="AN401" s="205"/>
      <c r="AO401" s="205"/>
      <c r="AP401" s="205"/>
      <c r="AQ401" s="205"/>
      <c r="AR401" s="205"/>
      <c r="AS401" s="205"/>
      <c r="AT401" s="205"/>
      <c r="AU401" s="205"/>
      <c r="AV401" s="205"/>
      <c r="AW401" s="205"/>
      <c r="AX401" s="205"/>
      <c r="AY401" s="205"/>
      <c r="AZ401" s="205"/>
      <c r="BA401" s="205"/>
      <c r="BB401" s="205"/>
      <c r="BC401" s="205"/>
      <c r="BD401" s="205"/>
      <c r="BE401" s="205"/>
      <c r="BF401" s="205"/>
      <c r="BG401" s="205"/>
      <c r="BH401" s="205"/>
      <c r="BI401" s="205"/>
      <c r="BJ401" s="205"/>
      <c r="BK401" s="205"/>
      <c r="BL401" s="205"/>
      <c r="BM401" s="56"/>
    </row>
    <row r="402" spans="1:65">
      <c r="A402" s="30"/>
      <c r="B402" s="3" t="s">
        <v>86</v>
      </c>
      <c r="C402" s="29"/>
      <c r="D402" s="13">
        <v>3.2396265035144388E-2</v>
      </c>
      <c r="E402" s="13" t="s">
        <v>666</v>
      </c>
      <c r="F402" s="13">
        <v>2.2555028992906449E-2</v>
      </c>
      <c r="G402" s="13">
        <v>3.7616033634536215E-2</v>
      </c>
      <c r="H402" s="13">
        <v>0.11916871834484398</v>
      </c>
      <c r="I402" s="13">
        <v>4.3942420009085693E-2</v>
      </c>
      <c r="J402" s="13">
        <v>0.12299060018314414</v>
      </c>
      <c r="K402" s="13">
        <v>4.5159913409105426E-2</v>
      </c>
      <c r="L402" s="13">
        <v>1.9551842201546373E-2</v>
      </c>
      <c r="M402" s="13">
        <v>0.14083575804390711</v>
      </c>
      <c r="N402" s="13">
        <v>7.2717682480152951E-2</v>
      </c>
      <c r="O402" s="13">
        <v>2.2067475160208731E-2</v>
      </c>
      <c r="P402" s="13">
        <v>1.822580398215248E-2</v>
      </c>
      <c r="Q402" s="13">
        <v>2.247238296131358E-2</v>
      </c>
      <c r="R402" s="13">
        <v>2.8688765527462374E-2</v>
      </c>
      <c r="S402" s="13">
        <v>3.5352506439921404E-2</v>
      </c>
      <c r="T402" s="151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267</v>
      </c>
      <c r="C403" s="29"/>
      <c r="D403" s="13">
        <v>-1.7554665845395889E-2</v>
      </c>
      <c r="E403" s="13" t="s">
        <v>666</v>
      </c>
      <c r="F403" s="13">
        <v>-0.14074530335694491</v>
      </c>
      <c r="G403" s="13">
        <v>-2.9873729596550658E-2</v>
      </c>
      <c r="H403" s="13">
        <v>-0.19926085617493072</v>
      </c>
      <c r="I403" s="13">
        <v>-0.18386202648598704</v>
      </c>
      <c r="J403" s="13">
        <v>-9.1469048352325166E-2</v>
      </c>
      <c r="K403" s="13">
        <v>0.17647058823529416</v>
      </c>
      <c r="L403" s="13">
        <v>0.30274099168463198</v>
      </c>
      <c r="M403" s="13">
        <v>-0.32245149368647985</v>
      </c>
      <c r="N403" s="13">
        <v>0.30021043788043289</v>
      </c>
      <c r="O403" s="13">
        <v>2.5562057283646578E-2</v>
      </c>
      <c r="P403" s="13">
        <v>4.7120418848167533E-2</v>
      </c>
      <c r="Q403" s="13">
        <v>7.0834616569142028E-3</v>
      </c>
      <c r="R403" s="13">
        <v>-2.1558361564520956E-3</v>
      </c>
      <c r="S403" s="13">
        <v>-2.6793963658761855E-2</v>
      </c>
      <c r="T403" s="151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268</v>
      </c>
      <c r="C404" s="47"/>
      <c r="D404" s="45">
        <v>7.0000000000000007E-2</v>
      </c>
      <c r="E404" s="45">
        <v>7.84</v>
      </c>
      <c r="F404" s="45">
        <v>1.27</v>
      </c>
      <c r="G404" s="45">
        <v>0.19</v>
      </c>
      <c r="H404" s="45" t="s">
        <v>269</v>
      </c>
      <c r="I404" s="45">
        <v>1.69</v>
      </c>
      <c r="J404" s="45">
        <v>0.79</v>
      </c>
      <c r="K404" s="45">
        <v>1.81</v>
      </c>
      <c r="L404" s="45">
        <v>3.04</v>
      </c>
      <c r="M404" s="45" t="s">
        <v>269</v>
      </c>
      <c r="N404" s="45">
        <v>3.02</v>
      </c>
      <c r="O404" s="45">
        <v>0.34</v>
      </c>
      <c r="P404" s="45">
        <v>0.55000000000000004</v>
      </c>
      <c r="Q404" s="45">
        <v>0.16</v>
      </c>
      <c r="R404" s="45">
        <v>7.0000000000000007E-2</v>
      </c>
      <c r="S404" s="45">
        <v>0.16</v>
      </c>
      <c r="T404" s="151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 t="s">
        <v>319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BM405" s="55"/>
    </row>
    <row r="406" spans="1:65">
      <c r="BM406" s="55"/>
    </row>
    <row r="407" spans="1:65" ht="15">
      <c r="B407" s="8" t="s">
        <v>550</v>
      </c>
      <c r="BM407" s="28" t="s">
        <v>66</v>
      </c>
    </row>
    <row r="408" spans="1:65" ht="15">
      <c r="A408" s="25" t="s">
        <v>53</v>
      </c>
      <c r="B408" s="18" t="s">
        <v>110</v>
      </c>
      <c r="C408" s="15" t="s">
        <v>111</v>
      </c>
      <c r="D408" s="16" t="s">
        <v>230</v>
      </c>
      <c r="E408" s="17" t="s">
        <v>230</v>
      </c>
      <c r="F408" s="17" t="s">
        <v>230</v>
      </c>
      <c r="G408" s="17" t="s">
        <v>230</v>
      </c>
      <c r="H408" s="17" t="s">
        <v>230</v>
      </c>
      <c r="I408" s="17" t="s">
        <v>230</v>
      </c>
      <c r="J408" s="17" t="s">
        <v>230</v>
      </c>
      <c r="K408" s="17" t="s">
        <v>230</v>
      </c>
      <c r="L408" s="17" t="s">
        <v>230</v>
      </c>
      <c r="M408" s="17" t="s">
        <v>230</v>
      </c>
      <c r="N408" s="17" t="s">
        <v>230</v>
      </c>
      <c r="O408" s="17" t="s">
        <v>230</v>
      </c>
      <c r="P408" s="17" t="s">
        <v>230</v>
      </c>
      <c r="Q408" s="17" t="s">
        <v>230</v>
      </c>
      <c r="R408" s="17" t="s">
        <v>230</v>
      </c>
      <c r="S408" s="17" t="s">
        <v>230</v>
      </c>
      <c r="T408" s="17" t="s">
        <v>230</v>
      </c>
      <c r="U408" s="17" t="s">
        <v>230</v>
      </c>
      <c r="V408" s="151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49" t="s">
        <v>233</v>
      </c>
      <c r="E409" s="150" t="s">
        <v>234</v>
      </c>
      <c r="F409" s="150" t="s">
        <v>235</v>
      </c>
      <c r="G409" s="150" t="s">
        <v>236</v>
      </c>
      <c r="H409" s="150" t="s">
        <v>237</v>
      </c>
      <c r="I409" s="150" t="s">
        <v>239</v>
      </c>
      <c r="J409" s="150" t="s">
        <v>240</v>
      </c>
      <c r="K409" s="150" t="s">
        <v>243</v>
      </c>
      <c r="L409" s="150" t="s">
        <v>245</v>
      </c>
      <c r="M409" s="150" t="s">
        <v>246</v>
      </c>
      <c r="N409" s="150" t="s">
        <v>248</v>
      </c>
      <c r="O409" s="150" t="s">
        <v>250</v>
      </c>
      <c r="P409" s="150" t="s">
        <v>252</v>
      </c>
      <c r="Q409" s="150" t="s">
        <v>254</v>
      </c>
      <c r="R409" s="150" t="s">
        <v>255</v>
      </c>
      <c r="S409" s="150" t="s">
        <v>256</v>
      </c>
      <c r="T409" s="150" t="s">
        <v>257</v>
      </c>
      <c r="U409" s="150" t="s">
        <v>258</v>
      </c>
      <c r="V409" s="151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270</v>
      </c>
      <c r="E410" s="11" t="s">
        <v>270</v>
      </c>
      <c r="F410" s="11" t="s">
        <v>272</v>
      </c>
      <c r="G410" s="11" t="s">
        <v>273</v>
      </c>
      <c r="H410" s="11" t="s">
        <v>273</v>
      </c>
      <c r="I410" s="11" t="s">
        <v>273</v>
      </c>
      <c r="J410" s="11" t="s">
        <v>270</v>
      </c>
      <c r="K410" s="11" t="s">
        <v>273</v>
      </c>
      <c r="L410" s="11" t="s">
        <v>270</v>
      </c>
      <c r="M410" s="11" t="s">
        <v>273</v>
      </c>
      <c r="N410" s="11" t="s">
        <v>270</v>
      </c>
      <c r="O410" s="11" t="s">
        <v>270</v>
      </c>
      <c r="P410" s="11" t="s">
        <v>270</v>
      </c>
      <c r="Q410" s="11" t="s">
        <v>272</v>
      </c>
      <c r="R410" s="11" t="s">
        <v>273</v>
      </c>
      <c r="S410" s="11" t="s">
        <v>270</v>
      </c>
      <c r="T410" s="11" t="s">
        <v>273</v>
      </c>
      <c r="U410" s="11" t="s">
        <v>270</v>
      </c>
      <c r="V410" s="151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/>
      <c r="C411" s="9"/>
      <c r="D411" s="26" t="s">
        <v>307</v>
      </c>
      <c r="E411" s="26" t="s">
        <v>262</v>
      </c>
      <c r="F411" s="26" t="s">
        <v>307</v>
      </c>
      <c r="G411" s="26" t="s">
        <v>308</v>
      </c>
      <c r="H411" s="26" t="s">
        <v>308</v>
      </c>
      <c r="I411" s="26" t="s">
        <v>308</v>
      </c>
      <c r="J411" s="26" t="s">
        <v>116</v>
      </c>
      <c r="K411" s="26" t="s">
        <v>309</v>
      </c>
      <c r="L411" s="26" t="s">
        <v>307</v>
      </c>
      <c r="M411" s="26" t="s">
        <v>307</v>
      </c>
      <c r="N411" s="26" t="s">
        <v>308</v>
      </c>
      <c r="O411" s="26" t="s">
        <v>307</v>
      </c>
      <c r="P411" s="26" t="s">
        <v>275</v>
      </c>
      <c r="Q411" s="26" t="s">
        <v>310</v>
      </c>
      <c r="R411" s="26" t="s">
        <v>311</v>
      </c>
      <c r="S411" s="26" t="s">
        <v>307</v>
      </c>
      <c r="T411" s="26" t="s">
        <v>307</v>
      </c>
      <c r="U411" s="26" t="s">
        <v>307</v>
      </c>
      <c r="V411" s="151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06">
        <v>0.03</v>
      </c>
      <c r="E412" s="206">
        <v>0.04</v>
      </c>
      <c r="F412" s="207" t="s">
        <v>103</v>
      </c>
      <c r="G412" s="206">
        <v>0.04</v>
      </c>
      <c r="H412" s="207">
        <v>0.23</v>
      </c>
      <c r="I412" s="207">
        <v>0.33800000000000002</v>
      </c>
      <c r="J412" s="207" t="s">
        <v>104</v>
      </c>
      <c r="K412" s="206">
        <v>0.08</v>
      </c>
      <c r="L412" s="207" t="s">
        <v>104</v>
      </c>
      <c r="M412" s="207">
        <v>9.9999999999999992E-2</v>
      </c>
      <c r="N412" s="207">
        <v>0.19</v>
      </c>
      <c r="O412" s="206">
        <v>0.04</v>
      </c>
      <c r="P412" s="206">
        <v>3.1E-2</v>
      </c>
      <c r="Q412" s="207" t="s">
        <v>101</v>
      </c>
      <c r="R412" s="207" t="s">
        <v>102</v>
      </c>
      <c r="S412" s="206">
        <v>0.05</v>
      </c>
      <c r="T412" s="206">
        <v>4.7E-2</v>
      </c>
      <c r="U412" s="206">
        <v>0.05</v>
      </c>
      <c r="V412" s="204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8">
        <v>1</v>
      </c>
    </row>
    <row r="413" spans="1:65">
      <c r="A413" s="30"/>
      <c r="B413" s="19">
        <v>1</v>
      </c>
      <c r="C413" s="9">
        <v>2</v>
      </c>
      <c r="D413" s="24">
        <v>0.03</v>
      </c>
      <c r="E413" s="24">
        <v>0.04</v>
      </c>
      <c r="F413" s="209" t="s">
        <v>103</v>
      </c>
      <c r="G413" s="24">
        <v>0.04</v>
      </c>
      <c r="H413" s="209">
        <v>0.2</v>
      </c>
      <c r="I413" s="209">
        <v>0.35599999999999998</v>
      </c>
      <c r="J413" s="209" t="s">
        <v>104</v>
      </c>
      <c r="K413" s="24">
        <v>7.0000000000000007E-2</v>
      </c>
      <c r="L413" s="209" t="s">
        <v>104</v>
      </c>
      <c r="M413" s="209">
        <v>0.14000000000000001</v>
      </c>
      <c r="N413" s="209">
        <v>0.19</v>
      </c>
      <c r="O413" s="24">
        <v>0.04</v>
      </c>
      <c r="P413" s="24">
        <v>3.2000000000000001E-2</v>
      </c>
      <c r="Q413" s="209" t="s">
        <v>101</v>
      </c>
      <c r="R413" s="209" t="s">
        <v>102</v>
      </c>
      <c r="S413" s="24">
        <v>0.05</v>
      </c>
      <c r="T413" s="24">
        <v>5.1999999999999998E-2</v>
      </c>
      <c r="U413" s="24">
        <v>0.04</v>
      </c>
      <c r="V413" s="204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208">
        <v>1</v>
      </c>
    </row>
    <row r="414" spans="1:65">
      <c r="A414" s="30"/>
      <c r="B414" s="19">
        <v>1</v>
      </c>
      <c r="C414" s="9">
        <v>3</v>
      </c>
      <c r="D414" s="24">
        <v>0.04</v>
      </c>
      <c r="E414" s="24">
        <v>0.04</v>
      </c>
      <c r="F414" s="209" t="s">
        <v>103</v>
      </c>
      <c r="G414" s="24">
        <v>0.04</v>
      </c>
      <c r="H414" s="209">
        <v>0.2</v>
      </c>
      <c r="I414" s="209">
        <v>0.33600000000000002</v>
      </c>
      <c r="J414" s="209" t="s">
        <v>104</v>
      </c>
      <c r="K414" s="24">
        <v>0.08</v>
      </c>
      <c r="L414" s="209" t="s">
        <v>104</v>
      </c>
      <c r="M414" s="209">
        <v>0.13</v>
      </c>
      <c r="N414" s="210">
        <v>0.14000000000000001</v>
      </c>
      <c r="O414" s="24">
        <v>0.04</v>
      </c>
      <c r="P414" s="24">
        <v>2.7E-2</v>
      </c>
      <c r="Q414" s="209" t="s">
        <v>101</v>
      </c>
      <c r="R414" s="209" t="s">
        <v>102</v>
      </c>
      <c r="S414" s="24">
        <v>0.05</v>
      </c>
      <c r="T414" s="24">
        <v>5.8999999999999997E-2</v>
      </c>
      <c r="U414" s="24">
        <v>0.04</v>
      </c>
      <c r="V414" s="204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208">
        <v>16</v>
      </c>
    </row>
    <row r="415" spans="1:65">
      <c r="A415" s="30"/>
      <c r="B415" s="19">
        <v>1</v>
      </c>
      <c r="C415" s="9">
        <v>4</v>
      </c>
      <c r="D415" s="24">
        <v>0.04</v>
      </c>
      <c r="E415" s="24">
        <v>0.04</v>
      </c>
      <c r="F415" s="209" t="s">
        <v>103</v>
      </c>
      <c r="G415" s="24">
        <v>0.04</v>
      </c>
      <c r="H415" s="209">
        <v>0.22</v>
      </c>
      <c r="I415" s="210">
        <v>0.27</v>
      </c>
      <c r="J415" s="209" t="s">
        <v>104</v>
      </c>
      <c r="K415" s="24">
        <v>7.0000000000000007E-2</v>
      </c>
      <c r="L415" s="209" t="s">
        <v>104</v>
      </c>
      <c r="M415" s="209">
        <v>9.9999999999999992E-2</v>
      </c>
      <c r="N415" s="209">
        <v>0.2</v>
      </c>
      <c r="O415" s="24">
        <v>0.04</v>
      </c>
      <c r="P415" s="24">
        <v>3.2999999999999995E-2</v>
      </c>
      <c r="Q415" s="209" t="s">
        <v>101</v>
      </c>
      <c r="R415" s="209" t="s">
        <v>102</v>
      </c>
      <c r="S415" s="24">
        <v>0.06</v>
      </c>
      <c r="T415" s="24">
        <v>5.1999999999999998E-2</v>
      </c>
      <c r="U415" s="24">
        <v>0.05</v>
      </c>
      <c r="V415" s="204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208">
        <v>4.6422222222222226E-2</v>
      </c>
    </row>
    <row r="416" spans="1:65">
      <c r="A416" s="30"/>
      <c r="B416" s="19">
        <v>1</v>
      </c>
      <c r="C416" s="9">
        <v>5</v>
      </c>
      <c r="D416" s="24">
        <v>0.04</v>
      </c>
      <c r="E416" s="24">
        <v>0.04</v>
      </c>
      <c r="F416" s="209" t="s">
        <v>103</v>
      </c>
      <c r="G416" s="24">
        <v>0.05</v>
      </c>
      <c r="H416" s="209">
        <v>0.22</v>
      </c>
      <c r="I416" s="209">
        <v>0.33500000000000002</v>
      </c>
      <c r="J416" s="209" t="s">
        <v>104</v>
      </c>
      <c r="K416" s="24">
        <v>7.0000000000000007E-2</v>
      </c>
      <c r="L416" s="209" t="s">
        <v>104</v>
      </c>
      <c r="M416" s="209">
        <v>0.12</v>
      </c>
      <c r="N416" s="209">
        <v>0.17</v>
      </c>
      <c r="O416" s="24">
        <v>0.05</v>
      </c>
      <c r="P416" s="24">
        <v>3.5999999999999997E-2</v>
      </c>
      <c r="Q416" s="209" t="s">
        <v>101</v>
      </c>
      <c r="R416" s="209" t="s">
        <v>102</v>
      </c>
      <c r="S416" s="24">
        <v>0.06</v>
      </c>
      <c r="T416" s="24">
        <v>5.0999999999999997E-2</v>
      </c>
      <c r="U416" s="24">
        <v>0.04</v>
      </c>
      <c r="V416" s="204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208">
        <v>97</v>
      </c>
    </row>
    <row r="417" spans="1:65">
      <c r="A417" s="30"/>
      <c r="B417" s="19">
        <v>1</v>
      </c>
      <c r="C417" s="9">
        <v>6</v>
      </c>
      <c r="D417" s="24">
        <v>0.05</v>
      </c>
      <c r="E417" s="24">
        <v>0.04</v>
      </c>
      <c r="F417" s="209" t="s">
        <v>103</v>
      </c>
      <c r="G417" s="24">
        <v>0.04</v>
      </c>
      <c r="H417" s="209">
        <v>0.24</v>
      </c>
      <c r="I417" s="209">
        <v>0.30599999999999999</v>
      </c>
      <c r="J417" s="209" t="s">
        <v>104</v>
      </c>
      <c r="K417" s="24">
        <v>7.0000000000000007E-2</v>
      </c>
      <c r="L417" s="209" t="s">
        <v>104</v>
      </c>
      <c r="M417" s="209">
        <v>0.09</v>
      </c>
      <c r="N417" s="209">
        <v>0.19</v>
      </c>
      <c r="O417" s="24">
        <v>0.05</v>
      </c>
      <c r="P417" s="210">
        <v>1.7999999999999999E-2</v>
      </c>
      <c r="Q417" s="209" t="s">
        <v>101</v>
      </c>
      <c r="R417" s="209" t="s">
        <v>102</v>
      </c>
      <c r="S417" s="24">
        <v>0.06</v>
      </c>
      <c r="T417" s="24">
        <v>4.4999999999999998E-2</v>
      </c>
      <c r="U417" s="24">
        <v>0.04</v>
      </c>
      <c r="V417" s="204"/>
      <c r="W417" s="205"/>
      <c r="X417" s="205"/>
      <c r="Y417" s="205"/>
      <c r="Z417" s="205"/>
      <c r="AA417" s="205"/>
      <c r="AB417" s="205"/>
      <c r="AC417" s="205"/>
      <c r="AD417" s="205"/>
      <c r="AE417" s="205"/>
      <c r="AF417" s="205"/>
      <c r="AG417" s="205"/>
      <c r="AH417" s="205"/>
      <c r="AI417" s="205"/>
      <c r="AJ417" s="205"/>
      <c r="AK417" s="205"/>
      <c r="AL417" s="205"/>
      <c r="AM417" s="205"/>
      <c r="AN417" s="205"/>
      <c r="AO417" s="205"/>
      <c r="AP417" s="205"/>
      <c r="AQ417" s="205"/>
      <c r="AR417" s="205"/>
      <c r="AS417" s="205"/>
      <c r="AT417" s="205"/>
      <c r="AU417" s="205"/>
      <c r="AV417" s="205"/>
      <c r="AW417" s="205"/>
      <c r="AX417" s="205"/>
      <c r="AY417" s="205"/>
      <c r="AZ417" s="205"/>
      <c r="BA417" s="205"/>
      <c r="BB417" s="205"/>
      <c r="BC417" s="205"/>
      <c r="BD417" s="205"/>
      <c r="BE417" s="205"/>
      <c r="BF417" s="205"/>
      <c r="BG417" s="205"/>
      <c r="BH417" s="205"/>
      <c r="BI417" s="205"/>
      <c r="BJ417" s="205"/>
      <c r="BK417" s="205"/>
      <c r="BL417" s="205"/>
      <c r="BM417" s="56"/>
    </row>
    <row r="418" spans="1:65">
      <c r="A418" s="30"/>
      <c r="B418" s="20" t="s">
        <v>264</v>
      </c>
      <c r="C418" s="12"/>
      <c r="D418" s="211">
        <v>3.8333333333333337E-2</v>
      </c>
      <c r="E418" s="211">
        <v>0.04</v>
      </c>
      <c r="F418" s="211" t="s">
        <v>666</v>
      </c>
      <c r="G418" s="211">
        <v>4.1666666666666664E-2</v>
      </c>
      <c r="H418" s="211">
        <v>0.21833333333333335</v>
      </c>
      <c r="I418" s="211">
        <v>0.32350000000000001</v>
      </c>
      <c r="J418" s="211" t="s">
        <v>666</v>
      </c>
      <c r="K418" s="211">
        <v>7.3333333333333348E-2</v>
      </c>
      <c r="L418" s="211" t="s">
        <v>666</v>
      </c>
      <c r="M418" s="211">
        <v>0.11333333333333333</v>
      </c>
      <c r="N418" s="211">
        <v>0.18000000000000002</v>
      </c>
      <c r="O418" s="211">
        <v>4.3333333333333335E-2</v>
      </c>
      <c r="P418" s="211">
        <v>2.9499999999999998E-2</v>
      </c>
      <c r="Q418" s="211" t="s">
        <v>666</v>
      </c>
      <c r="R418" s="211" t="s">
        <v>666</v>
      </c>
      <c r="S418" s="211">
        <v>5.5E-2</v>
      </c>
      <c r="T418" s="211">
        <v>5.0999999999999997E-2</v>
      </c>
      <c r="U418" s="211">
        <v>4.3333333333333335E-2</v>
      </c>
      <c r="V418" s="204"/>
      <c r="W418" s="205"/>
      <c r="X418" s="205"/>
      <c r="Y418" s="205"/>
      <c r="Z418" s="205"/>
      <c r="AA418" s="205"/>
      <c r="AB418" s="205"/>
      <c r="AC418" s="205"/>
      <c r="AD418" s="205"/>
      <c r="AE418" s="205"/>
      <c r="AF418" s="205"/>
      <c r="AG418" s="205"/>
      <c r="AH418" s="205"/>
      <c r="AI418" s="205"/>
      <c r="AJ418" s="205"/>
      <c r="AK418" s="205"/>
      <c r="AL418" s="205"/>
      <c r="AM418" s="205"/>
      <c r="AN418" s="205"/>
      <c r="AO418" s="205"/>
      <c r="AP418" s="205"/>
      <c r="AQ418" s="205"/>
      <c r="AR418" s="205"/>
      <c r="AS418" s="205"/>
      <c r="AT418" s="205"/>
      <c r="AU418" s="205"/>
      <c r="AV418" s="205"/>
      <c r="AW418" s="205"/>
      <c r="AX418" s="205"/>
      <c r="AY418" s="205"/>
      <c r="AZ418" s="205"/>
      <c r="BA418" s="205"/>
      <c r="BB418" s="205"/>
      <c r="BC418" s="205"/>
      <c r="BD418" s="205"/>
      <c r="BE418" s="205"/>
      <c r="BF418" s="205"/>
      <c r="BG418" s="205"/>
      <c r="BH418" s="205"/>
      <c r="BI418" s="205"/>
      <c r="BJ418" s="205"/>
      <c r="BK418" s="205"/>
      <c r="BL418" s="205"/>
      <c r="BM418" s="56"/>
    </row>
    <row r="419" spans="1:65">
      <c r="A419" s="30"/>
      <c r="B419" s="3" t="s">
        <v>265</v>
      </c>
      <c r="C419" s="29"/>
      <c r="D419" s="24">
        <v>0.04</v>
      </c>
      <c r="E419" s="24">
        <v>0.04</v>
      </c>
      <c r="F419" s="24" t="s">
        <v>666</v>
      </c>
      <c r="G419" s="24">
        <v>0.04</v>
      </c>
      <c r="H419" s="24">
        <v>0.22</v>
      </c>
      <c r="I419" s="24">
        <v>0.33550000000000002</v>
      </c>
      <c r="J419" s="24" t="s">
        <v>666</v>
      </c>
      <c r="K419" s="24">
        <v>7.0000000000000007E-2</v>
      </c>
      <c r="L419" s="24" t="s">
        <v>666</v>
      </c>
      <c r="M419" s="24">
        <v>0.10999999999999999</v>
      </c>
      <c r="N419" s="24">
        <v>0.19</v>
      </c>
      <c r="O419" s="24">
        <v>0.04</v>
      </c>
      <c r="P419" s="24">
        <v>3.15E-2</v>
      </c>
      <c r="Q419" s="24" t="s">
        <v>666</v>
      </c>
      <c r="R419" s="24" t="s">
        <v>666</v>
      </c>
      <c r="S419" s="24">
        <v>5.5E-2</v>
      </c>
      <c r="T419" s="24">
        <v>5.1499999999999997E-2</v>
      </c>
      <c r="U419" s="24">
        <v>0.04</v>
      </c>
      <c r="V419" s="204"/>
      <c r="W419" s="205"/>
      <c r="X419" s="205"/>
      <c r="Y419" s="205"/>
      <c r="Z419" s="205"/>
      <c r="AA419" s="205"/>
      <c r="AB419" s="205"/>
      <c r="AC419" s="205"/>
      <c r="AD419" s="205"/>
      <c r="AE419" s="205"/>
      <c r="AF419" s="205"/>
      <c r="AG419" s="205"/>
      <c r="AH419" s="205"/>
      <c r="AI419" s="205"/>
      <c r="AJ419" s="205"/>
      <c r="AK419" s="205"/>
      <c r="AL419" s="205"/>
      <c r="AM419" s="205"/>
      <c r="AN419" s="205"/>
      <c r="AO419" s="205"/>
      <c r="AP419" s="205"/>
      <c r="AQ419" s="205"/>
      <c r="AR419" s="205"/>
      <c r="AS419" s="205"/>
      <c r="AT419" s="205"/>
      <c r="AU419" s="205"/>
      <c r="AV419" s="205"/>
      <c r="AW419" s="205"/>
      <c r="AX419" s="205"/>
      <c r="AY419" s="205"/>
      <c r="AZ419" s="205"/>
      <c r="BA419" s="205"/>
      <c r="BB419" s="205"/>
      <c r="BC419" s="205"/>
      <c r="BD419" s="205"/>
      <c r="BE419" s="205"/>
      <c r="BF419" s="205"/>
      <c r="BG419" s="205"/>
      <c r="BH419" s="205"/>
      <c r="BI419" s="205"/>
      <c r="BJ419" s="205"/>
      <c r="BK419" s="205"/>
      <c r="BL419" s="205"/>
      <c r="BM419" s="56"/>
    </row>
    <row r="420" spans="1:65">
      <c r="A420" s="30"/>
      <c r="B420" s="3" t="s">
        <v>266</v>
      </c>
      <c r="C420" s="29"/>
      <c r="D420" s="24">
        <v>7.527726527090787E-3</v>
      </c>
      <c r="E420" s="24">
        <v>0</v>
      </c>
      <c r="F420" s="24" t="s">
        <v>666</v>
      </c>
      <c r="G420" s="24">
        <v>4.0824829046386306E-3</v>
      </c>
      <c r="H420" s="24">
        <v>1.6020819787597215E-2</v>
      </c>
      <c r="I420" s="24">
        <v>3.0735972410190632E-2</v>
      </c>
      <c r="J420" s="24" t="s">
        <v>666</v>
      </c>
      <c r="K420" s="24">
        <v>5.1639777949432199E-3</v>
      </c>
      <c r="L420" s="24" t="s">
        <v>666</v>
      </c>
      <c r="M420" s="24">
        <v>1.9663841605003476E-2</v>
      </c>
      <c r="N420" s="24">
        <v>2.1908902300206704E-2</v>
      </c>
      <c r="O420" s="24">
        <v>5.1639777949432242E-3</v>
      </c>
      <c r="P420" s="24">
        <v>6.3482280992415421E-3</v>
      </c>
      <c r="Q420" s="24" t="s">
        <v>666</v>
      </c>
      <c r="R420" s="24" t="s">
        <v>666</v>
      </c>
      <c r="S420" s="24">
        <v>5.4772255750516587E-3</v>
      </c>
      <c r="T420" s="24">
        <v>4.8579831205964466E-3</v>
      </c>
      <c r="U420" s="24">
        <v>5.1639777949432242E-3</v>
      </c>
      <c r="V420" s="204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5"/>
      <c r="AT420" s="205"/>
      <c r="AU420" s="205"/>
      <c r="AV420" s="205"/>
      <c r="AW420" s="205"/>
      <c r="AX420" s="205"/>
      <c r="AY420" s="205"/>
      <c r="AZ420" s="205"/>
      <c r="BA420" s="205"/>
      <c r="BB420" s="205"/>
      <c r="BC420" s="205"/>
      <c r="BD420" s="205"/>
      <c r="BE420" s="205"/>
      <c r="BF420" s="205"/>
      <c r="BG420" s="205"/>
      <c r="BH420" s="205"/>
      <c r="BI420" s="205"/>
      <c r="BJ420" s="205"/>
      <c r="BK420" s="205"/>
      <c r="BL420" s="205"/>
      <c r="BM420" s="56"/>
    </row>
    <row r="421" spans="1:65">
      <c r="A421" s="30"/>
      <c r="B421" s="3" t="s">
        <v>86</v>
      </c>
      <c r="C421" s="29"/>
      <c r="D421" s="13">
        <v>0.19637547461975965</v>
      </c>
      <c r="E421" s="13">
        <v>0</v>
      </c>
      <c r="F421" s="13" t="s">
        <v>666</v>
      </c>
      <c r="G421" s="13">
        <v>9.7979589711327142E-2</v>
      </c>
      <c r="H421" s="13">
        <v>7.3377800553880365E-2</v>
      </c>
      <c r="I421" s="13">
        <v>9.5010733880032866E-2</v>
      </c>
      <c r="J421" s="13" t="s">
        <v>666</v>
      </c>
      <c r="K421" s="13">
        <v>7.0417879021952984E-2</v>
      </c>
      <c r="L421" s="13" t="s">
        <v>666</v>
      </c>
      <c r="M421" s="13">
        <v>0.17350448475003069</v>
      </c>
      <c r="N421" s="13">
        <v>0.12171612389003723</v>
      </c>
      <c r="O421" s="13">
        <v>0.11916871834484363</v>
      </c>
      <c r="P421" s="13">
        <v>0.21519417285564552</v>
      </c>
      <c r="Q421" s="13" t="s">
        <v>666</v>
      </c>
      <c r="R421" s="13" t="s">
        <v>666</v>
      </c>
      <c r="S421" s="13">
        <v>9.95859195463938E-2</v>
      </c>
      <c r="T421" s="13">
        <v>9.5254570992087201E-2</v>
      </c>
      <c r="U421" s="13">
        <v>0.11916871834484363</v>
      </c>
      <c r="V421" s="151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267</v>
      </c>
      <c r="C422" s="29"/>
      <c r="D422" s="13">
        <v>-0.17424605074198174</v>
      </c>
      <c r="E422" s="13">
        <v>-0.13834370512206806</v>
      </c>
      <c r="F422" s="13" t="s">
        <v>666</v>
      </c>
      <c r="G422" s="13">
        <v>-0.10244135950215427</v>
      </c>
      <c r="H422" s="13">
        <v>3.7032072762087127</v>
      </c>
      <c r="I422" s="13">
        <v>5.9686452848252749</v>
      </c>
      <c r="J422" s="13" t="s">
        <v>666</v>
      </c>
      <c r="K422" s="13">
        <v>0.57970320727620894</v>
      </c>
      <c r="L422" s="13" t="s">
        <v>666</v>
      </c>
      <c r="M422" s="13">
        <v>1.4413595021541403</v>
      </c>
      <c r="N422" s="13">
        <v>2.8774533269506941</v>
      </c>
      <c r="O422" s="13">
        <v>-6.6539013882240372E-2</v>
      </c>
      <c r="P422" s="13">
        <v>-0.36452848252752523</v>
      </c>
      <c r="Q422" s="13" t="s">
        <v>666</v>
      </c>
      <c r="R422" s="13" t="s">
        <v>666</v>
      </c>
      <c r="S422" s="13">
        <v>0.18477740545715649</v>
      </c>
      <c r="T422" s="13">
        <v>9.8611775969363213E-2</v>
      </c>
      <c r="U422" s="13">
        <v>-6.6539013882240372E-2</v>
      </c>
      <c r="V422" s="151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268</v>
      </c>
      <c r="C423" s="47"/>
      <c r="D423" s="45">
        <v>0.56999999999999995</v>
      </c>
      <c r="E423" s="45">
        <v>0.5</v>
      </c>
      <c r="F423" s="45">
        <v>94.29</v>
      </c>
      <c r="G423" s="45">
        <v>0.44</v>
      </c>
      <c r="H423" s="45">
        <v>6.37</v>
      </c>
      <c r="I423" s="45">
        <v>10.42</v>
      </c>
      <c r="J423" s="45">
        <v>0.12</v>
      </c>
      <c r="K423" s="45">
        <v>0.78</v>
      </c>
      <c r="L423" s="45">
        <v>0.12</v>
      </c>
      <c r="M423" s="45">
        <v>2.3199999999999998</v>
      </c>
      <c r="N423" s="45">
        <v>4.8899999999999997</v>
      </c>
      <c r="O423" s="45">
        <v>0.37</v>
      </c>
      <c r="P423" s="45">
        <v>0.91</v>
      </c>
      <c r="Q423" s="45">
        <v>17.22</v>
      </c>
      <c r="R423" s="45">
        <v>36.49</v>
      </c>
      <c r="S423" s="45">
        <v>0.08</v>
      </c>
      <c r="T423" s="45">
        <v>0.08</v>
      </c>
      <c r="U423" s="45">
        <v>0.37</v>
      </c>
      <c r="V423" s="151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BM424" s="55"/>
    </row>
    <row r="425" spans="1:65" ht="15">
      <c r="B425" s="8" t="s">
        <v>551</v>
      </c>
      <c r="BM425" s="28" t="s">
        <v>66</v>
      </c>
    </row>
    <row r="426" spans="1:65" ht="15">
      <c r="A426" s="25" t="s">
        <v>11</v>
      </c>
      <c r="B426" s="18" t="s">
        <v>110</v>
      </c>
      <c r="C426" s="15" t="s">
        <v>111</v>
      </c>
      <c r="D426" s="16" t="s">
        <v>230</v>
      </c>
      <c r="E426" s="17" t="s">
        <v>230</v>
      </c>
      <c r="F426" s="17" t="s">
        <v>230</v>
      </c>
      <c r="G426" s="17" t="s">
        <v>230</v>
      </c>
      <c r="H426" s="17" t="s">
        <v>230</v>
      </c>
      <c r="I426" s="151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231</v>
      </c>
      <c r="C427" s="9" t="s">
        <v>231</v>
      </c>
      <c r="D427" s="149" t="s">
        <v>234</v>
      </c>
      <c r="E427" s="150" t="s">
        <v>240</v>
      </c>
      <c r="F427" s="150" t="s">
        <v>242</v>
      </c>
      <c r="G427" s="150" t="s">
        <v>246</v>
      </c>
      <c r="H427" s="150" t="s">
        <v>247</v>
      </c>
      <c r="I427" s="151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270</v>
      </c>
      <c r="E428" s="11" t="s">
        <v>270</v>
      </c>
      <c r="F428" s="11" t="s">
        <v>270</v>
      </c>
      <c r="G428" s="11" t="s">
        <v>273</v>
      </c>
      <c r="H428" s="11" t="s">
        <v>270</v>
      </c>
      <c r="I428" s="151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262</v>
      </c>
      <c r="E429" s="26" t="s">
        <v>116</v>
      </c>
      <c r="F429" s="26" t="s">
        <v>116</v>
      </c>
      <c r="G429" s="26" t="s">
        <v>307</v>
      </c>
      <c r="H429" s="26" t="s">
        <v>307</v>
      </c>
      <c r="I429" s="151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2</v>
      </c>
    </row>
    <row r="430" spans="1:65">
      <c r="A430" s="30"/>
      <c r="B430" s="18">
        <v>1</v>
      </c>
      <c r="C430" s="14">
        <v>1</v>
      </c>
      <c r="D430" s="22">
        <v>0.41499999999999998</v>
      </c>
      <c r="E430" s="22">
        <v>0.5</v>
      </c>
      <c r="F430" s="22">
        <v>0.57999999999999996</v>
      </c>
      <c r="G430" s="22">
        <v>0.6</v>
      </c>
      <c r="H430" s="22">
        <v>0.52688652122644863</v>
      </c>
      <c r="I430" s="151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0.43</v>
      </c>
      <c r="E431" s="11">
        <v>0.5</v>
      </c>
      <c r="F431" s="11">
        <v>0.56000000000000005</v>
      </c>
      <c r="G431" s="11">
        <v>0.6</v>
      </c>
      <c r="H431" s="11">
        <v>0.55941294530412178</v>
      </c>
      <c r="I431" s="151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0.43</v>
      </c>
      <c r="E432" s="11">
        <v>0.5</v>
      </c>
      <c r="F432" s="11">
        <v>0.6</v>
      </c>
      <c r="G432" s="11">
        <v>0.6</v>
      </c>
      <c r="H432" s="11">
        <v>0.53031173114699859</v>
      </c>
      <c r="I432" s="151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0.45500000000000002</v>
      </c>
      <c r="E433" s="11">
        <v>0.5</v>
      </c>
      <c r="F433" s="11">
        <v>0.57999999999999996</v>
      </c>
      <c r="G433" s="11">
        <v>0.6</v>
      </c>
      <c r="H433" s="11">
        <v>0.51307410000504738</v>
      </c>
      <c r="I433" s="151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0.52543449879960336</v>
      </c>
    </row>
    <row r="434" spans="1:65">
      <c r="A434" s="30"/>
      <c r="B434" s="19">
        <v>1</v>
      </c>
      <c r="C434" s="9">
        <v>5</v>
      </c>
      <c r="D434" s="11">
        <v>0.44</v>
      </c>
      <c r="E434" s="11">
        <v>0.5</v>
      </c>
      <c r="F434" s="11">
        <v>0.54</v>
      </c>
      <c r="G434" s="11">
        <v>0.6</v>
      </c>
      <c r="H434" s="11">
        <v>0.54733725920252607</v>
      </c>
      <c r="I434" s="151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98</v>
      </c>
    </row>
    <row r="435" spans="1:65">
      <c r="A435" s="30"/>
      <c r="B435" s="19">
        <v>1</v>
      </c>
      <c r="C435" s="9">
        <v>6</v>
      </c>
      <c r="D435" s="11">
        <v>0.42</v>
      </c>
      <c r="E435" s="11">
        <v>0.5</v>
      </c>
      <c r="F435" s="11">
        <v>0.49</v>
      </c>
      <c r="G435" s="11">
        <v>0.6</v>
      </c>
      <c r="H435" s="11">
        <v>0.54601240710295551</v>
      </c>
      <c r="I435" s="151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264</v>
      </c>
      <c r="C436" s="12"/>
      <c r="D436" s="23">
        <v>0.43166666666666664</v>
      </c>
      <c r="E436" s="23">
        <v>0.5</v>
      </c>
      <c r="F436" s="23">
        <v>0.55833333333333346</v>
      </c>
      <c r="G436" s="23">
        <v>0.6</v>
      </c>
      <c r="H436" s="23">
        <v>0.53717249399801636</v>
      </c>
      <c r="I436" s="151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265</v>
      </c>
      <c r="C437" s="29"/>
      <c r="D437" s="11">
        <v>0.43</v>
      </c>
      <c r="E437" s="11">
        <v>0.5</v>
      </c>
      <c r="F437" s="11">
        <v>0.57000000000000006</v>
      </c>
      <c r="G437" s="11">
        <v>0.6</v>
      </c>
      <c r="H437" s="11">
        <v>0.5381620691249771</v>
      </c>
      <c r="I437" s="151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266</v>
      </c>
      <c r="C438" s="29"/>
      <c r="D438" s="24">
        <v>1.4375905768565228E-2</v>
      </c>
      <c r="E438" s="24">
        <v>0</v>
      </c>
      <c r="F438" s="24">
        <v>3.9200340134578751E-2</v>
      </c>
      <c r="G438" s="24">
        <v>0</v>
      </c>
      <c r="H438" s="24">
        <v>1.6791117207980141E-2</v>
      </c>
      <c r="I438" s="151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86</v>
      </c>
      <c r="C439" s="29"/>
      <c r="D439" s="13">
        <v>3.3303256606714814E-2</v>
      </c>
      <c r="E439" s="13">
        <v>0</v>
      </c>
      <c r="F439" s="13">
        <v>7.0209564420141035E-2</v>
      </c>
      <c r="G439" s="13">
        <v>0</v>
      </c>
      <c r="H439" s="13">
        <v>3.1258333953417476E-2</v>
      </c>
      <c r="I439" s="151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267</v>
      </c>
      <c r="C440" s="29"/>
      <c r="D440" s="13">
        <v>-0.17845769995528793</v>
      </c>
      <c r="E440" s="13">
        <v>-4.8406602264812193E-2</v>
      </c>
      <c r="F440" s="13">
        <v>6.261262747095997E-2</v>
      </c>
      <c r="G440" s="13">
        <v>0.14191207728222532</v>
      </c>
      <c r="H440" s="13">
        <v>2.2339597466914274E-2</v>
      </c>
      <c r="I440" s="151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268</v>
      </c>
      <c r="C441" s="47"/>
      <c r="D441" s="45">
        <v>1.91</v>
      </c>
      <c r="E441" s="45">
        <v>0.67</v>
      </c>
      <c r="F441" s="45">
        <v>0.38</v>
      </c>
      <c r="G441" s="45">
        <v>1.1399999999999999</v>
      </c>
      <c r="H441" s="45">
        <v>0</v>
      </c>
      <c r="I441" s="151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/>
      <c r="C442" s="20"/>
      <c r="D442" s="20"/>
      <c r="E442" s="20"/>
      <c r="F442" s="20"/>
      <c r="G442" s="20"/>
      <c r="H442" s="20"/>
      <c r="BM442" s="55"/>
    </row>
    <row r="443" spans="1:65" ht="15">
      <c r="B443" s="8" t="s">
        <v>552</v>
      </c>
      <c r="BM443" s="28" t="s">
        <v>66</v>
      </c>
    </row>
    <row r="444" spans="1:65" ht="15">
      <c r="A444" s="25" t="s">
        <v>14</v>
      </c>
      <c r="B444" s="18" t="s">
        <v>110</v>
      </c>
      <c r="C444" s="15" t="s">
        <v>111</v>
      </c>
      <c r="D444" s="16" t="s">
        <v>230</v>
      </c>
      <c r="E444" s="17" t="s">
        <v>230</v>
      </c>
      <c r="F444" s="17" t="s">
        <v>230</v>
      </c>
      <c r="G444" s="17" t="s">
        <v>230</v>
      </c>
      <c r="H444" s="17" t="s">
        <v>230</v>
      </c>
      <c r="I444" s="17" t="s">
        <v>230</v>
      </c>
      <c r="J444" s="17" t="s">
        <v>230</v>
      </c>
      <c r="K444" s="17" t="s">
        <v>230</v>
      </c>
      <c r="L444" s="17" t="s">
        <v>230</v>
      </c>
      <c r="M444" s="17" t="s">
        <v>230</v>
      </c>
      <c r="N444" s="17" t="s">
        <v>230</v>
      </c>
      <c r="O444" s="17" t="s">
        <v>230</v>
      </c>
      <c r="P444" s="17" t="s">
        <v>230</v>
      </c>
      <c r="Q444" s="17" t="s">
        <v>230</v>
      </c>
      <c r="R444" s="17" t="s">
        <v>230</v>
      </c>
      <c r="S444" s="17" t="s">
        <v>230</v>
      </c>
      <c r="T444" s="17" t="s">
        <v>230</v>
      </c>
      <c r="U444" s="151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 t="s">
        <v>231</v>
      </c>
      <c r="C445" s="9" t="s">
        <v>231</v>
      </c>
      <c r="D445" s="149" t="s">
        <v>233</v>
      </c>
      <c r="E445" s="150" t="s">
        <v>234</v>
      </c>
      <c r="F445" s="150" t="s">
        <v>235</v>
      </c>
      <c r="G445" s="150" t="s">
        <v>236</v>
      </c>
      <c r="H445" s="150" t="s">
        <v>237</v>
      </c>
      <c r="I445" s="150" t="s">
        <v>239</v>
      </c>
      <c r="J445" s="150" t="s">
        <v>240</v>
      </c>
      <c r="K445" s="150" t="s">
        <v>242</v>
      </c>
      <c r="L445" s="150" t="s">
        <v>243</v>
      </c>
      <c r="M445" s="150" t="s">
        <v>245</v>
      </c>
      <c r="N445" s="150" t="s">
        <v>246</v>
      </c>
      <c r="O445" s="150" t="s">
        <v>250</v>
      </c>
      <c r="P445" s="150" t="s">
        <v>251</v>
      </c>
      <c r="Q445" s="150" t="s">
        <v>254</v>
      </c>
      <c r="R445" s="150" t="s">
        <v>256</v>
      </c>
      <c r="S445" s="150" t="s">
        <v>257</v>
      </c>
      <c r="T445" s="150" t="s">
        <v>258</v>
      </c>
      <c r="U445" s="151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 t="s">
        <v>3</v>
      </c>
    </row>
    <row r="446" spans="1:65">
      <c r="A446" s="30"/>
      <c r="B446" s="19"/>
      <c r="C446" s="9"/>
      <c r="D446" s="10" t="s">
        <v>270</v>
      </c>
      <c r="E446" s="11" t="s">
        <v>270</v>
      </c>
      <c r="F446" s="11" t="s">
        <v>272</v>
      </c>
      <c r="G446" s="11" t="s">
        <v>273</v>
      </c>
      <c r="H446" s="11" t="s">
        <v>273</v>
      </c>
      <c r="I446" s="11" t="s">
        <v>273</v>
      </c>
      <c r="J446" s="11" t="s">
        <v>270</v>
      </c>
      <c r="K446" s="11" t="s">
        <v>270</v>
      </c>
      <c r="L446" s="11" t="s">
        <v>273</v>
      </c>
      <c r="M446" s="11" t="s">
        <v>270</v>
      </c>
      <c r="N446" s="11" t="s">
        <v>273</v>
      </c>
      <c r="O446" s="11" t="s">
        <v>270</v>
      </c>
      <c r="P446" s="11" t="s">
        <v>273</v>
      </c>
      <c r="Q446" s="11" t="s">
        <v>272</v>
      </c>
      <c r="R446" s="11" t="s">
        <v>270</v>
      </c>
      <c r="S446" s="11" t="s">
        <v>273</v>
      </c>
      <c r="T446" s="11" t="s">
        <v>270</v>
      </c>
      <c r="U446" s="151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9"/>
      <c r="C447" s="9"/>
      <c r="D447" s="26" t="s">
        <v>307</v>
      </c>
      <c r="E447" s="26" t="s">
        <v>262</v>
      </c>
      <c r="F447" s="26" t="s">
        <v>307</v>
      </c>
      <c r="G447" s="26" t="s">
        <v>308</v>
      </c>
      <c r="H447" s="26" t="s">
        <v>308</v>
      </c>
      <c r="I447" s="26" t="s">
        <v>308</v>
      </c>
      <c r="J447" s="26" t="s">
        <v>116</v>
      </c>
      <c r="K447" s="26" t="s">
        <v>116</v>
      </c>
      <c r="L447" s="26" t="s">
        <v>309</v>
      </c>
      <c r="M447" s="26" t="s">
        <v>307</v>
      </c>
      <c r="N447" s="26" t="s">
        <v>307</v>
      </c>
      <c r="O447" s="26" t="s">
        <v>307</v>
      </c>
      <c r="P447" s="26" t="s">
        <v>309</v>
      </c>
      <c r="Q447" s="26" t="s">
        <v>310</v>
      </c>
      <c r="R447" s="26" t="s">
        <v>307</v>
      </c>
      <c r="S447" s="26" t="s">
        <v>307</v>
      </c>
      <c r="T447" s="26" t="s">
        <v>307</v>
      </c>
      <c r="U447" s="151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8">
        <v>1</v>
      </c>
      <c r="C448" s="14">
        <v>1</v>
      </c>
      <c r="D448" s="206">
        <v>3.6999999999999998E-2</v>
      </c>
      <c r="E448" s="207">
        <v>0.03</v>
      </c>
      <c r="F448" s="207" t="s">
        <v>103</v>
      </c>
      <c r="G448" s="206">
        <v>0.04</v>
      </c>
      <c r="H448" s="206">
        <v>0.04</v>
      </c>
      <c r="I448" s="206">
        <v>0.04</v>
      </c>
      <c r="J448" s="206">
        <v>0.04</v>
      </c>
      <c r="K448" s="206">
        <v>4.4999999999999998E-2</v>
      </c>
      <c r="L448" s="207" t="s">
        <v>297</v>
      </c>
      <c r="M448" s="206">
        <v>0.04</v>
      </c>
      <c r="N448" s="233">
        <v>0.05</v>
      </c>
      <c r="O448" s="206">
        <v>3.9E-2</v>
      </c>
      <c r="P448" s="207" t="s">
        <v>297</v>
      </c>
      <c r="Q448" s="207">
        <v>27</v>
      </c>
      <c r="R448" s="206">
        <v>3.5000000000000003E-2</v>
      </c>
      <c r="S448" s="206">
        <v>3.6999999999999998E-2</v>
      </c>
      <c r="T448" s="206">
        <v>0.04</v>
      </c>
      <c r="U448" s="204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8">
        <v>1</v>
      </c>
    </row>
    <row r="449" spans="1:65">
      <c r="A449" s="30"/>
      <c r="B449" s="19">
        <v>1</v>
      </c>
      <c r="C449" s="9">
        <v>2</v>
      </c>
      <c r="D449" s="24">
        <v>3.7999999999999999E-2</v>
      </c>
      <c r="E449" s="209">
        <v>0.03</v>
      </c>
      <c r="F449" s="209" t="s">
        <v>103</v>
      </c>
      <c r="G449" s="24">
        <v>0.04</v>
      </c>
      <c r="H449" s="24">
        <v>0.04</v>
      </c>
      <c r="I449" s="24">
        <v>0.04</v>
      </c>
      <c r="J449" s="24">
        <v>0.03</v>
      </c>
      <c r="K449" s="24">
        <v>0.04</v>
      </c>
      <c r="L449" s="209" t="s">
        <v>297</v>
      </c>
      <c r="M449" s="24">
        <v>0.04</v>
      </c>
      <c r="N449" s="24">
        <v>0.04</v>
      </c>
      <c r="O449" s="24">
        <v>3.7999999999999999E-2</v>
      </c>
      <c r="P449" s="209" t="s">
        <v>297</v>
      </c>
      <c r="Q449" s="209">
        <v>25</v>
      </c>
      <c r="R449" s="24">
        <v>3.5999999999999997E-2</v>
      </c>
      <c r="S449" s="24">
        <v>3.7999999999999999E-2</v>
      </c>
      <c r="T449" s="24">
        <v>3.6999999999999998E-2</v>
      </c>
      <c r="U449" s="204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8">
        <v>20</v>
      </c>
    </row>
    <row r="450" spans="1:65">
      <c r="A450" s="30"/>
      <c r="B450" s="19">
        <v>1</v>
      </c>
      <c r="C450" s="9">
        <v>3</v>
      </c>
      <c r="D450" s="24">
        <v>3.6999999999999998E-2</v>
      </c>
      <c r="E450" s="209">
        <v>3.5000000000000003E-2</v>
      </c>
      <c r="F450" s="209" t="s">
        <v>103</v>
      </c>
      <c r="G450" s="24">
        <v>0.04</v>
      </c>
      <c r="H450" s="24">
        <v>0.04</v>
      </c>
      <c r="I450" s="24">
        <v>0.04</v>
      </c>
      <c r="J450" s="24">
        <v>0.04</v>
      </c>
      <c r="K450" s="24">
        <v>4.1000000000000002E-2</v>
      </c>
      <c r="L450" s="209" t="s">
        <v>297</v>
      </c>
      <c r="M450" s="24">
        <v>0.04</v>
      </c>
      <c r="N450" s="24">
        <v>0.04</v>
      </c>
      <c r="O450" s="24">
        <v>3.6999999999999998E-2</v>
      </c>
      <c r="P450" s="209" t="s">
        <v>297</v>
      </c>
      <c r="Q450" s="209">
        <v>26</v>
      </c>
      <c r="R450" s="24">
        <v>3.5000000000000003E-2</v>
      </c>
      <c r="S450" s="24">
        <v>3.5000000000000003E-2</v>
      </c>
      <c r="T450" s="24">
        <v>3.9E-2</v>
      </c>
      <c r="U450" s="204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08">
        <v>16</v>
      </c>
    </row>
    <row r="451" spans="1:65">
      <c r="A451" s="30"/>
      <c r="B451" s="19">
        <v>1</v>
      </c>
      <c r="C451" s="9">
        <v>4</v>
      </c>
      <c r="D451" s="24">
        <v>3.4000000000000002E-2</v>
      </c>
      <c r="E451" s="209">
        <v>3.5000000000000003E-2</v>
      </c>
      <c r="F451" s="209" t="s">
        <v>103</v>
      </c>
      <c r="G451" s="24">
        <v>0.04</v>
      </c>
      <c r="H451" s="24">
        <v>0.04</v>
      </c>
      <c r="I451" s="24">
        <v>0.04</v>
      </c>
      <c r="J451" s="24">
        <v>0.04</v>
      </c>
      <c r="K451" s="24">
        <v>4.9000000000000002E-2</v>
      </c>
      <c r="L451" s="209" t="s">
        <v>297</v>
      </c>
      <c r="M451" s="24">
        <v>0.04</v>
      </c>
      <c r="N451" s="24">
        <v>0.04</v>
      </c>
      <c r="O451" s="24">
        <v>0.04</v>
      </c>
      <c r="P451" s="209" t="s">
        <v>297</v>
      </c>
      <c r="Q451" s="209">
        <v>29</v>
      </c>
      <c r="R451" s="24">
        <v>3.5999999999999997E-2</v>
      </c>
      <c r="S451" s="24">
        <v>3.6999999999999998E-2</v>
      </c>
      <c r="T451" s="24">
        <v>3.6999999999999998E-2</v>
      </c>
      <c r="U451" s="204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208">
        <v>3.8569444444444441E-2</v>
      </c>
    </row>
    <row r="452" spans="1:65">
      <c r="A452" s="30"/>
      <c r="B452" s="19">
        <v>1</v>
      </c>
      <c r="C452" s="9">
        <v>5</v>
      </c>
      <c r="D452" s="24">
        <v>3.7999999999999999E-2</v>
      </c>
      <c r="E452" s="209">
        <v>0.03</v>
      </c>
      <c r="F452" s="209" t="s">
        <v>103</v>
      </c>
      <c r="G452" s="24">
        <v>0.04</v>
      </c>
      <c r="H452" s="24">
        <v>0.04</v>
      </c>
      <c r="I452" s="24">
        <v>0.04</v>
      </c>
      <c r="J452" s="24">
        <v>0.04</v>
      </c>
      <c r="K452" s="24">
        <v>4.5999999999999999E-2</v>
      </c>
      <c r="L452" s="209" t="s">
        <v>297</v>
      </c>
      <c r="M452" s="24">
        <v>0.03</v>
      </c>
      <c r="N452" s="24">
        <v>0.04</v>
      </c>
      <c r="O452" s="24">
        <v>3.6999999999999998E-2</v>
      </c>
      <c r="P452" s="209" t="s">
        <v>297</v>
      </c>
      <c r="Q452" s="209">
        <v>28</v>
      </c>
      <c r="R452" s="24">
        <v>3.5999999999999997E-2</v>
      </c>
      <c r="S452" s="24">
        <v>3.5999999999999997E-2</v>
      </c>
      <c r="T452" s="24">
        <v>3.4000000000000002E-2</v>
      </c>
      <c r="U452" s="204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208">
        <v>99</v>
      </c>
    </row>
    <row r="453" spans="1:65">
      <c r="A453" s="30"/>
      <c r="B453" s="19">
        <v>1</v>
      </c>
      <c r="C453" s="9">
        <v>6</v>
      </c>
      <c r="D453" s="24">
        <v>3.9E-2</v>
      </c>
      <c r="E453" s="209">
        <v>0.03</v>
      </c>
      <c r="F453" s="209" t="s">
        <v>103</v>
      </c>
      <c r="G453" s="24">
        <v>0.04</v>
      </c>
      <c r="H453" s="24">
        <v>0.03</v>
      </c>
      <c r="I453" s="24">
        <v>0.04</v>
      </c>
      <c r="J453" s="24">
        <v>0.04</v>
      </c>
      <c r="K453" s="24">
        <v>2.9000000000000001E-2</v>
      </c>
      <c r="L453" s="209" t="s">
        <v>297</v>
      </c>
      <c r="M453" s="24">
        <v>0.04</v>
      </c>
      <c r="N453" s="24">
        <v>0.04</v>
      </c>
      <c r="O453" s="24">
        <v>4.2999999999999997E-2</v>
      </c>
      <c r="P453" s="209" t="s">
        <v>297</v>
      </c>
      <c r="Q453" s="209">
        <v>25</v>
      </c>
      <c r="R453" s="24">
        <v>3.6999999999999998E-2</v>
      </c>
      <c r="S453" s="24">
        <v>3.6999999999999998E-2</v>
      </c>
      <c r="T453" s="24">
        <v>3.7999999999999999E-2</v>
      </c>
      <c r="U453" s="204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30"/>
      <c r="B454" s="20" t="s">
        <v>264</v>
      </c>
      <c r="C454" s="12"/>
      <c r="D454" s="211">
        <v>3.7166666666666667E-2</v>
      </c>
      <c r="E454" s="211">
        <v>3.1666666666666669E-2</v>
      </c>
      <c r="F454" s="211" t="s">
        <v>666</v>
      </c>
      <c r="G454" s="211">
        <v>0.04</v>
      </c>
      <c r="H454" s="211">
        <v>3.8333333333333337E-2</v>
      </c>
      <c r="I454" s="211">
        <v>0.04</v>
      </c>
      <c r="J454" s="211">
        <v>3.8333333333333337E-2</v>
      </c>
      <c r="K454" s="211">
        <v>4.1666666666666664E-2</v>
      </c>
      <c r="L454" s="211" t="s">
        <v>666</v>
      </c>
      <c r="M454" s="211">
        <v>3.8333333333333337E-2</v>
      </c>
      <c r="N454" s="211">
        <v>4.1666666666666664E-2</v>
      </c>
      <c r="O454" s="211">
        <v>3.9E-2</v>
      </c>
      <c r="P454" s="211" t="s">
        <v>666</v>
      </c>
      <c r="Q454" s="211">
        <v>26.666666666666668</v>
      </c>
      <c r="R454" s="211">
        <v>3.5833333333333335E-2</v>
      </c>
      <c r="S454" s="211">
        <v>3.6666666666666667E-2</v>
      </c>
      <c r="T454" s="211">
        <v>3.7499999999999999E-2</v>
      </c>
      <c r="U454" s="204"/>
      <c r="V454" s="205"/>
      <c r="W454" s="205"/>
      <c r="X454" s="205"/>
      <c r="Y454" s="205"/>
      <c r="Z454" s="205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30"/>
      <c r="B455" s="3" t="s">
        <v>265</v>
      </c>
      <c r="C455" s="29"/>
      <c r="D455" s="24">
        <v>3.7499999999999999E-2</v>
      </c>
      <c r="E455" s="24">
        <v>0.03</v>
      </c>
      <c r="F455" s="24" t="s">
        <v>666</v>
      </c>
      <c r="G455" s="24">
        <v>0.04</v>
      </c>
      <c r="H455" s="24">
        <v>0.04</v>
      </c>
      <c r="I455" s="24">
        <v>0.04</v>
      </c>
      <c r="J455" s="24">
        <v>0.04</v>
      </c>
      <c r="K455" s="24">
        <v>4.2999999999999997E-2</v>
      </c>
      <c r="L455" s="24" t="s">
        <v>666</v>
      </c>
      <c r="M455" s="24">
        <v>0.04</v>
      </c>
      <c r="N455" s="24">
        <v>0.04</v>
      </c>
      <c r="O455" s="24">
        <v>3.85E-2</v>
      </c>
      <c r="P455" s="24" t="s">
        <v>666</v>
      </c>
      <c r="Q455" s="24">
        <v>26.5</v>
      </c>
      <c r="R455" s="24">
        <v>3.5999999999999997E-2</v>
      </c>
      <c r="S455" s="24">
        <v>3.6999999999999998E-2</v>
      </c>
      <c r="T455" s="24">
        <v>3.7499999999999999E-2</v>
      </c>
      <c r="U455" s="204"/>
      <c r="V455" s="205"/>
      <c r="W455" s="205"/>
      <c r="X455" s="205"/>
      <c r="Y455" s="205"/>
      <c r="Z455" s="205"/>
      <c r="AA455" s="205"/>
      <c r="AB455" s="205"/>
      <c r="AC455" s="205"/>
      <c r="AD455" s="205"/>
      <c r="AE455" s="205"/>
      <c r="AF455" s="205"/>
      <c r="AG455" s="205"/>
      <c r="AH455" s="205"/>
      <c r="AI455" s="205"/>
      <c r="AJ455" s="205"/>
      <c r="AK455" s="205"/>
      <c r="AL455" s="205"/>
      <c r="AM455" s="205"/>
      <c r="AN455" s="205"/>
      <c r="AO455" s="205"/>
      <c r="AP455" s="205"/>
      <c r="AQ455" s="205"/>
      <c r="AR455" s="205"/>
      <c r="AS455" s="205"/>
      <c r="AT455" s="205"/>
      <c r="AU455" s="205"/>
      <c r="AV455" s="205"/>
      <c r="AW455" s="205"/>
      <c r="AX455" s="205"/>
      <c r="AY455" s="205"/>
      <c r="AZ455" s="205"/>
      <c r="BA455" s="205"/>
      <c r="BB455" s="205"/>
      <c r="BC455" s="205"/>
      <c r="BD455" s="205"/>
      <c r="BE455" s="205"/>
      <c r="BF455" s="205"/>
      <c r="BG455" s="205"/>
      <c r="BH455" s="205"/>
      <c r="BI455" s="205"/>
      <c r="BJ455" s="205"/>
      <c r="BK455" s="205"/>
      <c r="BL455" s="205"/>
      <c r="BM455" s="56"/>
    </row>
    <row r="456" spans="1:65">
      <c r="A456" s="30"/>
      <c r="B456" s="3" t="s">
        <v>266</v>
      </c>
      <c r="C456" s="29"/>
      <c r="D456" s="24">
        <v>1.7224014243685075E-3</v>
      </c>
      <c r="E456" s="24">
        <v>2.5819888974716134E-3</v>
      </c>
      <c r="F456" s="24" t="s">
        <v>666</v>
      </c>
      <c r="G456" s="24">
        <v>0</v>
      </c>
      <c r="H456" s="24">
        <v>4.0824829046386306E-3</v>
      </c>
      <c r="I456" s="24">
        <v>0</v>
      </c>
      <c r="J456" s="24">
        <v>4.0824829046386306E-3</v>
      </c>
      <c r="K456" s="24">
        <v>7.0332543439482623E-3</v>
      </c>
      <c r="L456" s="24" t="s">
        <v>666</v>
      </c>
      <c r="M456" s="24">
        <v>4.0824829046386306E-3</v>
      </c>
      <c r="N456" s="24">
        <v>4.0824829046386306E-3</v>
      </c>
      <c r="O456" s="24">
        <v>2.2803508501982755E-3</v>
      </c>
      <c r="P456" s="24" t="s">
        <v>666</v>
      </c>
      <c r="Q456" s="24">
        <v>1.6329931618554521</v>
      </c>
      <c r="R456" s="24">
        <v>7.5277265270907859E-4</v>
      </c>
      <c r="S456" s="24">
        <v>1.0327955589886431E-3</v>
      </c>
      <c r="T456" s="24">
        <v>2.0736441353327714E-3</v>
      </c>
      <c r="U456" s="204"/>
      <c r="V456" s="205"/>
      <c r="W456" s="205"/>
      <c r="X456" s="205"/>
      <c r="Y456" s="205"/>
      <c r="Z456" s="205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5"/>
      <c r="AT456" s="205"/>
      <c r="AU456" s="205"/>
      <c r="AV456" s="205"/>
      <c r="AW456" s="205"/>
      <c r="AX456" s="205"/>
      <c r="AY456" s="205"/>
      <c r="AZ456" s="205"/>
      <c r="BA456" s="205"/>
      <c r="BB456" s="205"/>
      <c r="BC456" s="205"/>
      <c r="BD456" s="205"/>
      <c r="BE456" s="205"/>
      <c r="BF456" s="205"/>
      <c r="BG456" s="205"/>
      <c r="BH456" s="205"/>
      <c r="BI456" s="205"/>
      <c r="BJ456" s="205"/>
      <c r="BK456" s="205"/>
      <c r="BL456" s="205"/>
      <c r="BM456" s="56"/>
    </row>
    <row r="457" spans="1:65">
      <c r="A457" s="30"/>
      <c r="B457" s="3" t="s">
        <v>86</v>
      </c>
      <c r="C457" s="29"/>
      <c r="D457" s="13">
        <v>4.6342639220677329E-2</v>
      </c>
      <c r="E457" s="13">
        <v>8.1536491499103581E-2</v>
      </c>
      <c r="F457" s="13" t="s">
        <v>666</v>
      </c>
      <c r="G457" s="13">
        <v>0</v>
      </c>
      <c r="H457" s="13">
        <v>0.10649955403405122</v>
      </c>
      <c r="I457" s="13">
        <v>0</v>
      </c>
      <c r="J457" s="13">
        <v>0.10649955403405122</v>
      </c>
      <c r="K457" s="13">
        <v>0.1687981042547583</v>
      </c>
      <c r="L457" s="13" t="s">
        <v>666</v>
      </c>
      <c r="M457" s="13">
        <v>0.10649955403405122</v>
      </c>
      <c r="N457" s="13">
        <v>9.7979589711327142E-2</v>
      </c>
      <c r="O457" s="13">
        <v>5.8470534620468605E-2</v>
      </c>
      <c r="P457" s="13" t="s">
        <v>666</v>
      </c>
      <c r="Q457" s="13">
        <v>6.123724356957945E-2</v>
      </c>
      <c r="R457" s="13">
        <v>2.1007608912811494E-2</v>
      </c>
      <c r="S457" s="13">
        <v>2.8167151608781176E-2</v>
      </c>
      <c r="T457" s="13">
        <v>5.5297176942207239E-2</v>
      </c>
      <c r="U457" s="151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3" t="s">
        <v>267</v>
      </c>
      <c r="C458" s="29"/>
      <c r="D458" s="13">
        <v>-3.6370183651422305E-2</v>
      </c>
      <c r="E458" s="13">
        <v>-0.17897011163125665</v>
      </c>
      <c r="F458" s="13" t="s">
        <v>666</v>
      </c>
      <c r="G458" s="13">
        <v>3.7090385307886331E-2</v>
      </c>
      <c r="H458" s="13">
        <v>-6.1217140799422198E-3</v>
      </c>
      <c r="I458" s="13">
        <v>3.7090385307886331E-2</v>
      </c>
      <c r="J458" s="13">
        <v>-6.1217140799422198E-3</v>
      </c>
      <c r="K458" s="13">
        <v>8.0302484695714771E-2</v>
      </c>
      <c r="L458" s="13" t="s">
        <v>666</v>
      </c>
      <c r="M458" s="13">
        <v>-6.1217140799422198E-3</v>
      </c>
      <c r="N458" s="13">
        <v>8.0302484695714771E-2</v>
      </c>
      <c r="O458" s="13">
        <v>1.1163125675189178E-2</v>
      </c>
      <c r="P458" s="13" t="s">
        <v>666</v>
      </c>
      <c r="Q458" s="13">
        <v>690.39359020525751</v>
      </c>
      <c r="R458" s="13">
        <v>-7.0939863161685102E-2</v>
      </c>
      <c r="S458" s="13">
        <v>-4.9333813467770882E-2</v>
      </c>
      <c r="T458" s="13">
        <v>-2.7727763773856662E-2</v>
      </c>
      <c r="U458" s="151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46" t="s">
        <v>268</v>
      </c>
      <c r="C459" s="47"/>
      <c r="D459" s="45">
        <v>0.47</v>
      </c>
      <c r="E459" s="45">
        <v>2.7</v>
      </c>
      <c r="F459" s="45">
        <v>995.95</v>
      </c>
      <c r="G459" s="45">
        <v>0.67</v>
      </c>
      <c r="H459" s="45">
        <v>0</v>
      </c>
      <c r="I459" s="45">
        <v>0.67</v>
      </c>
      <c r="J459" s="45">
        <v>0</v>
      </c>
      <c r="K459" s="45">
        <v>1.35</v>
      </c>
      <c r="L459" s="45">
        <v>5.39</v>
      </c>
      <c r="M459" s="45">
        <v>0</v>
      </c>
      <c r="N459" s="45">
        <v>1.35</v>
      </c>
      <c r="O459" s="45">
        <v>0.27</v>
      </c>
      <c r="P459" s="45">
        <v>5.39</v>
      </c>
      <c r="Q459" s="45">
        <v>10773.43</v>
      </c>
      <c r="R459" s="45">
        <v>1.01</v>
      </c>
      <c r="S459" s="45">
        <v>0.67</v>
      </c>
      <c r="T459" s="45">
        <v>0.34</v>
      </c>
      <c r="U459" s="151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BM460" s="55"/>
    </row>
    <row r="461" spans="1:65" ht="15">
      <c r="B461" s="8" t="s">
        <v>553</v>
      </c>
      <c r="BM461" s="28" t="s">
        <v>66</v>
      </c>
    </row>
    <row r="462" spans="1:65" ht="15">
      <c r="A462" s="25" t="s">
        <v>54</v>
      </c>
      <c r="B462" s="18" t="s">
        <v>110</v>
      </c>
      <c r="C462" s="15" t="s">
        <v>111</v>
      </c>
      <c r="D462" s="16" t="s">
        <v>230</v>
      </c>
      <c r="E462" s="17" t="s">
        <v>230</v>
      </c>
      <c r="F462" s="17" t="s">
        <v>230</v>
      </c>
      <c r="G462" s="17" t="s">
        <v>230</v>
      </c>
      <c r="H462" s="17" t="s">
        <v>230</v>
      </c>
      <c r="I462" s="17" t="s">
        <v>230</v>
      </c>
      <c r="J462" s="17" t="s">
        <v>230</v>
      </c>
      <c r="K462" s="17" t="s">
        <v>230</v>
      </c>
      <c r="L462" s="17" t="s">
        <v>230</v>
      </c>
      <c r="M462" s="17" t="s">
        <v>230</v>
      </c>
      <c r="N462" s="17" t="s">
        <v>230</v>
      </c>
      <c r="O462" s="17" t="s">
        <v>230</v>
      </c>
      <c r="P462" s="17" t="s">
        <v>230</v>
      </c>
      <c r="Q462" s="17" t="s">
        <v>230</v>
      </c>
      <c r="R462" s="17" t="s">
        <v>230</v>
      </c>
      <c r="S462" s="17" t="s">
        <v>230</v>
      </c>
      <c r="T462" s="17" t="s">
        <v>230</v>
      </c>
      <c r="U462" s="17" t="s">
        <v>230</v>
      </c>
      <c r="V462" s="17" t="s">
        <v>230</v>
      </c>
      <c r="W462" s="17" t="s">
        <v>230</v>
      </c>
      <c r="X462" s="17" t="s">
        <v>230</v>
      </c>
      <c r="Y462" s="17" t="s">
        <v>230</v>
      </c>
      <c r="Z462" s="17" t="s">
        <v>230</v>
      </c>
      <c r="AA462" s="17" t="s">
        <v>230</v>
      </c>
      <c r="AB462" s="151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 t="s">
        <v>231</v>
      </c>
      <c r="C463" s="9" t="s">
        <v>231</v>
      </c>
      <c r="D463" s="149" t="s">
        <v>233</v>
      </c>
      <c r="E463" s="150" t="s">
        <v>234</v>
      </c>
      <c r="F463" s="150" t="s">
        <v>235</v>
      </c>
      <c r="G463" s="150" t="s">
        <v>236</v>
      </c>
      <c r="H463" s="150" t="s">
        <v>237</v>
      </c>
      <c r="I463" s="150" t="s">
        <v>239</v>
      </c>
      <c r="J463" s="150" t="s">
        <v>240</v>
      </c>
      <c r="K463" s="150" t="s">
        <v>242</v>
      </c>
      <c r="L463" s="150" t="s">
        <v>243</v>
      </c>
      <c r="M463" s="150" t="s">
        <v>244</v>
      </c>
      <c r="N463" s="150" t="s">
        <v>245</v>
      </c>
      <c r="O463" s="150" t="s">
        <v>246</v>
      </c>
      <c r="P463" s="150" t="s">
        <v>247</v>
      </c>
      <c r="Q463" s="150" t="s">
        <v>248</v>
      </c>
      <c r="R463" s="150" t="s">
        <v>249</v>
      </c>
      <c r="S463" s="150" t="s">
        <v>250</v>
      </c>
      <c r="T463" s="150" t="s">
        <v>251</v>
      </c>
      <c r="U463" s="150" t="s">
        <v>252</v>
      </c>
      <c r="V463" s="150" t="s">
        <v>278</v>
      </c>
      <c r="W463" s="150" t="s">
        <v>254</v>
      </c>
      <c r="X463" s="150" t="s">
        <v>255</v>
      </c>
      <c r="Y463" s="150" t="s">
        <v>256</v>
      </c>
      <c r="Z463" s="150" t="s">
        <v>257</v>
      </c>
      <c r="AA463" s="150" t="s">
        <v>258</v>
      </c>
      <c r="AB463" s="151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s">
        <v>1</v>
      </c>
    </row>
    <row r="464" spans="1:65">
      <c r="A464" s="30"/>
      <c r="B464" s="19"/>
      <c r="C464" s="9"/>
      <c r="D464" s="10" t="s">
        <v>270</v>
      </c>
      <c r="E464" s="11" t="s">
        <v>272</v>
      </c>
      <c r="F464" s="11" t="s">
        <v>272</v>
      </c>
      <c r="G464" s="11" t="s">
        <v>273</v>
      </c>
      <c r="H464" s="11" t="s">
        <v>273</v>
      </c>
      <c r="I464" s="11" t="s">
        <v>273</v>
      </c>
      <c r="J464" s="11" t="s">
        <v>270</v>
      </c>
      <c r="K464" s="11" t="s">
        <v>272</v>
      </c>
      <c r="L464" s="11" t="s">
        <v>273</v>
      </c>
      <c r="M464" s="11" t="s">
        <v>272</v>
      </c>
      <c r="N464" s="11" t="s">
        <v>270</v>
      </c>
      <c r="O464" s="11" t="s">
        <v>273</v>
      </c>
      <c r="P464" s="11" t="s">
        <v>272</v>
      </c>
      <c r="Q464" s="11" t="s">
        <v>272</v>
      </c>
      <c r="R464" s="11" t="s">
        <v>272</v>
      </c>
      <c r="S464" s="11" t="s">
        <v>270</v>
      </c>
      <c r="T464" s="11" t="s">
        <v>273</v>
      </c>
      <c r="U464" s="11" t="s">
        <v>270</v>
      </c>
      <c r="V464" s="11" t="s">
        <v>272</v>
      </c>
      <c r="W464" s="11" t="s">
        <v>272</v>
      </c>
      <c r="X464" s="11" t="s">
        <v>273</v>
      </c>
      <c r="Y464" s="11" t="s">
        <v>270</v>
      </c>
      <c r="Z464" s="11" t="s">
        <v>273</v>
      </c>
      <c r="AA464" s="11" t="s">
        <v>270</v>
      </c>
      <c r="AB464" s="151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9"/>
      <c r="C465" s="9"/>
      <c r="D465" s="26" t="s">
        <v>307</v>
      </c>
      <c r="E465" s="26" t="s">
        <v>262</v>
      </c>
      <c r="F465" s="26" t="s">
        <v>307</v>
      </c>
      <c r="G465" s="26" t="s">
        <v>308</v>
      </c>
      <c r="H465" s="26" t="s">
        <v>308</v>
      </c>
      <c r="I465" s="26" t="s">
        <v>308</v>
      </c>
      <c r="J465" s="26" t="s">
        <v>116</v>
      </c>
      <c r="K465" s="26" t="s">
        <v>116</v>
      </c>
      <c r="L465" s="26" t="s">
        <v>309</v>
      </c>
      <c r="M465" s="26" t="s">
        <v>308</v>
      </c>
      <c r="N465" s="26" t="s">
        <v>307</v>
      </c>
      <c r="O465" s="26" t="s">
        <v>307</v>
      </c>
      <c r="P465" s="26" t="s">
        <v>307</v>
      </c>
      <c r="Q465" s="26" t="s">
        <v>308</v>
      </c>
      <c r="R465" s="26" t="s">
        <v>307</v>
      </c>
      <c r="S465" s="26" t="s">
        <v>307</v>
      </c>
      <c r="T465" s="26" t="s">
        <v>309</v>
      </c>
      <c r="U465" s="26" t="s">
        <v>275</v>
      </c>
      <c r="V465" s="26" t="s">
        <v>308</v>
      </c>
      <c r="W465" s="26" t="s">
        <v>310</v>
      </c>
      <c r="X465" s="26" t="s">
        <v>311</v>
      </c>
      <c r="Y465" s="26" t="s">
        <v>307</v>
      </c>
      <c r="Z465" s="26" t="s">
        <v>307</v>
      </c>
      <c r="AA465" s="26" t="s">
        <v>307</v>
      </c>
      <c r="AB465" s="151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8">
        <v>1</v>
      </c>
      <c r="C466" s="14">
        <v>1</v>
      </c>
      <c r="D466" s="206">
        <v>0.13</v>
      </c>
      <c r="E466" s="206">
        <v>0.13</v>
      </c>
      <c r="F466" s="206">
        <v>0.11783333333333333</v>
      </c>
      <c r="G466" s="207">
        <v>0.17</v>
      </c>
      <c r="H466" s="206">
        <v>0.14000000000000001</v>
      </c>
      <c r="I466" s="206">
        <v>0.15</v>
      </c>
      <c r="J466" s="206">
        <v>0.1293</v>
      </c>
      <c r="K466" s="206">
        <v>0.14000000000000001</v>
      </c>
      <c r="L466" s="206">
        <v>0.13800000000000001</v>
      </c>
      <c r="M466" s="207">
        <v>0.1622305</v>
      </c>
      <c r="N466" s="207">
        <v>0.1</v>
      </c>
      <c r="O466" s="206">
        <v>0.12</v>
      </c>
      <c r="P466" s="207">
        <v>0.16535</v>
      </c>
      <c r="Q466" s="206">
        <v>0.15</v>
      </c>
      <c r="R466" s="233">
        <v>0.22373000000000001</v>
      </c>
      <c r="S466" s="206">
        <v>0.14000000000000001</v>
      </c>
      <c r="T466" s="206">
        <v>0.13699999999999998</v>
      </c>
      <c r="U466" s="206">
        <v>0.14000000000000001</v>
      </c>
      <c r="V466" s="206">
        <v>0.13476616969999999</v>
      </c>
      <c r="W466" s="206">
        <v>0.14000000000000001</v>
      </c>
      <c r="X466" s="206">
        <v>0.13</v>
      </c>
      <c r="Y466" s="206">
        <v>0.14000000000000001</v>
      </c>
      <c r="Z466" s="206">
        <v>0.12</v>
      </c>
      <c r="AA466" s="206">
        <v>0.13</v>
      </c>
      <c r="AB466" s="204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8">
        <v>1</v>
      </c>
    </row>
    <row r="467" spans="1:65">
      <c r="A467" s="30"/>
      <c r="B467" s="19">
        <v>1</v>
      </c>
      <c r="C467" s="9">
        <v>2</v>
      </c>
      <c r="D467" s="24">
        <v>0.14000000000000001</v>
      </c>
      <c r="E467" s="24">
        <v>0.14000000000000001</v>
      </c>
      <c r="F467" s="210">
        <v>0.12166666666666667</v>
      </c>
      <c r="G467" s="209">
        <v>0.17</v>
      </c>
      <c r="H467" s="24">
        <v>0.14000000000000001</v>
      </c>
      <c r="I467" s="24">
        <v>0.15</v>
      </c>
      <c r="J467" s="24">
        <v>0.13170000000000001</v>
      </c>
      <c r="K467" s="24">
        <v>0.14000000000000001</v>
      </c>
      <c r="L467" s="24">
        <v>0.13900000000000001</v>
      </c>
      <c r="M467" s="209">
        <v>0.16080449999999999</v>
      </c>
      <c r="N467" s="209">
        <v>0.09</v>
      </c>
      <c r="O467" s="24">
        <v>0.12</v>
      </c>
      <c r="P467" s="209">
        <v>0.15977</v>
      </c>
      <c r="Q467" s="24">
        <v>0.14000000000000001</v>
      </c>
      <c r="R467" s="209">
        <v>0.20372000000000001</v>
      </c>
      <c r="S467" s="24">
        <v>0.14000000000000001</v>
      </c>
      <c r="T467" s="24">
        <v>0.13300000000000001</v>
      </c>
      <c r="U467" s="24">
        <v>0.14000000000000001</v>
      </c>
      <c r="V467" s="24">
        <v>0.1372001843</v>
      </c>
      <c r="W467" s="24">
        <v>0.14000000000000001</v>
      </c>
      <c r="X467" s="24">
        <v>0.13</v>
      </c>
      <c r="Y467" s="24">
        <v>0.14000000000000001</v>
      </c>
      <c r="Z467" s="24">
        <v>0.13</v>
      </c>
      <c r="AA467" s="24">
        <v>0.13</v>
      </c>
      <c r="AB467" s="204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8" t="e">
        <v>#N/A</v>
      </c>
    </row>
    <row r="468" spans="1:65">
      <c r="A468" s="30"/>
      <c r="B468" s="19">
        <v>1</v>
      </c>
      <c r="C468" s="9">
        <v>3</v>
      </c>
      <c r="D468" s="24">
        <v>0.13</v>
      </c>
      <c r="E468" s="24">
        <v>0.14000000000000001</v>
      </c>
      <c r="F468" s="24">
        <v>0.11783333333333333</v>
      </c>
      <c r="G468" s="209">
        <v>0.17</v>
      </c>
      <c r="H468" s="24">
        <v>0.13</v>
      </c>
      <c r="I468" s="24">
        <v>0.15</v>
      </c>
      <c r="J468" s="24">
        <v>0.13500000000000001</v>
      </c>
      <c r="K468" s="24">
        <v>0.14000000000000001</v>
      </c>
      <c r="L468" s="24">
        <v>0.14000000000000001</v>
      </c>
      <c r="M468" s="209">
        <v>0.16428019999999999</v>
      </c>
      <c r="N468" s="209">
        <v>0.09</v>
      </c>
      <c r="O468" s="24">
        <v>0.12</v>
      </c>
      <c r="P468" s="209">
        <v>0.16718</v>
      </c>
      <c r="Q468" s="24">
        <v>0.14000000000000001</v>
      </c>
      <c r="R468" s="209">
        <v>0.20255999999999999</v>
      </c>
      <c r="S468" s="24">
        <v>0.13</v>
      </c>
      <c r="T468" s="24">
        <v>0.13200000000000001</v>
      </c>
      <c r="U468" s="24">
        <v>0.14000000000000001</v>
      </c>
      <c r="V468" s="24">
        <v>0.1340372574</v>
      </c>
      <c r="W468" s="24">
        <v>0.14000000000000001</v>
      </c>
      <c r="X468" s="24">
        <v>0.13</v>
      </c>
      <c r="Y468" s="24">
        <v>0.14000000000000001</v>
      </c>
      <c r="Z468" s="24">
        <v>0.12</v>
      </c>
      <c r="AA468" s="24">
        <v>0.12</v>
      </c>
      <c r="AB468" s="204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208">
        <v>16</v>
      </c>
    </row>
    <row r="469" spans="1:65">
      <c r="A469" s="30"/>
      <c r="B469" s="19">
        <v>1</v>
      </c>
      <c r="C469" s="9">
        <v>4</v>
      </c>
      <c r="D469" s="24">
        <v>0.13</v>
      </c>
      <c r="E469" s="24">
        <v>0.14000000000000001</v>
      </c>
      <c r="F469" s="24">
        <v>0.11783333333333333</v>
      </c>
      <c r="G469" s="209">
        <v>0.17</v>
      </c>
      <c r="H469" s="24">
        <v>0.14000000000000001</v>
      </c>
      <c r="I469" s="24">
        <v>0.15</v>
      </c>
      <c r="J469" s="24">
        <v>0.12959999999999999</v>
      </c>
      <c r="K469" s="24">
        <v>0.13</v>
      </c>
      <c r="L469" s="24">
        <v>0.13900000000000001</v>
      </c>
      <c r="M469" s="209">
        <v>0.16253209999999998</v>
      </c>
      <c r="N469" s="209">
        <v>0.09</v>
      </c>
      <c r="O469" s="24">
        <v>0.12</v>
      </c>
      <c r="P469" s="209">
        <v>0.15533</v>
      </c>
      <c r="Q469" s="24">
        <v>0.14000000000000001</v>
      </c>
      <c r="R469" s="209">
        <v>0.20646</v>
      </c>
      <c r="S469" s="24">
        <v>0.14000000000000001</v>
      </c>
      <c r="T469" s="24">
        <v>0.13899999999999998</v>
      </c>
      <c r="U469" s="24">
        <v>0.15</v>
      </c>
      <c r="V469" s="24">
        <v>0.13727404240000002</v>
      </c>
      <c r="W469" s="24">
        <v>0.14000000000000001</v>
      </c>
      <c r="X469" s="24">
        <v>0.13</v>
      </c>
      <c r="Y469" s="24">
        <v>0.14000000000000001</v>
      </c>
      <c r="Z469" s="24">
        <v>0.12</v>
      </c>
      <c r="AA469" s="24">
        <v>0.12</v>
      </c>
      <c r="AB469" s="204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208">
        <v>0.13423621765789476</v>
      </c>
    </row>
    <row r="470" spans="1:65">
      <c r="A470" s="30"/>
      <c r="B470" s="19">
        <v>1</v>
      </c>
      <c r="C470" s="9">
        <v>5</v>
      </c>
      <c r="D470" s="24">
        <v>0.13</v>
      </c>
      <c r="E470" s="24">
        <v>0.14000000000000001</v>
      </c>
      <c r="F470" s="24">
        <v>0.11783333333333333</v>
      </c>
      <c r="G470" s="209">
        <v>0.17</v>
      </c>
      <c r="H470" s="24">
        <v>0.14000000000000001</v>
      </c>
      <c r="I470" s="24">
        <v>0.15</v>
      </c>
      <c r="J470" s="24">
        <v>0.13060000000000002</v>
      </c>
      <c r="K470" s="24">
        <v>0.14000000000000001</v>
      </c>
      <c r="L470" s="24">
        <v>0.13500000000000001</v>
      </c>
      <c r="M470" s="209">
        <v>0.161104</v>
      </c>
      <c r="N470" s="209">
        <v>0.09</v>
      </c>
      <c r="O470" s="24">
        <v>0.12</v>
      </c>
      <c r="P470" s="209">
        <v>0.15462000000000001</v>
      </c>
      <c r="Q470" s="24">
        <v>0.14000000000000001</v>
      </c>
      <c r="R470" s="209">
        <v>0.20621</v>
      </c>
      <c r="S470" s="24">
        <v>0.13</v>
      </c>
      <c r="T470" s="24">
        <v>0.13899999999999998</v>
      </c>
      <c r="U470" s="24">
        <v>0.14000000000000001</v>
      </c>
      <c r="V470" s="24">
        <v>0.1406808276</v>
      </c>
      <c r="W470" s="24">
        <v>0.14000000000000001</v>
      </c>
      <c r="X470" s="24">
        <v>0.13</v>
      </c>
      <c r="Y470" s="24">
        <v>0.14000000000000001</v>
      </c>
      <c r="Z470" s="24">
        <v>0.12</v>
      </c>
      <c r="AA470" s="24">
        <v>0.12</v>
      </c>
      <c r="AB470" s="204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208">
        <v>100</v>
      </c>
    </row>
    <row r="471" spans="1:65">
      <c r="A471" s="30"/>
      <c r="B471" s="19">
        <v>1</v>
      </c>
      <c r="C471" s="9">
        <v>6</v>
      </c>
      <c r="D471" s="24">
        <v>0.13</v>
      </c>
      <c r="E471" s="24">
        <v>0.13</v>
      </c>
      <c r="F471" s="24">
        <v>0.11783333333333333</v>
      </c>
      <c r="G471" s="209">
        <v>0.17</v>
      </c>
      <c r="H471" s="24">
        <v>0.14000000000000001</v>
      </c>
      <c r="I471" s="24">
        <v>0.15</v>
      </c>
      <c r="J471" s="24">
        <v>0.12809999999999999</v>
      </c>
      <c r="K471" s="24">
        <v>0.13</v>
      </c>
      <c r="L471" s="24">
        <v>0.13400000000000001</v>
      </c>
      <c r="M471" s="209">
        <v>0.16408030000000001</v>
      </c>
      <c r="N471" s="209">
        <v>0.1</v>
      </c>
      <c r="O471" s="24">
        <v>0.12</v>
      </c>
      <c r="P471" s="209">
        <v>0.1676</v>
      </c>
      <c r="Q471" s="24">
        <v>0.14000000000000001</v>
      </c>
      <c r="R471" s="209">
        <v>0.20902999999999999</v>
      </c>
      <c r="S471" s="24">
        <v>0.14000000000000001</v>
      </c>
      <c r="T471" s="24">
        <v>0.13899999999999998</v>
      </c>
      <c r="U471" s="24">
        <v>0.14000000000000001</v>
      </c>
      <c r="V471" s="24">
        <v>0.1336703316</v>
      </c>
      <c r="W471" s="24">
        <v>0.14000000000000001</v>
      </c>
      <c r="X471" s="24">
        <v>0.13</v>
      </c>
      <c r="Y471" s="24">
        <v>0.14000000000000001</v>
      </c>
      <c r="Z471" s="24">
        <v>0.13</v>
      </c>
      <c r="AA471" s="24">
        <v>0.13</v>
      </c>
      <c r="AB471" s="204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30"/>
      <c r="B472" s="20" t="s">
        <v>264</v>
      </c>
      <c r="C472" s="12"/>
      <c r="D472" s="211">
        <v>0.13166666666666668</v>
      </c>
      <c r="E472" s="211">
        <v>0.13666666666666669</v>
      </c>
      <c r="F472" s="211">
        <v>0.11847222222222221</v>
      </c>
      <c r="G472" s="211">
        <v>0.17</v>
      </c>
      <c r="H472" s="211">
        <v>0.13833333333333334</v>
      </c>
      <c r="I472" s="211">
        <v>0.15</v>
      </c>
      <c r="J472" s="211">
        <v>0.13071666666666668</v>
      </c>
      <c r="K472" s="211">
        <v>0.13666666666666669</v>
      </c>
      <c r="L472" s="211">
        <v>0.13750000000000001</v>
      </c>
      <c r="M472" s="211">
        <v>0.16250526666666665</v>
      </c>
      <c r="N472" s="211">
        <v>9.3333333333333324E-2</v>
      </c>
      <c r="O472" s="211">
        <v>0.12</v>
      </c>
      <c r="P472" s="211">
        <v>0.16164166666666666</v>
      </c>
      <c r="Q472" s="211">
        <v>0.14166666666666669</v>
      </c>
      <c r="R472" s="211">
        <v>0.20861833333333332</v>
      </c>
      <c r="S472" s="211">
        <v>0.13666666666666669</v>
      </c>
      <c r="T472" s="211">
        <v>0.13650000000000001</v>
      </c>
      <c r="U472" s="211">
        <v>0.14166666666666669</v>
      </c>
      <c r="V472" s="211">
        <v>0.13627146883333333</v>
      </c>
      <c r="W472" s="211">
        <v>0.14000000000000001</v>
      </c>
      <c r="X472" s="211">
        <v>0.13</v>
      </c>
      <c r="Y472" s="211">
        <v>0.14000000000000001</v>
      </c>
      <c r="Z472" s="211">
        <v>0.12333333333333334</v>
      </c>
      <c r="AA472" s="211">
        <v>0.125</v>
      </c>
      <c r="AB472" s="204"/>
      <c r="AC472" s="205"/>
      <c r="AD472" s="205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30"/>
      <c r="B473" s="3" t="s">
        <v>265</v>
      </c>
      <c r="C473" s="29"/>
      <c r="D473" s="24">
        <v>0.13</v>
      </c>
      <c r="E473" s="24">
        <v>0.14000000000000001</v>
      </c>
      <c r="F473" s="24">
        <v>0.11783333333333333</v>
      </c>
      <c r="G473" s="24">
        <v>0.17</v>
      </c>
      <c r="H473" s="24">
        <v>0.14000000000000001</v>
      </c>
      <c r="I473" s="24">
        <v>0.15</v>
      </c>
      <c r="J473" s="24">
        <v>0.13009999999999999</v>
      </c>
      <c r="K473" s="24">
        <v>0.14000000000000001</v>
      </c>
      <c r="L473" s="24">
        <v>0.13850000000000001</v>
      </c>
      <c r="M473" s="24">
        <v>0.16238130000000001</v>
      </c>
      <c r="N473" s="24">
        <v>0.09</v>
      </c>
      <c r="O473" s="24">
        <v>0.12</v>
      </c>
      <c r="P473" s="24">
        <v>0.16255999999999998</v>
      </c>
      <c r="Q473" s="24">
        <v>0.14000000000000001</v>
      </c>
      <c r="R473" s="24">
        <v>0.20633499999999999</v>
      </c>
      <c r="S473" s="24">
        <v>0.14000000000000001</v>
      </c>
      <c r="T473" s="24">
        <v>0.13799999999999998</v>
      </c>
      <c r="U473" s="24">
        <v>0.14000000000000001</v>
      </c>
      <c r="V473" s="24">
        <v>0.13598317700000001</v>
      </c>
      <c r="W473" s="24">
        <v>0.14000000000000001</v>
      </c>
      <c r="X473" s="24">
        <v>0.13</v>
      </c>
      <c r="Y473" s="24">
        <v>0.14000000000000001</v>
      </c>
      <c r="Z473" s="24">
        <v>0.12</v>
      </c>
      <c r="AA473" s="24">
        <v>0.125</v>
      </c>
      <c r="AB473" s="204"/>
      <c r="AC473" s="205"/>
      <c r="AD473" s="205"/>
      <c r="AE473" s="205"/>
      <c r="AF473" s="205"/>
      <c r="AG473" s="205"/>
      <c r="AH473" s="205"/>
      <c r="AI473" s="205"/>
      <c r="AJ473" s="205"/>
      <c r="AK473" s="205"/>
      <c r="AL473" s="205"/>
      <c r="AM473" s="205"/>
      <c r="AN473" s="205"/>
      <c r="AO473" s="205"/>
      <c r="AP473" s="205"/>
      <c r="AQ473" s="205"/>
      <c r="AR473" s="205"/>
      <c r="AS473" s="205"/>
      <c r="AT473" s="205"/>
      <c r="AU473" s="205"/>
      <c r="AV473" s="205"/>
      <c r="AW473" s="205"/>
      <c r="AX473" s="205"/>
      <c r="AY473" s="205"/>
      <c r="AZ473" s="205"/>
      <c r="BA473" s="205"/>
      <c r="BB473" s="205"/>
      <c r="BC473" s="205"/>
      <c r="BD473" s="205"/>
      <c r="BE473" s="205"/>
      <c r="BF473" s="205"/>
      <c r="BG473" s="205"/>
      <c r="BH473" s="205"/>
      <c r="BI473" s="205"/>
      <c r="BJ473" s="205"/>
      <c r="BK473" s="205"/>
      <c r="BL473" s="205"/>
      <c r="BM473" s="56"/>
    </row>
    <row r="474" spans="1:65">
      <c r="A474" s="30"/>
      <c r="B474" s="3" t="s">
        <v>266</v>
      </c>
      <c r="C474" s="29"/>
      <c r="D474" s="24">
        <v>4.0824829046386341E-3</v>
      </c>
      <c r="E474" s="24">
        <v>5.1639777949432277E-3</v>
      </c>
      <c r="F474" s="24">
        <v>1.564951780111478E-3</v>
      </c>
      <c r="G474" s="24">
        <v>0</v>
      </c>
      <c r="H474" s="24">
        <v>4.0824829046386341E-3</v>
      </c>
      <c r="I474" s="24">
        <v>0</v>
      </c>
      <c r="J474" s="24">
        <v>2.4260392961917782E-3</v>
      </c>
      <c r="K474" s="24">
        <v>5.1639777949432268E-3</v>
      </c>
      <c r="L474" s="24">
        <v>2.4289915602982259E-3</v>
      </c>
      <c r="M474" s="24">
        <v>1.4535123400462324E-3</v>
      </c>
      <c r="N474" s="24">
        <v>5.1639777949432277E-3</v>
      </c>
      <c r="O474" s="24">
        <v>0</v>
      </c>
      <c r="P474" s="24">
        <v>5.8748733319678179E-3</v>
      </c>
      <c r="Q474" s="24">
        <v>4.0824829046386228E-3</v>
      </c>
      <c r="R474" s="24">
        <v>7.7419310683231176E-3</v>
      </c>
      <c r="S474" s="24">
        <v>5.1639777949432277E-3</v>
      </c>
      <c r="T474" s="24">
        <v>3.2093613071762315E-3</v>
      </c>
      <c r="U474" s="24">
        <v>4.0824829046386228E-3</v>
      </c>
      <c r="V474" s="24">
        <v>2.6583322600483689E-3</v>
      </c>
      <c r="W474" s="24">
        <v>0</v>
      </c>
      <c r="X474" s="24">
        <v>0</v>
      </c>
      <c r="Y474" s="24">
        <v>0</v>
      </c>
      <c r="Z474" s="24">
        <v>5.1639777949432277E-3</v>
      </c>
      <c r="AA474" s="24">
        <v>5.4772255750516656E-3</v>
      </c>
      <c r="AB474" s="204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5"/>
      <c r="AT474" s="205"/>
      <c r="AU474" s="205"/>
      <c r="AV474" s="205"/>
      <c r="AW474" s="205"/>
      <c r="AX474" s="205"/>
      <c r="AY474" s="205"/>
      <c r="AZ474" s="205"/>
      <c r="BA474" s="205"/>
      <c r="BB474" s="205"/>
      <c r="BC474" s="205"/>
      <c r="BD474" s="205"/>
      <c r="BE474" s="205"/>
      <c r="BF474" s="205"/>
      <c r="BG474" s="205"/>
      <c r="BH474" s="205"/>
      <c r="BI474" s="205"/>
      <c r="BJ474" s="205"/>
      <c r="BK474" s="205"/>
      <c r="BL474" s="205"/>
      <c r="BM474" s="56"/>
    </row>
    <row r="475" spans="1:65">
      <c r="A475" s="30"/>
      <c r="B475" s="3" t="s">
        <v>86</v>
      </c>
      <c r="C475" s="29"/>
      <c r="D475" s="13">
        <v>3.100619927573646E-2</v>
      </c>
      <c r="E475" s="13">
        <v>3.7785203377633365E-2</v>
      </c>
      <c r="F475" s="13">
        <v>1.3209440582418103E-2</v>
      </c>
      <c r="G475" s="13">
        <v>0</v>
      </c>
      <c r="H475" s="13">
        <v>2.9511924611845548E-2</v>
      </c>
      <c r="I475" s="13">
        <v>0</v>
      </c>
      <c r="J475" s="13">
        <v>1.8559525407561735E-2</v>
      </c>
      <c r="K475" s="13">
        <v>3.7785203377633358E-2</v>
      </c>
      <c r="L475" s="13">
        <v>1.7665393165805277E-2</v>
      </c>
      <c r="M475" s="13">
        <v>8.94440143301755E-3</v>
      </c>
      <c r="N475" s="13">
        <v>5.5328333517248876E-2</v>
      </c>
      <c r="O475" s="13">
        <v>0</v>
      </c>
      <c r="P475" s="13">
        <v>3.6345043039446211E-2</v>
      </c>
      <c r="Q475" s="13">
        <v>2.881752638568439E-2</v>
      </c>
      <c r="R475" s="13">
        <v>3.7110501961267951E-2</v>
      </c>
      <c r="S475" s="13">
        <v>3.7785203377633365E-2</v>
      </c>
      <c r="T475" s="13">
        <v>2.3511804448177517E-2</v>
      </c>
      <c r="U475" s="13">
        <v>2.881752638568439E-2</v>
      </c>
      <c r="V475" s="13">
        <v>1.9507621681979809E-2</v>
      </c>
      <c r="W475" s="13">
        <v>0</v>
      </c>
      <c r="X475" s="13">
        <v>0</v>
      </c>
      <c r="Y475" s="13">
        <v>0</v>
      </c>
      <c r="Z475" s="13">
        <v>4.1870090229269415E-2</v>
      </c>
      <c r="AA475" s="13">
        <v>4.3817804600413325E-2</v>
      </c>
      <c r="AB475" s="151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267</v>
      </c>
      <c r="C476" s="29"/>
      <c r="D476" s="13">
        <v>-1.9142009779928859E-2</v>
      </c>
      <c r="E476" s="13">
        <v>1.8105762000580228E-2</v>
      </c>
      <c r="F476" s="13">
        <v>-0.11743474086738337</v>
      </c>
      <c r="G476" s="13">
        <v>0.26642424053730696</v>
      </c>
      <c r="H476" s="13">
        <v>3.0521685927416442E-2</v>
      </c>
      <c r="I476" s="13">
        <v>0.11743315341527083</v>
      </c>
      <c r="J476" s="13">
        <v>-2.6219086418225568E-2</v>
      </c>
      <c r="K476" s="13">
        <v>1.8105762000580228E-2</v>
      </c>
      <c r="L476" s="13">
        <v>2.4313723963998335E-2</v>
      </c>
      <c r="M476" s="13">
        <v>0.21059181718615205</v>
      </c>
      <c r="N476" s="13">
        <v>-0.3047082600971649</v>
      </c>
      <c r="O476" s="13">
        <v>-0.10605347726778336</v>
      </c>
      <c r="P476" s="13">
        <v>0.20415838204422254</v>
      </c>
      <c r="Q476" s="13">
        <v>5.5353533781089315E-2</v>
      </c>
      <c r="R476" s="13">
        <v>0.55411361384603186</v>
      </c>
      <c r="S476" s="13">
        <v>1.8105762000580228E-2</v>
      </c>
      <c r="T476" s="13">
        <v>1.6864169607896606E-2</v>
      </c>
      <c r="U476" s="13">
        <v>5.5353533781089315E-2</v>
      </c>
      <c r="V476" s="13">
        <v>1.516171425974977E-2</v>
      </c>
      <c r="W476" s="13">
        <v>4.2937609854252878E-2</v>
      </c>
      <c r="X476" s="13">
        <v>-3.1557933706765295E-2</v>
      </c>
      <c r="Y476" s="13">
        <v>4.2937609854252878E-2</v>
      </c>
      <c r="Z476" s="13">
        <v>-8.1221629414110597E-2</v>
      </c>
      <c r="AA476" s="13">
        <v>-6.8805705487274271E-2</v>
      </c>
      <c r="AB476" s="151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46" t="s">
        <v>268</v>
      </c>
      <c r="C477" s="47"/>
      <c r="D477" s="45">
        <v>0.62</v>
      </c>
      <c r="E477" s="45">
        <v>0</v>
      </c>
      <c r="F477" s="45">
        <v>2.2400000000000002</v>
      </c>
      <c r="G477" s="45">
        <v>4.1100000000000003</v>
      </c>
      <c r="H477" s="45">
        <v>0.21</v>
      </c>
      <c r="I477" s="45">
        <v>1.64</v>
      </c>
      <c r="J477" s="45">
        <v>0.73</v>
      </c>
      <c r="K477" s="45">
        <v>0</v>
      </c>
      <c r="L477" s="45">
        <v>0.1</v>
      </c>
      <c r="M477" s="45">
        <v>3.18</v>
      </c>
      <c r="N477" s="45">
        <v>5.34</v>
      </c>
      <c r="O477" s="45">
        <v>2.0499999999999998</v>
      </c>
      <c r="P477" s="45">
        <v>3.08</v>
      </c>
      <c r="Q477" s="45">
        <v>0.62</v>
      </c>
      <c r="R477" s="45">
        <v>8.86</v>
      </c>
      <c r="S477" s="45">
        <v>0</v>
      </c>
      <c r="T477" s="45">
        <v>0.02</v>
      </c>
      <c r="U477" s="45">
        <v>0.62</v>
      </c>
      <c r="V477" s="45">
        <v>0.05</v>
      </c>
      <c r="W477" s="45">
        <v>0.41</v>
      </c>
      <c r="X477" s="45">
        <v>0.82</v>
      </c>
      <c r="Y477" s="45">
        <v>0.41</v>
      </c>
      <c r="Z477" s="45">
        <v>1.64</v>
      </c>
      <c r="AA477" s="45">
        <v>1.44</v>
      </c>
      <c r="AB477" s="151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BM478" s="55"/>
    </row>
    <row r="479" spans="1:65" ht="15">
      <c r="B479" s="8" t="s">
        <v>554</v>
      </c>
      <c r="BM479" s="28" t="s">
        <v>66</v>
      </c>
    </row>
    <row r="480" spans="1:65" ht="15">
      <c r="A480" s="25" t="s">
        <v>17</v>
      </c>
      <c r="B480" s="18" t="s">
        <v>110</v>
      </c>
      <c r="C480" s="15" t="s">
        <v>111</v>
      </c>
      <c r="D480" s="16" t="s">
        <v>230</v>
      </c>
      <c r="E480" s="17" t="s">
        <v>230</v>
      </c>
      <c r="F480" s="17" t="s">
        <v>230</v>
      </c>
      <c r="G480" s="17" t="s">
        <v>230</v>
      </c>
      <c r="H480" s="17" t="s">
        <v>230</v>
      </c>
      <c r="I480" s="17" t="s">
        <v>230</v>
      </c>
      <c r="J480" s="17" t="s">
        <v>230</v>
      </c>
      <c r="K480" s="17" t="s">
        <v>230</v>
      </c>
      <c r="L480" s="17" t="s">
        <v>230</v>
      </c>
      <c r="M480" s="17" t="s">
        <v>230</v>
      </c>
      <c r="N480" s="17" t="s">
        <v>230</v>
      </c>
      <c r="O480" s="17" t="s">
        <v>230</v>
      </c>
      <c r="P480" s="17" t="s">
        <v>230</v>
      </c>
      <c r="Q480" s="17" t="s">
        <v>230</v>
      </c>
      <c r="R480" s="17" t="s">
        <v>230</v>
      </c>
      <c r="S480" s="17" t="s">
        <v>230</v>
      </c>
      <c r="T480" s="17" t="s">
        <v>230</v>
      </c>
      <c r="U480" s="17" t="s">
        <v>230</v>
      </c>
      <c r="V480" s="17" t="s">
        <v>230</v>
      </c>
      <c r="W480" s="17" t="s">
        <v>230</v>
      </c>
      <c r="X480" s="17" t="s">
        <v>230</v>
      </c>
      <c r="Y480" s="17" t="s">
        <v>230</v>
      </c>
      <c r="Z480" s="151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 t="s">
        <v>231</v>
      </c>
      <c r="C481" s="9" t="s">
        <v>231</v>
      </c>
      <c r="D481" s="149" t="s">
        <v>233</v>
      </c>
      <c r="E481" s="150" t="s">
        <v>234</v>
      </c>
      <c r="F481" s="150" t="s">
        <v>235</v>
      </c>
      <c r="G481" s="150" t="s">
        <v>236</v>
      </c>
      <c r="H481" s="150" t="s">
        <v>237</v>
      </c>
      <c r="I481" s="150" t="s">
        <v>239</v>
      </c>
      <c r="J481" s="150" t="s">
        <v>240</v>
      </c>
      <c r="K481" s="150" t="s">
        <v>242</v>
      </c>
      <c r="L481" s="150" t="s">
        <v>243</v>
      </c>
      <c r="M481" s="150" t="s">
        <v>244</v>
      </c>
      <c r="N481" s="150" t="s">
        <v>245</v>
      </c>
      <c r="O481" s="150" t="s">
        <v>246</v>
      </c>
      <c r="P481" s="150" t="s">
        <v>247</v>
      </c>
      <c r="Q481" s="150" t="s">
        <v>248</v>
      </c>
      <c r="R481" s="150" t="s">
        <v>250</v>
      </c>
      <c r="S481" s="150" t="s">
        <v>251</v>
      </c>
      <c r="T481" s="150" t="s">
        <v>252</v>
      </c>
      <c r="U481" s="150" t="s">
        <v>254</v>
      </c>
      <c r="V481" s="150" t="s">
        <v>255</v>
      </c>
      <c r="W481" s="150" t="s">
        <v>256</v>
      </c>
      <c r="X481" s="150" t="s">
        <v>257</v>
      </c>
      <c r="Y481" s="150" t="s">
        <v>258</v>
      </c>
      <c r="Z481" s="151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 t="s">
        <v>3</v>
      </c>
    </row>
    <row r="482" spans="1:65">
      <c r="A482" s="30"/>
      <c r="B482" s="19"/>
      <c r="C482" s="9"/>
      <c r="D482" s="10" t="s">
        <v>270</v>
      </c>
      <c r="E482" s="11" t="s">
        <v>270</v>
      </c>
      <c r="F482" s="11" t="s">
        <v>272</v>
      </c>
      <c r="G482" s="11" t="s">
        <v>273</v>
      </c>
      <c r="H482" s="11" t="s">
        <v>273</v>
      </c>
      <c r="I482" s="11" t="s">
        <v>273</v>
      </c>
      <c r="J482" s="11" t="s">
        <v>270</v>
      </c>
      <c r="K482" s="11" t="s">
        <v>270</v>
      </c>
      <c r="L482" s="11" t="s">
        <v>273</v>
      </c>
      <c r="M482" s="11" t="s">
        <v>272</v>
      </c>
      <c r="N482" s="11" t="s">
        <v>270</v>
      </c>
      <c r="O482" s="11" t="s">
        <v>273</v>
      </c>
      <c r="P482" s="11" t="s">
        <v>270</v>
      </c>
      <c r="Q482" s="11" t="s">
        <v>270</v>
      </c>
      <c r="R482" s="11" t="s">
        <v>270</v>
      </c>
      <c r="S482" s="11" t="s">
        <v>273</v>
      </c>
      <c r="T482" s="11" t="s">
        <v>270</v>
      </c>
      <c r="U482" s="11" t="s">
        <v>272</v>
      </c>
      <c r="V482" s="11" t="s">
        <v>273</v>
      </c>
      <c r="W482" s="11" t="s">
        <v>270</v>
      </c>
      <c r="X482" s="11" t="s">
        <v>273</v>
      </c>
      <c r="Y482" s="11" t="s">
        <v>270</v>
      </c>
      <c r="Z482" s="151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</v>
      </c>
    </row>
    <row r="483" spans="1:65">
      <c r="A483" s="30"/>
      <c r="B483" s="19"/>
      <c r="C483" s="9"/>
      <c r="D483" s="26" t="s">
        <v>307</v>
      </c>
      <c r="E483" s="26" t="s">
        <v>262</v>
      </c>
      <c r="F483" s="26" t="s">
        <v>307</v>
      </c>
      <c r="G483" s="26" t="s">
        <v>308</v>
      </c>
      <c r="H483" s="26" t="s">
        <v>308</v>
      </c>
      <c r="I483" s="26" t="s">
        <v>308</v>
      </c>
      <c r="J483" s="26" t="s">
        <v>116</v>
      </c>
      <c r="K483" s="26" t="s">
        <v>116</v>
      </c>
      <c r="L483" s="26" t="s">
        <v>309</v>
      </c>
      <c r="M483" s="26" t="s">
        <v>308</v>
      </c>
      <c r="N483" s="26" t="s">
        <v>307</v>
      </c>
      <c r="O483" s="26" t="s">
        <v>307</v>
      </c>
      <c r="P483" s="26" t="s">
        <v>307</v>
      </c>
      <c r="Q483" s="26" t="s">
        <v>308</v>
      </c>
      <c r="R483" s="26" t="s">
        <v>307</v>
      </c>
      <c r="S483" s="26" t="s">
        <v>309</v>
      </c>
      <c r="T483" s="26" t="s">
        <v>275</v>
      </c>
      <c r="U483" s="26" t="s">
        <v>310</v>
      </c>
      <c r="V483" s="26" t="s">
        <v>311</v>
      </c>
      <c r="W483" s="26" t="s">
        <v>307</v>
      </c>
      <c r="X483" s="26" t="s">
        <v>307</v>
      </c>
      <c r="Y483" s="26" t="s">
        <v>307</v>
      </c>
      <c r="Z483" s="151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</v>
      </c>
    </row>
    <row r="484" spans="1:65">
      <c r="A484" s="30"/>
      <c r="B484" s="18">
        <v>1</v>
      </c>
      <c r="C484" s="14">
        <v>1</v>
      </c>
      <c r="D484" s="22">
        <v>4.4000000000000004</v>
      </c>
      <c r="E484" s="22">
        <v>4.41</v>
      </c>
      <c r="F484" s="152" t="s">
        <v>103</v>
      </c>
      <c r="G484" s="22">
        <v>5</v>
      </c>
      <c r="H484" s="22">
        <v>4.5</v>
      </c>
      <c r="I484" s="152">
        <v>5</v>
      </c>
      <c r="J484" s="22">
        <v>4.7050000000000001</v>
      </c>
      <c r="K484" s="22">
        <v>5.0999999999999996</v>
      </c>
      <c r="L484" s="22">
        <v>4.8600000000000003</v>
      </c>
      <c r="M484" s="152" t="s">
        <v>103</v>
      </c>
      <c r="N484" s="152">
        <v>3.5</v>
      </c>
      <c r="O484" s="22">
        <v>4.7</v>
      </c>
      <c r="P484" s="22">
        <v>4.85032577992044</v>
      </c>
      <c r="Q484" s="22">
        <v>4.9000000000000004</v>
      </c>
      <c r="R484" s="22">
        <v>4.9000000000000004</v>
      </c>
      <c r="S484" s="22">
        <v>4.59</v>
      </c>
      <c r="T484" s="22">
        <v>5.2</v>
      </c>
      <c r="U484" s="152">
        <v>4</v>
      </c>
      <c r="V484" s="152">
        <v>5</v>
      </c>
      <c r="W484" s="22">
        <v>4.5999999999999996</v>
      </c>
      <c r="X484" s="22">
        <v>4.3</v>
      </c>
      <c r="Y484" s="22">
        <v>4.3</v>
      </c>
      <c r="Z484" s="151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</v>
      </c>
    </row>
    <row r="485" spans="1:65">
      <c r="A485" s="30"/>
      <c r="B485" s="19">
        <v>1</v>
      </c>
      <c r="C485" s="9">
        <v>2</v>
      </c>
      <c r="D485" s="11">
        <v>4.8</v>
      </c>
      <c r="E485" s="11">
        <v>4.4800000000000004</v>
      </c>
      <c r="F485" s="153" t="s">
        <v>103</v>
      </c>
      <c r="G485" s="11">
        <v>4.8</v>
      </c>
      <c r="H485" s="11">
        <v>4.3</v>
      </c>
      <c r="I485" s="153">
        <v>5</v>
      </c>
      <c r="J485" s="11">
        <v>4.7039999999999997</v>
      </c>
      <c r="K485" s="11">
        <v>4.9000000000000004</v>
      </c>
      <c r="L485" s="11">
        <v>4.9000000000000004</v>
      </c>
      <c r="M485" s="153" t="s">
        <v>103</v>
      </c>
      <c r="N485" s="153">
        <v>3.46</v>
      </c>
      <c r="O485" s="11">
        <v>4.8</v>
      </c>
      <c r="P485" s="11">
        <v>4.9900239803725439</v>
      </c>
      <c r="Q485" s="11">
        <v>5</v>
      </c>
      <c r="R485" s="11">
        <v>5</v>
      </c>
      <c r="S485" s="11">
        <v>4.5</v>
      </c>
      <c r="T485" s="11">
        <v>5.3</v>
      </c>
      <c r="U485" s="153">
        <v>5</v>
      </c>
      <c r="V485" s="153">
        <v>5</v>
      </c>
      <c r="W485" s="11">
        <v>4.3</v>
      </c>
      <c r="X485" s="11">
        <v>4.3</v>
      </c>
      <c r="Y485" s="11">
        <v>4.4000000000000004</v>
      </c>
      <c r="Z485" s="151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21</v>
      </c>
    </row>
    <row r="486" spans="1:65">
      <c r="A486" s="30"/>
      <c r="B486" s="19">
        <v>1</v>
      </c>
      <c r="C486" s="9">
        <v>3</v>
      </c>
      <c r="D486" s="11">
        <v>4.5999999999999996</v>
      </c>
      <c r="E486" s="11">
        <v>4.53</v>
      </c>
      <c r="F486" s="153" t="s">
        <v>103</v>
      </c>
      <c r="G486" s="11">
        <v>4.7</v>
      </c>
      <c r="H486" s="11">
        <v>4.3</v>
      </c>
      <c r="I486" s="153">
        <v>5</v>
      </c>
      <c r="J486" s="11">
        <v>4.8</v>
      </c>
      <c r="K486" s="11">
        <v>5.2</v>
      </c>
      <c r="L486" s="11">
        <v>4.93</v>
      </c>
      <c r="M486" s="153" t="s">
        <v>103</v>
      </c>
      <c r="N486" s="153">
        <v>3.47</v>
      </c>
      <c r="O486" s="11">
        <v>4.8</v>
      </c>
      <c r="P486" s="11">
        <v>4.8718325163348908</v>
      </c>
      <c r="Q486" s="11">
        <v>4.9000000000000004</v>
      </c>
      <c r="R486" s="147">
        <v>4.5999999999999996</v>
      </c>
      <c r="S486" s="11">
        <v>4.46</v>
      </c>
      <c r="T486" s="11">
        <v>5.3</v>
      </c>
      <c r="U486" s="153">
        <v>4</v>
      </c>
      <c r="V486" s="153">
        <v>5</v>
      </c>
      <c r="W486" s="11">
        <v>4.5999999999999996</v>
      </c>
      <c r="X486" s="11">
        <v>4.2</v>
      </c>
      <c r="Y486" s="11">
        <v>4.7</v>
      </c>
      <c r="Z486" s="151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16</v>
      </c>
    </row>
    <row r="487" spans="1:65">
      <c r="A487" s="30"/>
      <c r="B487" s="19">
        <v>1</v>
      </c>
      <c r="C487" s="9">
        <v>4</v>
      </c>
      <c r="D487" s="11">
        <v>4.5999999999999996</v>
      </c>
      <c r="E487" s="11">
        <v>4.58</v>
      </c>
      <c r="F487" s="153" t="s">
        <v>103</v>
      </c>
      <c r="G487" s="11">
        <v>4.9000000000000004</v>
      </c>
      <c r="H487" s="11">
        <v>4.4000000000000004</v>
      </c>
      <c r="I487" s="153">
        <v>5</v>
      </c>
      <c r="J487" s="11">
        <v>4.7119999999999997</v>
      </c>
      <c r="K487" s="11">
        <v>5.0999999999999996</v>
      </c>
      <c r="L487" s="11">
        <v>4.79</v>
      </c>
      <c r="M487" s="153" t="s">
        <v>103</v>
      </c>
      <c r="N487" s="153">
        <v>3.52</v>
      </c>
      <c r="O487" s="11">
        <v>4.9000000000000004</v>
      </c>
      <c r="P487" s="11">
        <v>4.7849676371549847</v>
      </c>
      <c r="Q487" s="11">
        <v>5</v>
      </c>
      <c r="R487" s="11">
        <v>4.9000000000000004</v>
      </c>
      <c r="S487" s="11">
        <v>4.5999999999999996</v>
      </c>
      <c r="T487" s="11">
        <v>5.2</v>
      </c>
      <c r="U487" s="153">
        <v>4</v>
      </c>
      <c r="V487" s="153">
        <v>5</v>
      </c>
      <c r="W487" s="11">
        <v>4.4000000000000004</v>
      </c>
      <c r="X487" s="11">
        <v>4.2</v>
      </c>
      <c r="Y487" s="11">
        <v>4.5</v>
      </c>
      <c r="Z487" s="151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4.7234129069180222</v>
      </c>
    </row>
    <row r="488" spans="1:65">
      <c r="A488" s="30"/>
      <c r="B488" s="19">
        <v>1</v>
      </c>
      <c r="C488" s="9">
        <v>5</v>
      </c>
      <c r="D488" s="11">
        <v>4.5999999999999996</v>
      </c>
      <c r="E488" s="11">
        <v>4.5599999999999996</v>
      </c>
      <c r="F488" s="153" t="s">
        <v>103</v>
      </c>
      <c r="G488" s="11">
        <v>4.9000000000000004</v>
      </c>
      <c r="H488" s="11">
        <v>4.4000000000000004</v>
      </c>
      <c r="I488" s="153">
        <v>5</v>
      </c>
      <c r="J488" s="11">
        <v>4.7240000000000002</v>
      </c>
      <c r="K488" s="11">
        <v>5</v>
      </c>
      <c r="L488" s="11">
        <v>4.8</v>
      </c>
      <c r="M488" s="153" t="s">
        <v>103</v>
      </c>
      <c r="N488" s="153">
        <v>3.47</v>
      </c>
      <c r="O488" s="11">
        <v>4.9000000000000004</v>
      </c>
      <c r="P488" s="11">
        <v>4.8280538496019734</v>
      </c>
      <c r="Q488" s="11">
        <v>5</v>
      </c>
      <c r="R488" s="11">
        <v>4.9000000000000004</v>
      </c>
      <c r="S488" s="11">
        <v>4.59</v>
      </c>
      <c r="T488" s="11">
        <v>5.0999999999999996</v>
      </c>
      <c r="U488" s="153">
        <v>5</v>
      </c>
      <c r="V488" s="153">
        <v>5</v>
      </c>
      <c r="W488" s="11">
        <v>4.5</v>
      </c>
      <c r="X488" s="11">
        <v>4.2</v>
      </c>
      <c r="Y488" s="11">
        <v>4.7</v>
      </c>
      <c r="Z488" s="151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101</v>
      </c>
    </row>
    <row r="489" spans="1:65">
      <c r="A489" s="30"/>
      <c r="B489" s="19">
        <v>1</v>
      </c>
      <c r="C489" s="9">
        <v>6</v>
      </c>
      <c r="D489" s="11">
        <v>4.5999999999999996</v>
      </c>
      <c r="E489" s="11">
        <v>4.66</v>
      </c>
      <c r="F489" s="153" t="s">
        <v>103</v>
      </c>
      <c r="G489" s="11">
        <v>4.9000000000000004</v>
      </c>
      <c r="H489" s="11">
        <v>4.3</v>
      </c>
      <c r="I489" s="153">
        <v>5</v>
      </c>
      <c r="J489" s="11">
        <v>4.6680000000000001</v>
      </c>
      <c r="K489" s="11">
        <v>4.8</v>
      </c>
      <c r="L489" s="11">
        <v>4.72</v>
      </c>
      <c r="M489" s="153" t="s">
        <v>103</v>
      </c>
      <c r="N489" s="153">
        <v>3.52</v>
      </c>
      <c r="O489" s="11">
        <v>4.8</v>
      </c>
      <c r="P489" s="11">
        <v>4.8694353007453541</v>
      </c>
      <c r="Q489" s="11">
        <v>4.9000000000000004</v>
      </c>
      <c r="R489" s="11">
        <v>4.9000000000000004</v>
      </c>
      <c r="S489" s="11">
        <v>4.74</v>
      </c>
      <c r="T489" s="147">
        <v>4.5999999999999996</v>
      </c>
      <c r="U489" s="153">
        <v>5</v>
      </c>
      <c r="V489" s="153">
        <v>5</v>
      </c>
      <c r="W489" s="11">
        <v>4.4000000000000004</v>
      </c>
      <c r="X489" s="11">
        <v>4.4000000000000004</v>
      </c>
      <c r="Y489" s="11">
        <v>4.7</v>
      </c>
      <c r="Z489" s="151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20" t="s">
        <v>264</v>
      </c>
      <c r="C490" s="12"/>
      <c r="D490" s="23">
        <v>4.6000000000000005</v>
      </c>
      <c r="E490" s="23">
        <v>4.5366666666666662</v>
      </c>
      <c r="F490" s="23" t="s">
        <v>666</v>
      </c>
      <c r="G490" s="23">
        <v>4.8666666666666663</v>
      </c>
      <c r="H490" s="23">
        <v>4.3666666666666663</v>
      </c>
      <c r="I490" s="23">
        <v>5</v>
      </c>
      <c r="J490" s="23">
        <v>4.7188333333333334</v>
      </c>
      <c r="K490" s="23">
        <v>5.0166666666666666</v>
      </c>
      <c r="L490" s="23">
        <v>4.833333333333333</v>
      </c>
      <c r="M490" s="23" t="s">
        <v>666</v>
      </c>
      <c r="N490" s="23">
        <v>3.4899999999999998</v>
      </c>
      <c r="O490" s="23">
        <v>4.8166666666666673</v>
      </c>
      <c r="P490" s="23">
        <v>4.8657731773550319</v>
      </c>
      <c r="Q490" s="23">
        <v>4.95</v>
      </c>
      <c r="R490" s="23">
        <v>4.8666666666666663</v>
      </c>
      <c r="S490" s="23">
        <v>4.5799999999999992</v>
      </c>
      <c r="T490" s="23">
        <v>5.1166666666666671</v>
      </c>
      <c r="U490" s="23">
        <v>4.5</v>
      </c>
      <c r="V490" s="23">
        <v>5</v>
      </c>
      <c r="W490" s="23">
        <v>4.4666666666666659</v>
      </c>
      <c r="X490" s="23">
        <v>4.2666666666666666</v>
      </c>
      <c r="Y490" s="23">
        <v>4.55</v>
      </c>
      <c r="Z490" s="151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265</v>
      </c>
      <c r="C491" s="29"/>
      <c r="D491" s="11">
        <v>4.5999999999999996</v>
      </c>
      <c r="E491" s="11">
        <v>4.5449999999999999</v>
      </c>
      <c r="F491" s="11" t="s">
        <v>666</v>
      </c>
      <c r="G491" s="11">
        <v>4.9000000000000004</v>
      </c>
      <c r="H491" s="11">
        <v>4.3499999999999996</v>
      </c>
      <c r="I491" s="11">
        <v>5</v>
      </c>
      <c r="J491" s="11">
        <v>4.7084999999999999</v>
      </c>
      <c r="K491" s="11">
        <v>5.05</v>
      </c>
      <c r="L491" s="11">
        <v>4.83</v>
      </c>
      <c r="M491" s="11" t="s">
        <v>666</v>
      </c>
      <c r="N491" s="11">
        <v>3.4850000000000003</v>
      </c>
      <c r="O491" s="11">
        <v>4.8</v>
      </c>
      <c r="P491" s="11">
        <v>4.8598805403328971</v>
      </c>
      <c r="Q491" s="11">
        <v>4.95</v>
      </c>
      <c r="R491" s="11">
        <v>4.9000000000000004</v>
      </c>
      <c r="S491" s="11">
        <v>4.59</v>
      </c>
      <c r="T491" s="11">
        <v>5.2</v>
      </c>
      <c r="U491" s="11">
        <v>4.5</v>
      </c>
      <c r="V491" s="11">
        <v>5</v>
      </c>
      <c r="W491" s="11">
        <v>4.45</v>
      </c>
      <c r="X491" s="11">
        <v>4.25</v>
      </c>
      <c r="Y491" s="11">
        <v>4.5999999999999996</v>
      </c>
      <c r="Z491" s="151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266</v>
      </c>
      <c r="C492" s="29"/>
      <c r="D492" s="24">
        <v>0.126491106406735</v>
      </c>
      <c r="E492" s="24">
        <v>8.5945719303910956E-2</v>
      </c>
      <c r="F492" s="24" t="s">
        <v>666</v>
      </c>
      <c r="G492" s="24">
        <v>0.10327955589886448</v>
      </c>
      <c r="H492" s="24">
        <v>8.1649658092772748E-2</v>
      </c>
      <c r="I492" s="24">
        <v>0</v>
      </c>
      <c r="J492" s="24">
        <v>4.3947316945027029E-2</v>
      </c>
      <c r="K492" s="24">
        <v>0.1471960144387974</v>
      </c>
      <c r="L492" s="24">
        <v>7.7888809636986259E-2</v>
      </c>
      <c r="M492" s="24" t="s">
        <v>666</v>
      </c>
      <c r="N492" s="24">
        <v>2.6832815729997433E-2</v>
      </c>
      <c r="O492" s="24">
        <v>7.5277265270908222E-2</v>
      </c>
      <c r="P492" s="24">
        <v>6.8817576080187071E-2</v>
      </c>
      <c r="Q492" s="24">
        <v>5.4772255750516412E-2</v>
      </c>
      <c r="R492" s="24">
        <v>0.13662601021279486</v>
      </c>
      <c r="S492" s="24">
        <v>9.6953597148326631E-2</v>
      </c>
      <c r="T492" s="24">
        <v>0.26394443859772221</v>
      </c>
      <c r="U492" s="24">
        <v>0.54772255750516607</v>
      </c>
      <c r="V492" s="24">
        <v>0</v>
      </c>
      <c r="W492" s="24">
        <v>0.12110601416389949</v>
      </c>
      <c r="X492" s="24">
        <v>8.1649658092772609E-2</v>
      </c>
      <c r="Y492" s="24">
        <v>0.17606816861659016</v>
      </c>
      <c r="Z492" s="204"/>
      <c r="AA492" s="205"/>
      <c r="AB492" s="205"/>
      <c r="AC492" s="205"/>
      <c r="AD492" s="205"/>
      <c r="AE492" s="205"/>
      <c r="AF492" s="205"/>
      <c r="AG492" s="205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5"/>
      <c r="AT492" s="205"/>
      <c r="AU492" s="205"/>
      <c r="AV492" s="205"/>
      <c r="AW492" s="205"/>
      <c r="AX492" s="205"/>
      <c r="AY492" s="205"/>
      <c r="AZ492" s="205"/>
      <c r="BA492" s="205"/>
      <c r="BB492" s="205"/>
      <c r="BC492" s="205"/>
      <c r="BD492" s="205"/>
      <c r="BE492" s="205"/>
      <c r="BF492" s="205"/>
      <c r="BG492" s="205"/>
      <c r="BH492" s="205"/>
      <c r="BI492" s="205"/>
      <c r="BJ492" s="205"/>
      <c r="BK492" s="205"/>
      <c r="BL492" s="205"/>
      <c r="BM492" s="56"/>
    </row>
    <row r="493" spans="1:65">
      <c r="A493" s="30"/>
      <c r="B493" s="3" t="s">
        <v>86</v>
      </c>
      <c r="C493" s="29"/>
      <c r="D493" s="13">
        <v>2.7498066610159778E-2</v>
      </c>
      <c r="E493" s="13">
        <v>1.8944684637158919E-2</v>
      </c>
      <c r="F493" s="13" t="s">
        <v>666</v>
      </c>
      <c r="G493" s="13">
        <v>2.1221826554561195E-2</v>
      </c>
      <c r="H493" s="13">
        <v>1.869839498307773E-2</v>
      </c>
      <c r="I493" s="13">
        <v>0</v>
      </c>
      <c r="J493" s="13">
        <v>9.3131742192689628E-3</v>
      </c>
      <c r="K493" s="13">
        <v>2.9341398227002803E-2</v>
      </c>
      <c r="L493" s="13">
        <v>1.6114926131790261E-2</v>
      </c>
      <c r="M493" s="13" t="s">
        <v>666</v>
      </c>
      <c r="N493" s="13">
        <v>7.6884858825207554E-3</v>
      </c>
      <c r="O493" s="13">
        <v>1.5628497980119352E-2</v>
      </c>
      <c r="P493" s="13">
        <v>1.414319442600803E-2</v>
      </c>
      <c r="Q493" s="13">
        <v>1.1065102171821497E-2</v>
      </c>
      <c r="R493" s="13">
        <v>2.8073837714957851E-2</v>
      </c>
      <c r="S493" s="13">
        <v>2.1168907674307128E-2</v>
      </c>
      <c r="T493" s="13">
        <v>5.1585232299229095E-2</v>
      </c>
      <c r="U493" s="13">
        <v>0.1217161238900369</v>
      </c>
      <c r="V493" s="13">
        <v>0</v>
      </c>
      <c r="W493" s="13">
        <v>2.711328675311183E-2</v>
      </c>
      <c r="X493" s="13">
        <v>1.9136638615493581E-2</v>
      </c>
      <c r="Y493" s="13">
        <v>3.8696300794854983E-2</v>
      </c>
      <c r="Z493" s="151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267</v>
      </c>
      <c r="C494" s="29"/>
      <c r="D494" s="13">
        <v>-2.612790991388203E-2</v>
      </c>
      <c r="E494" s="13">
        <v>-3.9536293762894026E-2</v>
      </c>
      <c r="F494" s="13" t="s">
        <v>666</v>
      </c>
      <c r="G494" s="13">
        <v>3.032844313458849E-2</v>
      </c>
      <c r="H494" s="13">
        <v>-7.5527218831293985E-2</v>
      </c>
      <c r="I494" s="13">
        <v>5.8556619658823861E-2</v>
      </c>
      <c r="J494" s="13">
        <v>-9.6954758665734886E-4</v>
      </c>
      <c r="K494" s="13">
        <v>6.2085141724353088E-2</v>
      </c>
      <c r="L494" s="13">
        <v>2.3271399003529591E-2</v>
      </c>
      <c r="M494" s="13" t="s">
        <v>666</v>
      </c>
      <c r="N494" s="13">
        <v>-0.26112747947814108</v>
      </c>
      <c r="O494" s="13">
        <v>1.9742876938000364E-2</v>
      </c>
      <c r="P494" s="13">
        <v>3.0139281329503387E-2</v>
      </c>
      <c r="Q494" s="13">
        <v>4.7971053462235513E-2</v>
      </c>
      <c r="R494" s="13">
        <v>3.032844313458849E-2</v>
      </c>
      <c r="S494" s="13">
        <v>-3.0362136392517614E-2</v>
      </c>
      <c r="T494" s="13">
        <v>8.3256274117529783E-2</v>
      </c>
      <c r="U494" s="13">
        <v>-4.7299042307058614E-2</v>
      </c>
      <c r="V494" s="13">
        <v>5.8556619658823861E-2</v>
      </c>
      <c r="W494" s="13">
        <v>-5.4356086438117623E-2</v>
      </c>
      <c r="X494" s="13">
        <v>-9.6698351224470347E-2</v>
      </c>
      <c r="Y494" s="13">
        <v>-3.6713476110470378E-2</v>
      </c>
      <c r="Z494" s="151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46" t="s">
        <v>268</v>
      </c>
      <c r="C495" s="47"/>
      <c r="D495" s="45">
        <v>0</v>
      </c>
      <c r="E495" s="45">
        <v>0.16</v>
      </c>
      <c r="F495" s="45">
        <v>5.33</v>
      </c>
      <c r="G495" s="45">
        <v>0.68</v>
      </c>
      <c r="H495" s="45">
        <v>0.59</v>
      </c>
      <c r="I495" s="45" t="s">
        <v>269</v>
      </c>
      <c r="J495" s="45">
        <v>0.3</v>
      </c>
      <c r="K495" s="45">
        <v>1.06</v>
      </c>
      <c r="L495" s="45">
        <v>0.59</v>
      </c>
      <c r="M495" s="45">
        <v>5.33</v>
      </c>
      <c r="N495" s="45">
        <v>2.82</v>
      </c>
      <c r="O495" s="45">
        <v>0.55000000000000004</v>
      </c>
      <c r="P495" s="45">
        <v>0.67</v>
      </c>
      <c r="Q495" s="45">
        <v>0.89</v>
      </c>
      <c r="R495" s="45">
        <v>0.68</v>
      </c>
      <c r="S495" s="45">
        <v>0.05</v>
      </c>
      <c r="T495" s="45">
        <v>1.31</v>
      </c>
      <c r="U495" s="45" t="s">
        <v>269</v>
      </c>
      <c r="V495" s="45" t="s">
        <v>269</v>
      </c>
      <c r="W495" s="45">
        <v>0.34</v>
      </c>
      <c r="X495" s="45">
        <v>0.85</v>
      </c>
      <c r="Y495" s="45">
        <v>0.13</v>
      </c>
      <c r="Z495" s="151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1" t="s">
        <v>318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BM496" s="55"/>
    </row>
    <row r="497" spans="1:65">
      <c r="BM497" s="55"/>
    </row>
    <row r="498" spans="1:65" ht="15">
      <c r="B498" s="8" t="s">
        <v>555</v>
      </c>
      <c r="BM498" s="28" t="s">
        <v>66</v>
      </c>
    </row>
    <row r="499" spans="1:65" ht="15">
      <c r="A499" s="25" t="s">
        <v>20</v>
      </c>
      <c r="B499" s="18" t="s">
        <v>110</v>
      </c>
      <c r="C499" s="15" t="s">
        <v>111</v>
      </c>
      <c r="D499" s="16" t="s">
        <v>230</v>
      </c>
      <c r="E499" s="17" t="s">
        <v>230</v>
      </c>
      <c r="F499" s="17" t="s">
        <v>230</v>
      </c>
      <c r="G499" s="17" t="s">
        <v>230</v>
      </c>
      <c r="H499" s="17" t="s">
        <v>230</v>
      </c>
      <c r="I499" s="17" t="s">
        <v>230</v>
      </c>
      <c r="J499" s="17" t="s">
        <v>230</v>
      </c>
      <c r="K499" s="17" t="s">
        <v>230</v>
      </c>
      <c r="L499" s="17" t="s">
        <v>230</v>
      </c>
      <c r="M499" s="17" t="s">
        <v>230</v>
      </c>
      <c r="N499" s="17" t="s">
        <v>230</v>
      </c>
      <c r="O499" s="17" t="s">
        <v>230</v>
      </c>
      <c r="P499" s="17" t="s">
        <v>230</v>
      </c>
      <c r="Q499" s="17" t="s">
        <v>230</v>
      </c>
      <c r="R499" s="17" t="s">
        <v>230</v>
      </c>
      <c r="S499" s="17" t="s">
        <v>230</v>
      </c>
      <c r="T499" s="17" t="s">
        <v>230</v>
      </c>
      <c r="U499" s="17" t="s">
        <v>230</v>
      </c>
      <c r="V499" s="17" t="s">
        <v>230</v>
      </c>
      <c r="W499" s="17" t="s">
        <v>230</v>
      </c>
      <c r="X499" s="17" t="s">
        <v>230</v>
      </c>
      <c r="Y499" s="151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 t="s">
        <v>231</v>
      </c>
      <c r="C500" s="9" t="s">
        <v>231</v>
      </c>
      <c r="D500" s="149" t="s">
        <v>233</v>
      </c>
      <c r="E500" s="150" t="s">
        <v>234</v>
      </c>
      <c r="F500" s="150" t="s">
        <v>235</v>
      </c>
      <c r="G500" s="150" t="s">
        <v>236</v>
      </c>
      <c r="H500" s="150" t="s">
        <v>239</v>
      </c>
      <c r="I500" s="150" t="s">
        <v>240</v>
      </c>
      <c r="J500" s="150" t="s">
        <v>242</v>
      </c>
      <c r="K500" s="150" t="s">
        <v>243</v>
      </c>
      <c r="L500" s="150" t="s">
        <v>244</v>
      </c>
      <c r="M500" s="150" t="s">
        <v>245</v>
      </c>
      <c r="N500" s="150" t="s">
        <v>246</v>
      </c>
      <c r="O500" s="150" t="s">
        <v>247</v>
      </c>
      <c r="P500" s="150" t="s">
        <v>248</v>
      </c>
      <c r="Q500" s="150" t="s">
        <v>250</v>
      </c>
      <c r="R500" s="150" t="s">
        <v>251</v>
      </c>
      <c r="S500" s="150" t="s">
        <v>278</v>
      </c>
      <c r="T500" s="150" t="s">
        <v>254</v>
      </c>
      <c r="U500" s="150" t="s">
        <v>255</v>
      </c>
      <c r="V500" s="150" t="s">
        <v>256</v>
      </c>
      <c r="W500" s="150" t="s">
        <v>257</v>
      </c>
      <c r="X500" s="150" t="s">
        <v>258</v>
      </c>
      <c r="Y500" s="151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s">
        <v>3</v>
      </c>
    </row>
    <row r="501" spans="1:65">
      <c r="A501" s="30"/>
      <c r="B501" s="19"/>
      <c r="C501" s="9"/>
      <c r="D501" s="10" t="s">
        <v>270</v>
      </c>
      <c r="E501" s="11" t="s">
        <v>270</v>
      </c>
      <c r="F501" s="11" t="s">
        <v>272</v>
      </c>
      <c r="G501" s="11" t="s">
        <v>273</v>
      </c>
      <c r="H501" s="11" t="s">
        <v>273</v>
      </c>
      <c r="I501" s="11" t="s">
        <v>270</v>
      </c>
      <c r="J501" s="11" t="s">
        <v>270</v>
      </c>
      <c r="K501" s="11" t="s">
        <v>273</v>
      </c>
      <c r="L501" s="11" t="s">
        <v>272</v>
      </c>
      <c r="M501" s="11" t="s">
        <v>270</v>
      </c>
      <c r="N501" s="11" t="s">
        <v>273</v>
      </c>
      <c r="O501" s="11" t="s">
        <v>270</v>
      </c>
      <c r="P501" s="11" t="s">
        <v>272</v>
      </c>
      <c r="Q501" s="11" t="s">
        <v>270</v>
      </c>
      <c r="R501" s="11" t="s">
        <v>273</v>
      </c>
      <c r="S501" s="11" t="s">
        <v>272</v>
      </c>
      <c r="T501" s="11" t="s">
        <v>272</v>
      </c>
      <c r="U501" s="11" t="s">
        <v>273</v>
      </c>
      <c r="V501" s="11" t="s">
        <v>270</v>
      </c>
      <c r="W501" s="11" t="s">
        <v>273</v>
      </c>
      <c r="X501" s="11" t="s">
        <v>270</v>
      </c>
      <c r="Y501" s="151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</v>
      </c>
    </row>
    <row r="502" spans="1:65">
      <c r="A502" s="30"/>
      <c r="B502" s="19"/>
      <c r="C502" s="9"/>
      <c r="D502" s="26" t="s">
        <v>307</v>
      </c>
      <c r="E502" s="26" t="s">
        <v>262</v>
      </c>
      <c r="F502" s="26" t="s">
        <v>307</v>
      </c>
      <c r="G502" s="26" t="s">
        <v>308</v>
      </c>
      <c r="H502" s="26" t="s">
        <v>308</v>
      </c>
      <c r="I502" s="26" t="s">
        <v>116</v>
      </c>
      <c r="J502" s="26" t="s">
        <v>116</v>
      </c>
      <c r="K502" s="26" t="s">
        <v>309</v>
      </c>
      <c r="L502" s="26" t="s">
        <v>308</v>
      </c>
      <c r="M502" s="26" t="s">
        <v>307</v>
      </c>
      <c r="N502" s="26" t="s">
        <v>307</v>
      </c>
      <c r="O502" s="26" t="s">
        <v>307</v>
      </c>
      <c r="P502" s="26" t="s">
        <v>308</v>
      </c>
      <c r="Q502" s="26" t="s">
        <v>307</v>
      </c>
      <c r="R502" s="26" t="s">
        <v>309</v>
      </c>
      <c r="S502" s="26" t="s">
        <v>308</v>
      </c>
      <c r="T502" s="26" t="s">
        <v>310</v>
      </c>
      <c r="U502" s="26" t="s">
        <v>311</v>
      </c>
      <c r="V502" s="26" t="s">
        <v>307</v>
      </c>
      <c r="W502" s="26" t="s">
        <v>307</v>
      </c>
      <c r="X502" s="26" t="s">
        <v>307</v>
      </c>
      <c r="Y502" s="151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3</v>
      </c>
    </row>
    <row r="503" spans="1:65">
      <c r="A503" s="30"/>
      <c r="B503" s="18">
        <v>1</v>
      </c>
      <c r="C503" s="14">
        <v>1</v>
      </c>
      <c r="D503" s="22">
        <v>8.8000000000000007</v>
      </c>
      <c r="E503" s="22">
        <v>9.5</v>
      </c>
      <c r="F503" s="22">
        <v>8.8119999999999994</v>
      </c>
      <c r="G503" s="152">
        <v>12</v>
      </c>
      <c r="H503" s="152">
        <v>11.6</v>
      </c>
      <c r="I503" s="22">
        <v>9</v>
      </c>
      <c r="J503" s="22">
        <v>9.6999999999999993</v>
      </c>
      <c r="K503" s="22">
        <v>9.6999999999999993</v>
      </c>
      <c r="L503" s="152">
        <v>11.577</v>
      </c>
      <c r="M503" s="22">
        <v>9</v>
      </c>
      <c r="N503" s="22">
        <v>9.1</v>
      </c>
      <c r="O503" s="152">
        <v>7.279981151423061</v>
      </c>
      <c r="P503" s="152">
        <v>9</v>
      </c>
      <c r="Q503" s="22">
        <v>10</v>
      </c>
      <c r="R503" s="22">
        <v>8.6999999999999993</v>
      </c>
      <c r="S503" s="152" t="s">
        <v>95</v>
      </c>
      <c r="T503" s="152">
        <v>9</v>
      </c>
      <c r="U503" s="152">
        <v>9</v>
      </c>
      <c r="V503" s="22">
        <v>9.6999999999999993</v>
      </c>
      <c r="W503" s="22">
        <v>9.6999999999999993</v>
      </c>
      <c r="X503" s="22">
        <v>8.9</v>
      </c>
      <c r="Y503" s="151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</v>
      </c>
    </row>
    <row r="504" spans="1:65">
      <c r="A504" s="30"/>
      <c r="B504" s="19">
        <v>1</v>
      </c>
      <c r="C504" s="9">
        <v>2</v>
      </c>
      <c r="D504" s="147">
        <v>9.3000000000000007</v>
      </c>
      <c r="E504" s="11">
        <v>9.8000000000000007</v>
      </c>
      <c r="F504" s="11">
        <v>8.9759999999999991</v>
      </c>
      <c r="G504" s="153">
        <v>11</v>
      </c>
      <c r="H504" s="153">
        <v>10.7</v>
      </c>
      <c r="I504" s="11">
        <v>9</v>
      </c>
      <c r="J504" s="11">
        <v>9.6999999999999993</v>
      </c>
      <c r="K504" s="11">
        <v>9.1999999999999993</v>
      </c>
      <c r="L504" s="153">
        <v>11.552</v>
      </c>
      <c r="M504" s="11">
        <v>8.8000000000000007</v>
      </c>
      <c r="N504" s="11">
        <v>9</v>
      </c>
      <c r="O504" s="153">
        <v>7.3371255175956547</v>
      </c>
      <c r="P504" s="153">
        <v>10</v>
      </c>
      <c r="Q504" s="11">
        <v>10.199999999999999</v>
      </c>
      <c r="R504" s="11">
        <v>8.9</v>
      </c>
      <c r="S504" s="153" t="s">
        <v>95</v>
      </c>
      <c r="T504" s="153">
        <v>9</v>
      </c>
      <c r="U504" s="153">
        <v>9</v>
      </c>
      <c r="V504" s="11">
        <v>9.6</v>
      </c>
      <c r="W504" s="11">
        <v>9.6999999999999993</v>
      </c>
      <c r="X504" s="147">
        <v>9.1999999999999993</v>
      </c>
      <c r="Y504" s="151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 t="e">
        <v>#N/A</v>
      </c>
    </row>
    <row r="505" spans="1:65">
      <c r="A505" s="30"/>
      <c r="B505" s="19">
        <v>1</v>
      </c>
      <c r="C505" s="9">
        <v>3</v>
      </c>
      <c r="D505" s="11">
        <v>8.8000000000000007</v>
      </c>
      <c r="E505" s="11">
        <v>9.6999999999999993</v>
      </c>
      <c r="F505" s="11">
        <v>8.7936666666666667</v>
      </c>
      <c r="G505" s="153">
        <v>12</v>
      </c>
      <c r="H505" s="153">
        <v>10.7</v>
      </c>
      <c r="I505" s="11">
        <v>9.1</v>
      </c>
      <c r="J505" s="11">
        <v>9.9</v>
      </c>
      <c r="K505" s="11">
        <v>9.1999999999999993</v>
      </c>
      <c r="L505" s="153">
        <v>10.874000000000001</v>
      </c>
      <c r="M505" s="11">
        <v>9.1</v>
      </c>
      <c r="N505" s="11">
        <v>8.9</v>
      </c>
      <c r="O505" s="153">
        <v>7.0229325609605739</v>
      </c>
      <c r="P505" s="153">
        <v>9</v>
      </c>
      <c r="Q505" s="11">
        <v>9.5</v>
      </c>
      <c r="R505" s="11">
        <v>8.8000000000000007</v>
      </c>
      <c r="S505" s="153" t="s">
        <v>95</v>
      </c>
      <c r="T505" s="153">
        <v>9</v>
      </c>
      <c r="U505" s="153">
        <v>9</v>
      </c>
      <c r="V505" s="11">
        <v>9.6999999999999993</v>
      </c>
      <c r="W505" s="11">
        <v>9.4</v>
      </c>
      <c r="X505" s="11">
        <v>9.1</v>
      </c>
      <c r="Y505" s="151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16</v>
      </c>
    </row>
    <row r="506" spans="1:65">
      <c r="A506" s="30"/>
      <c r="B506" s="19">
        <v>1</v>
      </c>
      <c r="C506" s="9">
        <v>4</v>
      </c>
      <c r="D506" s="11">
        <v>8.9</v>
      </c>
      <c r="E506" s="11">
        <v>10.4</v>
      </c>
      <c r="F506" s="11">
        <v>8.9440000000000008</v>
      </c>
      <c r="G506" s="153">
        <v>10</v>
      </c>
      <c r="H506" s="153">
        <v>11.9</v>
      </c>
      <c r="I506" s="11">
        <v>8.9</v>
      </c>
      <c r="J506" s="11">
        <v>9.5</v>
      </c>
      <c r="K506" s="11">
        <v>9.6999999999999993</v>
      </c>
      <c r="L506" s="153">
        <v>11.51</v>
      </c>
      <c r="M506" s="11">
        <v>9.1</v>
      </c>
      <c r="N506" s="11">
        <v>9</v>
      </c>
      <c r="O506" s="153">
        <v>6.9385353146557556</v>
      </c>
      <c r="P506" s="153">
        <v>9</v>
      </c>
      <c r="Q506" s="11">
        <v>9.8000000000000007</v>
      </c>
      <c r="R506" s="11">
        <v>9.1</v>
      </c>
      <c r="S506" s="153" t="s">
        <v>95</v>
      </c>
      <c r="T506" s="153">
        <v>10</v>
      </c>
      <c r="U506" s="153">
        <v>9</v>
      </c>
      <c r="V506" s="11">
        <v>9.6</v>
      </c>
      <c r="W506" s="11">
        <v>9.5</v>
      </c>
      <c r="X506" s="11">
        <v>8.9</v>
      </c>
      <c r="Y506" s="151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9.280213675213675</v>
      </c>
    </row>
    <row r="507" spans="1:65">
      <c r="A507" s="30"/>
      <c r="B507" s="19">
        <v>1</v>
      </c>
      <c r="C507" s="9">
        <v>5</v>
      </c>
      <c r="D507" s="11">
        <v>8.9</v>
      </c>
      <c r="E507" s="11">
        <v>10</v>
      </c>
      <c r="F507" s="11">
        <v>8.984</v>
      </c>
      <c r="G507" s="153">
        <v>12</v>
      </c>
      <c r="H507" s="153">
        <v>10.3</v>
      </c>
      <c r="I507" s="11">
        <v>8.9</v>
      </c>
      <c r="J507" s="11">
        <v>9.6999999999999993</v>
      </c>
      <c r="K507" s="11">
        <v>9.6</v>
      </c>
      <c r="L507" s="153">
        <v>11.55</v>
      </c>
      <c r="M507" s="11">
        <v>8.6999999999999993</v>
      </c>
      <c r="N507" s="11">
        <v>8.8000000000000007</v>
      </c>
      <c r="O507" s="153">
        <v>7.2116894591063465</v>
      </c>
      <c r="P507" s="153">
        <v>9</v>
      </c>
      <c r="Q507" s="11">
        <v>9.6999999999999993</v>
      </c>
      <c r="R507" s="11">
        <v>8.8000000000000007</v>
      </c>
      <c r="S507" s="153" t="s">
        <v>95</v>
      </c>
      <c r="T507" s="153">
        <v>10</v>
      </c>
      <c r="U507" s="153">
        <v>9</v>
      </c>
      <c r="V507" s="11">
        <v>9.6</v>
      </c>
      <c r="W507" s="11">
        <v>9.4</v>
      </c>
      <c r="X507" s="11">
        <v>8.9</v>
      </c>
      <c r="Y507" s="151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102</v>
      </c>
    </row>
    <row r="508" spans="1:65">
      <c r="A508" s="30"/>
      <c r="B508" s="19">
        <v>1</v>
      </c>
      <c r="C508" s="9">
        <v>6</v>
      </c>
      <c r="D508" s="11">
        <v>8.9</v>
      </c>
      <c r="E508" s="11">
        <v>10.3</v>
      </c>
      <c r="F508" s="11">
        <v>9.0470000000000006</v>
      </c>
      <c r="G508" s="153">
        <v>12</v>
      </c>
      <c r="H508" s="153">
        <v>10.1</v>
      </c>
      <c r="I508" s="11">
        <v>9</v>
      </c>
      <c r="J508" s="11">
        <v>9.6999999999999993</v>
      </c>
      <c r="K508" s="11">
        <v>9.5</v>
      </c>
      <c r="L508" s="153">
        <v>10.86</v>
      </c>
      <c r="M508" s="11">
        <v>8.8000000000000007</v>
      </c>
      <c r="N508" s="11">
        <v>8.6999999999999993</v>
      </c>
      <c r="O508" s="153">
        <v>7.1478117823341787</v>
      </c>
      <c r="P508" s="153">
        <v>9</v>
      </c>
      <c r="Q508" s="11">
        <v>10.1</v>
      </c>
      <c r="R508" s="11">
        <v>9.1</v>
      </c>
      <c r="S508" s="153" t="s">
        <v>95</v>
      </c>
      <c r="T508" s="153">
        <v>10</v>
      </c>
      <c r="U508" s="153">
        <v>9</v>
      </c>
      <c r="V508" s="11">
        <v>9.6999999999999993</v>
      </c>
      <c r="W508" s="11">
        <v>9.5</v>
      </c>
      <c r="X508" s="11">
        <v>8.9</v>
      </c>
      <c r="Y508" s="151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20" t="s">
        <v>264</v>
      </c>
      <c r="C509" s="12"/>
      <c r="D509" s="23">
        <v>8.9333333333333336</v>
      </c>
      <c r="E509" s="23">
        <v>9.9500000000000011</v>
      </c>
      <c r="F509" s="23">
        <v>8.926111111111112</v>
      </c>
      <c r="G509" s="23">
        <v>11.5</v>
      </c>
      <c r="H509" s="23">
        <v>10.883333333333333</v>
      </c>
      <c r="I509" s="23">
        <v>8.9833333333333325</v>
      </c>
      <c r="J509" s="23">
        <v>9.7000000000000011</v>
      </c>
      <c r="K509" s="23">
        <v>9.4833333333333325</v>
      </c>
      <c r="L509" s="23">
        <v>11.320500000000001</v>
      </c>
      <c r="M509" s="23">
        <v>8.9166666666666661</v>
      </c>
      <c r="N509" s="23">
        <v>8.9166666666666661</v>
      </c>
      <c r="O509" s="23">
        <v>7.1563459643459284</v>
      </c>
      <c r="P509" s="23">
        <v>9.1666666666666661</v>
      </c>
      <c r="Q509" s="23">
        <v>9.8833333333333346</v>
      </c>
      <c r="R509" s="23">
        <v>8.9</v>
      </c>
      <c r="S509" s="23" t="s">
        <v>666</v>
      </c>
      <c r="T509" s="23">
        <v>9.5</v>
      </c>
      <c r="U509" s="23">
        <v>9</v>
      </c>
      <c r="V509" s="23">
        <v>9.6499999999999986</v>
      </c>
      <c r="W509" s="23">
        <v>9.5333333333333332</v>
      </c>
      <c r="X509" s="23">
        <v>8.9833333333333325</v>
      </c>
      <c r="Y509" s="151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265</v>
      </c>
      <c r="C510" s="29"/>
      <c r="D510" s="11">
        <v>8.9</v>
      </c>
      <c r="E510" s="11">
        <v>9.9</v>
      </c>
      <c r="F510" s="11">
        <v>8.9600000000000009</v>
      </c>
      <c r="G510" s="11">
        <v>12</v>
      </c>
      <c r="H510" s="11">
        <v>10.7</v>
      </c>
      <c r="I510" s="11">
        <v>9</v>
      </c>
      <c r="J510" s="11">
        <v>9.6999999999999993</v>
      </c>
      <c r="K510" s="11">
        <v>9.5500000000000007</v>
      </c>
      <c r="L510" s="11">
        <v>11.530000000000001</v>
      </c>
      <c r="M510" s="11">
        <v>8.9</v>
      </c>
      <c r="N510" s="11">
        <v>8.9499999999999993</v>
      </c>
      <c r="O510" s="11">
        <v>7.179750620720263</v>
      </c>
      <c r="P510" s="11">
        <v>9</v>
      </c>
      <c r="Q510" s="11">
        <v>9.9</v>
      </c>
      <c r="R510" s="11">
        <v>8.8500000000000014</v>
      </c>
      <c r="S510" s="11" t="s">
        <v>666</v>
      </c>
      <c r="T510" s="11">
        <v>9.5</v>
      </c>
      <c r="U510" s="11">
        <v>9</v>
      </c>
      <c r="V510" s="11">
        <v>9.6499999999999986</v>
      </c>
      <c r="W510" s="11">
        <v>9.5</v>
      </c>
      <c r="X510" s="11">
        <v>8.9</v>
      </c>
      <c r="Y510" s="151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266</v>
      </c>
      <c r="C511" s="29"/>
      <c r="D511" s="24">
        <v>0.18618986725025255</v>
      </c>
      <c r="E511" s="24">
        <v>0.35071355833500389</v>
      </c>
      <c r="F511" s="24">
        <v>0.10132821624506891</v>
      </c>
      <c r="G511" s="24">
        <v>0.83666002653407556</v>
      </c>
      <c r="H511" s="24">
        <v>0.71670542530852011</v>
      </c>
      <c r="I511" s="24">
        <v>7.5277265270907834E-2</v>
      </c>
      <c r="J511" s="24">
        <v>0.12649110640673528</v>
      </c>
      <c r="K511" s="24">
        <v>0.23166067138525412</v>
      </c>
      <c r="L511" s="24">
        <v>0.35196235594165465</v>
      </c>
      <c r="M511" s="24">
        <v>0.17224014243685068</v>
      </c>
      <c r="N511" s="24">
        <v>0.14719601443879746</v>
      </c>
      <c r="O511" s="24">
        <v>0.15254065448462767</v>
      </c>
      <c r="P511" s="24">
        <v>0.40824829046386302</v>
      </c>
      <c r="Q511" s="24">
        <v>0.26394443859772188</v>
      </c>
      <c r="R511" s="24">
        <v>0.16733200530681494</v>
      </c>
      <c r="S511" s="24" t="s">
        <v>666</v>
      </c>
      <c r="T511" s="24">
        <v>0.54772255750516607</v>
      </c>
      <c r="U511" s="24">
        <v>0</v>
      </c>
      <c r="V511" s="24">
        <v>5.4772255750516419E-2</v>
      </c>
      <c r="W511" s="24">
        <v>0.13662601021279416</v>
      </c>
      <c r="X511" s="24">
        <v>0.13291601358251212</v>
      </c>
      <c r="Y511" s="204"/>
      <c r="Z511" s="205"/>
      <c r="AA511" s="205"/>
      <c r="AB511" s="205"/>
      <c r="AC511" s="205"/>
      <c r="AD511" s="205"/>
      <c r="AE511" s="205"/>
      <c r="AF511" s="205"/>
      <c r="AG511" s="205"/>
      <c r="AH511" s="205"/>
      <c r="AI511" s="205"/>
      <c r="AJ511" s="205"/>
      <c r="AK511" s="205"/>
      <c r="AL511" s="205"/>
      <c r="AM511" s="205"/>
      <c r="AN511" s="205"/>
      <c r="AO511" s="205"/>
      <c r="AP511" s="205"/>
      <c r="AQ511" s="205"/>
      <c r="AR511" s="205"/>
      <c r="AS511" s="205"/>
      <c r="AT511" s="205"/>
      <c r="AU511" s="205"/>
      <c r="AV511" s="205"/>
      <c r="AW511" s="205"/>
      <c r="AX511" s="205"/>
      <c r="AY511" s="205"/>
      <c r="AZ511" s="205"/>
      <c r="BA511" s="205"/>
      <c r="BB511" s="205"/>
      <c r="BC511" s="205"/>
      <c r="BD511" s="205"/>
      <c r="BE511" s="205"/>
      <c r="BF511" s="205"/>
      <c r="BG511" s="205"/>
      <c r="BH511" s="205"/>
      <c r="BI511" s="205"/>
      <c r="BJ511" s="205"/>
      <c r="BK511" s="205"/>
      <c r="BL511" s="205"/>
      <c r="BM511" s="56"/>
    </row>
    <row r="512" spans="1:65">
      <c r="A512" s="30"/>
      <c r="B512" s="3" t="s">
        <v>86</v>
      </c>
      <c r="C512" s="29"/>
      <c r="D512" s="13">
        <v>2.0842149319058121E-2</v>
      </c>
      <c r="E512" s="13">
        <v>3.5247593802512953E-2</v>
      </c>
      <c r="F512" s="13">
        <v>1.1351888295333542E-2</v>
      </c>
      <c r="G512" s="13">
        <v>7.275304578557179E-2</v>
      </c>
      <c r="H512" s="13">
        <v>6.5853484714412269E-2</v>
      </c>
      <c r="I512" s="13">
        <v>8.3796584717151582E-3</v>
      </c>
      <c r="J512" s="13">
        <v>1.3040320248117037E-2</v>
      </c>
      <c r="K512" s="13">
        <v>2.4428190304244726E-2</v>
      </c>
      <c r="L512" s="13">
        <v>3.1090707649101598E-2</v>
      </c>
      <c r="M512" s="13">
        <v>1.9316651488244938E-2</v>
      </c>
      <c r="N512" s="13">
        <v>1.6507964236126819E-2</v>
      </c>
      <c r="O512" s="13">
        <v>2.1315438806984718E-2</v>
      </c>
      <c r="P512" s="13">
        <v>4.4536177141512333E-2</v>
      </c>
      <c r="Q512" s="13">
        <v>2.6706014023378265E-2</v>
      </c>
      <c r="R512" s="13">
        <v>1.8801348910878084E-2</v>
      </c>
      <c r="S512" s="13" t="s">
        <v>666</v>
      </c>
      <c r="T512" s="13">
        <v>5.7655006053175376E-2</v>
      </c>
      <c r="U512" s="13">
        <v>0</v>
      </c>
      <c r="V512" s="13">
        <v>5.6758814249239821E-3</v>
      </c>
      <c r="W512" s="13">
        <v>1.4331399672670716E-2</v>
      </c>
      <c r="X512" s="13">
        <v>1.4795845667812111E-2</v>
      </c>
      <c r="Y512" s="151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267</v>
      </c>
      <c r="C513" s="29"/>
      <c r="D513" s="13">
        <v>-3.7378486532784971E-2</v>
      </c>
      <c r="E513" s="13">
        <v>7.2173588693894342E-2</v>
      </c>
      <c r="F513" s="13">
        <v>-3.815672531854819E-2</v>
      </c>
      <c r="G513" s="13">
        <v>0.23919560502309389</v>
      </c>
      <c r="H513" s="13">
        <v>0.17274598562330468</v>
      </c>
      <c r="I513" s="13">
        <v>-3.1990679554423807E-2</v>
      </c>
      <c r="J513" s="13">
        <v>4.5234553802087962E-2</v>
      </c>
      <c r="K513" s="13">
        <v>2.1887390229188952E-2</v>
      </c>
      <c r="L513" s="13">
        <v>0.21985337797077698</v>
      </c>
      <c r="M513" s="13">
        <v>-3.9174422192238878E-2</v>
      </c>
      <c r="N513" s="13">
        <v>-3.9174422192238878E-2</v>
      </c>
      <c r="O513" s="13">
        <v>-0.22885978547458874</v>
      </c>
      <c r="P513" s="13">
        <v>-1.2235387300432499E-2</v>
      </c>
      <c r="Q513" s="13">
        <v>6.4989846056079381E-2</v>
      </c>
      <c r="R513" s="13">
        <v>-4.0970357851692452E-2</v>
      </c>
      <c r="S513" s="13" t="s">
        <v>666</v>
      </c>
      <c r="T513" s="13">
        <v>2.3683325888642859E-2</v>
      </c>
      <c r="U513" s="13">
        <v>-3.0194743894970011E-2</v>
      </c>
      <c r="V513" s="13">
        <v>3.9846746823726464E-2</v>
      </c>
      <c r="W513" s="13">
        <v>2.7275197207550228E-2</v>
      </c>
      <c r="X513" s="13">
        <v>-3.1990679554423807E-2</v>
      </c>
      <c r="Y513" s="151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46" t="s">
        <v>268</v>
      </c>
      <c r="C514" s="47"/>
      <c r="D514" s="45">
        <v>0.06</v>
      </c>
      <c r="E514" s="45">
        <v>1.19</v>
      </c>
      <c r="F514" s="45">
        <v>7.0000000000000007E-2</v>
      </c>
      <c r="G514" s="45" t="s">
        <v>269</v>
      </c>
      <c r="H514" s="45">
        <v>2.33</v>
      </c>
      <c r="I514" s="45">
        <v>0</v>
      </c>
      <c r="J514" s="45">
        <v>0.88</v>
      </c>
      <c r="K514" s="45">
        <v>0.61</v>
      </c>
      <c r="L514" s="45">
        <v>2.87</v>
      </c>
      <c r="M514" s="45">
        <v>0.08</v>
      </c>
      <c r="N514" s="45">
        <v>0.08</v>
      </c>
      <c r="O514" s="45">
        <v>2.2400000000000002</v>
      </c>
      <c r="P514" s="45" t="s">
        <v>269</v>
      </c>
      <c r="Q514" s="45">
        <v>1.1000000000000001</v>
      </c>
      <c r="R514" s="45">
        <v>0.1</v>
      </c>
      <c r="S514" s="45">
        <v>4.88</v>
      </c>
      <c r="T514" s="45" t="s">
        <v>269</v>
      </c>
      <c r="U514" s="45" t="s">
        <v>269</v>
      </c>
      <c r="V514" s="45">
        <v>0.82</v>
      </c>
      <c r="W514" s="45">
        <v>0.67</v>
      </c>
      <c r="X514" s="45">
        <v>0</v>
      </c>
      <c r="Y514" s="151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1" t="s">
        <v>320</v>
      </c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BM515" s="55"/>
    </row>
    <row r="516" spans="1:65">
      <c r="BM516" s="55"/>
    </row>
    <row r="517" spans="1:65" ht="15">
      <c r="B517" s="8" t="s">
        <v>556</v>
      </c>
      <c r="BM517" s="28" t="s">
        <v>66</v>
      </c>
    </row>
    <row r="518" spans="1:65" ht="15">
      <c r="A518" s="25" t="s">
        <v>23</v>
      </c>
      <c r="B518" s="18" t="s">
        <v>110</v>
      </c>
      <c r="C518" s="15" t="s">
        <v>111</v>
      </c>
      <c r="D518" s="16" t="s">
        <v>230</v>
      </c>
      <c r="E518" s="17" t="s">
        <v>230</v>
      </c>
      <c r="F518" s="17" t="s">
        <v>230</v>
      </c>
      <c r="G518" s="17" t="s">
        <v>230</v>
      </c>
      <c r="H518" s="17" t="s">
        <v>230</v>
      </c>
      <c r="I518" s="17" t="s">
        <v>230</v>
      </c>
      <c r="J518" s="17" t="s">
        <v>230</v>
      </c>
      <c r="K518" s="15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</v>
      </c>
    </row>
    <row r="519" spans="1:65">
      <c r="A519" s="30"/>
      <c r="B519" s="19" t="s">
        <v>231</v>
      </c>
      <c r="C519" s="9" t="s">
        <v>231</v>
      </c>
      <c r="D519" s="149" t="s">
        <v>234</v>
      </c>
      <c r="E519" s="150" t="s">
        <v>236</v>
      </c>
      <c r="F519" s="150" t="s">
        <v>237</v>
      </c>
      <c r="G519" s="150" t="s">
        <v>240</v>
      </c>
      <c r="H519" s="150" t="s">
        <v>242</v>
      </c>
      <c r="I519" s="150" t="s">
        <v>246</v>
      </c>
      <c r="J519" s="150" t="s">
        <v>247</v>
      </c>
      <c r="K519" s="15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 t="s">
        <v>3</v>
      </c>
    </row>
    <row r="520" spans="1:65">
      <c r="A520" s="30"/>
      <c r="B520" s="19"/>
      <c r="C520" s="9"/>
      <c r="D520" s="10" t="s">
        <v>270</v>
      </c>
      <c r="E520" s="11" t="s">
        <v>273</v>
      </c>
      <c r="F520" s="11" t="s">
        <v>273</v>
      </c>
      <c r="G520" s="11" t="s">
        <v>270</v>
      </c>
      <c r="H520" s="11" t="s">
        <v>270</v>
      </c>
      <c r="I520" s="11" t="s">
        <v>273</v>
      </c>
      <c r="J520" s="11" t="s">
        <v>270</v>
      </c>
      <c r="K520" s="15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2</v>
      </c>
    </row>
    <row r="521" spans="1:65">
      <c r="A521" s="30"/>
      <c r="B521" s="19"/>
      <c r="C521" s="9"/>
      <c r="D521" s="26" t="s">
        <v>262</v>
      </c>
      <c r="E521" s="26" t="s">
        <v>308</v>
      </c>
      <c r="F521" s="26" t="s">
        <v>308</v>
      </c>
      <c r="G521" s="26" t="s">
        <v>116</v>
      </c>
      <c r="H521" s="26" t="s">
        <v>116</v>
      </c>
      <c r="I521" s="26" t="s">
        <v>307</v>
      </c>
      <c r="J521" s="26" t="s">
        <v>307</v>
      </c>
      <c r="K521" s="15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3</v>
      </c>
    </row>
    <row r="522" spans="1:65">
      <c r="A522" s="30"/>
      <c r="B522" s="18">
        <v>1</v>
      </c>
      <c r="C522" s="14">
        <v>1</v>
      </c>
      <c r="D522" s="22">
        <v>0.14499999999999999</v>
      </c>
      <c r="E522" s="22">
        <v>0.19</v>
      </c>
      <c r="F522" s="22">
        <v>0.17</v>
      </c>
      <c r="G522" s="22">
        <v>0.17499999999999999</v>
      </c>
      <c r="H522" s="22">
        <v>0.2</v>
      </c>
      <c r="I522" s="152">
        <v>0.2</v>
      </c>
      <c r="J522" s="22">
        <v>0.20447947639914585</v>
      </c>
      <c r="K522" s="15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1</v>
      </c>
    </row>
    <row r="523" spans="1:65">
      <c r="A523" s="30"/>
      <c r="B523" s="19">
        <v>1</v>
      </c>
      <c r="C523" s="9">
        <v>2</v>
      </c>
      <c r="D523" s="11">
        <v>0.155</v>
      </c>
      <c r="E523" s="11">
        <v>0.18</v>
      </c>
      <c r="F523" s="11">
        <v>0.17</v>
      </c>
      <c r="G523" s="11">
        <v>0.17199999999999999</v>
      </c>
      <c r="H523" s="11">
        <v>0.19</v>
      </c>
      <c r="I523" s="153">
        <v>0.2</v>
      </c>
      <c r="J523" s="11">
        <v>0.20964467807349993</v>
      </c>
      <c r="K523" s="15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22</v>
      </c>
    </row>
    <row r="524" spans="1:65">
      <c r="A524" s="30"/>
      <c r="B524" s="19">
        <v>1</v>
      </c>
      <c r="C524" s="9">
        <v>3</v>
      </c>
      <c r="D524" s="11">
        <v>0.16</v>
      </c>
      <c r="E524" s="11">
        <v>0.18</v>
      </c>
      <c r="F524" s="11">
        <v>0.19</v>
      </c>
      <c r="G524" s="11">
        <v>0.17299999999999999</v>
      </c>
      <c r="H524" s="11">
        <v>0.21</v>
      </c>
      <c r="I524" s="153">
        <v>0.2</v>
      </c>
      <c r="J524" s="11">
        <v>0.19851854981959247</v>
      </c>
      <c r="K524" s="15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16</v>
      </c>
    </row>
    <row r="525" spans="1:65">
      <c r="A525" s="30"/>
      <c r="B525" s="19">
        <v>1</v>
      </c>
      <c r="C525" s="9">
        <v>4</v>
      </c>
      <c r="D525" s="11">
        <v>0.16500000000000001</v>
      </c>
      <c r="E525" s="11">
        <v>0.18</v>
      </c>
      <c r="F525" s="11">
        <v>0.17</v>
      </c>
      <c r="G525" s="11">
        <v>0.17899999999999999</v>
      </c>
      <c r="H525" s="11">
        <v>0.2</v>
      </c>
      <c r="I525" s="153">
        <v>0.2</v>
      </c>
      <c r="J525" s="11">
        <v>0.20991119830022478</v>
      </c>
      <c r="K525" s="15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0.18220977212619716</v>
      </c>
    </row>
    <row r="526" spans="1:65">
      <c r="A526" s="30"/>
      <c r="B526" s="19">
        <v>1</v>
      </c>
      <c r="C526" s="9">
        <v>5</v>
      </c>
      <c r="D526" s="11">
        <v>0.16</v>
      </c>
      <c r="E526" s="11">
        <v>0.19</v>
      </c>
      <c r="F526" s="11">
        <v>0.19</v>
      </c>
      <c r="G526" s="11">
        <v>0.185</v>
      </c>
      <c r="H526" s="11">
        <v>0.19</v>
      </c>
      <c r="I526" s="153">
        <v>0.2</v>
      </c>
      <c r="J526" s="11">
        <v>0.19891601546788443</v>
      </c>
      <c r="K526" s="15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103</v>
      </c>
    </row>
    <row r="527" spans="1:65">
      <c r="A527" s="30"/>
      <c r="B527" s="19">
        <v>1</v>
      </c>
      <c r="C527" s="9">
        <v>6</v>
      </c>
      <c r="D527" s="11">
        <v>0.155</v>
      </c>
      <c r="E527" s="11">
        <v>0.19</v>
      </c>
      <c r="F527" s="11">
        <v>0.18</v>
      </c>
      <c r="G527" s="11">
        <v>0.17</v>
      </c>
      <c r="H527" s="11">
        <v>0.17</v>
      </c>
      <c r="I527" s="153">
        <v>0.2</v>
      </c>
      <c r="J527" s="11">
        <v>0.20408187848275081</v>
      </c>
      <c r="K527" s="15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20" t="s">
        <v>264</v>
      </c>
      <c r="C528" s="12"/>
      <c r="D528" s="23">
        <v>0.15666666666666668</v>
      </c>
      <c r="E528" s="23">
        <v>0.18499999999999997</v>
      </c>
      <c r="F528" s="23">
        <v>0.17833333333333334</v>
      </c>
      <c r="G528" s="23">
        <v>0.17566666666666667</v>
      </c>
      <c r="H528" s="23">
        <v>0.19333333333333333</v>
      </c>
      <c r="I528" s="23">
        <v>0.19999999999999998</v>
      </c>
      <c r="J528" s="23">
        <v>0.20425863275718303</v>
      </c>
      <c r="K528" s="15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265</v>
      </c>
      <c r="C529" s="29"/>
      <c r="D529" s="11">
        <v>0.1575</v>
      </c>
      <c r="E529" s="11">
        <v>0.185</v>
      </c>
      <c r="F529" s="11">
        <v>0.17499999999999999</v>
      </c>
      <c r="G529" s="11">
        <v>0.17399999999999999</v>
      </c>
      <c r="H529" s="11">
        <v>0.19500000000000001</v>
      </c>
      <c r="I529" s="11">
        <v>0.2</v>
      </c>
      <c r="J529" s="11">
        <v>0.20428067744094833</v>
      </c>
      <c r="K529" s="15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266</v>
      </c>
      <c r="C530" s="29"/>
      <c r="D530" s="24">
        <v>6.8313005106397382E-3</v>
      </c>
      <c r="E530" s="24">
        <v>5.4772255750516665E-3</v>
      </c>
      <c r="F530" s="24">
        <v>9.8319208025017448E-3</v>
      </c>
      <c r="G530" s="24">
        <v>5.5015149428740678E-3</v>
      </c>
      <c r="H530" s="24">
        <v>1.3662601021279459E-2</v>
      </c>
      <c r="I530" s="24">
        <v>3.0404709722440586E-17</v>
      </c>
      <c r="J530" s="24">
        <v>4.9504162852402273E-3</v>
      </c>
      <c r="K530" s="204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5"/>
      <c r="AT530" s="205"/>
      <c r="AU530" s="205"/>
      <c r="AV530" s="205"/>
      <c r="AW530" s="205"/>
      <c r="AX530" s="205"/>
      <c r="AY530" s="205"/>
      <c r="AZ530" s="205"/>
      <c r="BA530" s="205"/>
      <c r="BB530" s="205"/>
      <c r="BC530" s="205"/>
      <c r="BD530" s="205"/>
      <c r="BE530" s="205"/>
      <c r="BF530" s="205"/>
      <c r="BG530" s="205"/>
      <c r="BH530" s="205"/>
      <c r="BI530" s="205"/>
      <c r="BJ530" s="205"/>
      <c r="BK530" s="205"/>
      <c r="BL530" s="205"/>
      <c r="BM530" s="56"/>
    </row>
    <row r="531" spans="1:65">
      <c r="A531" s="30"/>
      <c r="B531" s="3" t="s">
        <v>86</v>
      </c>
      <c r="C531" s="29"/>
      <c r="D531" s="13">
        <v>4.3604045812594069E-2</v>
      </c>
      <c r="E531" s="13">
        <v>2.9606624730009013E-2</v>
      </c>
      <c r="F531" s="13">
        <v>5.5132266182252775E-2</v>
      </c>
      <c r="G531" s="13">
        <v>3.1317921875943462E-2</v>
      </c>
      <c r="H531" s="13">
        <v>7.0668625972135135E-2</v>
      </c>
      <c r="I531" s="13">
        <v>1.5202354861220294E-16</v>
      </c>
      <c r="J531" s="13">
        <v>2.423601988526548E-2</v>
      </c>
      <c r="K531" s="15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267</v>
      </c>
      <c r="C532" s="29"/>
      <c r="D532" s="13">
        <v>-0.14018515670959464</v>
      </c>
      <c r="E532" s="13">
        <v>1.5313272396116684E-2</v>
      </c>
      <c r="F532" s="13">
        <v>-2.1274593275815157E-2</v>
      </c>
      <c r="G532" s="13">
        <v>-3.5909739544588093E-2</v>
      </c>
      <c r="H532" s="13">
        <v>6.104810448603204E-2</v>
      </c>
      <c r="I532" s="13">
        <v>9.7635970157964103E-2</v>
      </c>
      <c r="J532" s="13">
        <v>0.12100811264784972</v>
      </c>
      <c r="K532" s="15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46" t="s">
        <v>268</v>
      </c>
      <c r="C533" s="47"/>
      <c r="D533" s="45">
        <v>1.91</v>
      </c>
      <c r="E533" s="45">
        <v>0.25</v>
      </c>
      <c r="F533" s="45">
        <v>0.25</v>
      </c>
      <c r="G533" s="45">
        <v>0.46</v>
      </c>
      <c r="H533" s="45">
        <v>0.89</v>
      </c>
      <c r="I533" s="45" t="s">
        <v>269</v>
      </c>
      <c r="J533" s="45">
        <v>1.72</v>
      </c>
      <c r="K533" s="15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B534" s="31" t="s">
        <v>321</v>
      </c>
      <c r="C534" s="20"/>
      <c r="D534" s="20"/>
      <c r="E534" s="20"/>
      <c r="F534" s="20"/>
      <c r="G534" s="20"/>
      <c r="H534" s="20"/>
      <c r="I534" s="20"/>
      <c r="J534" s="20"/>
      <c r="BM534" s="55"/>
    </row>
    <row r="535" spans="1:65">
      <c r="BM535" s="55"/>
    </row>
    <row r="536" spans="1:65" ht="15">
      <c r="B536" s="8" t="s">
        <v>557</v>
      </c>
      <c r="BM536" s="28" t="s">
        <v>66</v>
      </c>
    </row>
    <row r="537" spans="1:65" ht="15">
      <c r="A537" s="25" t="s">
        <v>55</v>
      </c>
      <c r="B537" s="18" t="s">
        <v>110</v>
      </c>
      <c r="C537" s="15" t="s">
        <v>111</v>
      </c>
      <c r="D537" s="16" t="s">
        <v>230</v>
      </c>
      <c r="E537" s="17" t="s">
        <v>230</v>
      </c>
      <c r="F537" s="17" t="s">
        <v>230</v>
      </c>
      <c r="G537" s="17" t="s">
        <v>230</v>
      </c>
      <c r="H537" s="17" t="s">
        <v>230</v>
      </c>
      <c r="I537" s="17" t="s">
        <v>230</v>
      </c>
      <c r="J537" s="17" t="s">
        <v>230</v>
      </c>
      <c r="K537" s="17" t="s">
        <v>230</v>
      </c>
      <c r="L537" s="17" t="s">
        <v>230</v>
      </c>
      <c r="M537" s="17" t="s">
        <v>230</v>
      </c>
      <c r="N537" s="17" t="s">
        <v>230</v>
      </c>
      <c r="O537" s="17" t="s">
        <v>230</v>
      </c>
      <c r="P537" s="17" t="s">
        <v>230</v>
      </c>
      <c r="Q537" s="17" t="s">
        <v>230</v>
      </c>
      <c r="R537" s="17" t="s">
        <v>230</v>
      </c>
      <c r="S537" s="17" t="s">
        <v>230</v>
      </c>
      <c r="T537" s="17" t="s">
        <v>230</v>
      </c>
      <c r="U537" s="17" t="s">
        <v>230</v>
      </c>
      <c r="V537" s="17" t="s">
        <v>230</v>
      </c>
      <c r="W537" s="17" t="s">
        <v>230</v>
      </c>
      <c r="X537" s="17" t="s">
        <v>230</v>
      </c>
      <c r="Y537" s="17" t="s">
        <v>230</v>
      </c>
      <c r="Z537" s="17" t="s">
        <v>230</v>
      </c>
      <c r="AA537" s="151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</v>
      </c>
    </row>
    <row r="538" spans="1:65">
      <c r="A538" s="30"/>
      <c r="B538" s="19" t="s">
        <v>231</v>
      </c>
      <c r="C538" s="9" t="s">
        <v>231</v>
      </c>
      <c r="D538" s="149" t="s">
        <v>233</v>
      </c>
      <c r="E538" s="150" t="s">
        <v>234</v>
      </c>
      <c r="F538" s="150" t="s">
        <v>235</v>
      </c>
      <c r="G538" s="150" t="s">
        <v>236</v>
      </c>
      <c r="H538" s="150" t="s">
        <v>239</v>
      </c>
      <c r="I538" s="150" t="s">
        <v>240</v>
      </c>
      <c r="J538" s="150" t="s">
        <v>242</v>
      </c>
      <c r="K538" s="150" t="s">
        <v>243</v>
      </c>
      <c r="L538" s="150" t="s">
        <v>244</v>
      </c>
      <c r="M538" s="150" t="s">
        <v>245</v>
      </c>
      <c r="N538" s="150" t="s">
        <v>246</v>
      </c>
      <c r="O538" s="150" t="s">
        <v>247</v>
      </c>
      <c r="P538" s="150" t="s">
        <v>248</v>
      </c>
      <c r="Q538" s="150" t="s">
        <v>249</v>
      </c>
      <c r="R538" s="150" t="s">
        <v>250</v>
      </c>
      <c r="S538" s="150" t="s">
        <v>251</v>
      </c>
      <c r="T538" s="150" t="s">
        <v>252</v>
      </c>
      <c r="U538" s="150" t="s">
        <v>278</v>
      </c>
      <c r="V538" s="150" t="s">
        <v>254</v>
      </c>
      <c r="W538" s="150" t="s">
        <v>255</v>
      </c>
      <c r="X538" s="150" t="s">
        <v>256</v>
      </c>
      <c r="Y538" s="150" t="s">
        <v>257</v>
      </c>
      <c r="Z538" s="150" t="s">
        <v>258</v>
      </c>
      <c r="AA538" s="151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 t="s">
        <v>1</v>
      </c>
    </row>
    <row r="539" spans="1:65">
      <c r="A539" s="30"/>
      <c r="B539" s="19"/>
      <c r="C539" s="9"/>
      <c r="D539" s="10" t="s">
        <v>270</v>
      </c>
      <c r="E539" s="11" t="s">
        <v>272</v>
      </c>
      <c r="F539" s="11" t="s">
        <v>272</v>
      </c>
      <c r="G539" s="11" t="s">
        <v>273</v>
      </c>
      <c r="H539" s="11" t="s">
        <v>273</v>
      </c>
      <c r="I539" s="11" t="s">
        <v>270</v>
      </c>
      <c r="J539" s="11" t="s">
        <v>272</v>
      </c>
      <c r="K539" s="11" t="s">
        <v>273</v>
      </c>
      <c r="L539" s="11" t="s">
        <v>272</v>
      </c>
      <c r="M539" s="11" t="s">
        <v>270</v>
      </c>
      <c r="N539" s="11" t="s">
        <v>273</v>
      </c>
      <c r="O539" s="11" t="s">
        <v>272</v>
      </c>
      <c r="P539" s="11" t="s">
        <v>272</v>
      </c>
      <c r="Q539" s="11" t="s">
        <v>272</v>
      </c>
      <c r="R539" s="11" t="s">
        <v>270</v>
      </c>
      <c r="S539" s="11" t="s">
        <v>273</v>
      </c>
      <c r="T539" s="11" t="s">
        <v>270</v>
      </c>
      <c r="U539" s="11" t="s">
        <v>272</v>
      </c>
      <c r="V539" s="11" t="s">
        <v>272</v>
      </c>
      <c r="W539" s="11" t="s">
        <v>273</v>
      </c>
      <c r="X539" s="11" t="s">
        <v>270</v>
      </c>
      <c r="Y539" s="11" t="s">
        <v>273</v>
      </c>
      <c r="Z539" s="11" t="s">
        <v>270</v>
      </c>
      <c r="AA539" s="151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</v>
      </c>
    </row>
    <row r="540" spans="1:65">
      <c r="A540" s="30"/>
      <c r="B540" s="19"/>
      <c r="C540" s="9"/>
      <c r="D540" s="26" t="s">
        <v>307</v>
      </c>
      <c r="E540" s="26" t="s">
        <v>262</v>
      </c>
      <c r="F540" s="26" t="s">
        <v>307</v>
      </c>
      <c r="G540" s="26" t="s">
        <v>308</v>
      </c>
      <c r="H540" s="26" t="s">
        <v>308</v>
      </c>
      <c r="I540" s="26" t="s">
        <v>116</v>
      </c>
      <c r="J540" s="26" t="s">
        <v>116</v>
      </c>
      <c r="K540" s="26" t="s">
        <v>309</v>
      </c>
      <c r="L540" s="26" t="s">
        <v>308</v>
      </c>
      <c r="M540" s="26" t="s">
        <v>307</v>
      </c>
      <c r="N540" s="26" t="s">
        <v>307</v>
      </c>
      <c r="O540" s="26" t="s">
        <v>307</v>
      </c>
      <c r="P540" s="26" t="s">
        <v>308</v>
      </c>
      <c r="Q540" s="26" t="s">
        <v>307</v>
      </c>
      <c r="R540" s="26" t="s">
        <v>307</v>
      </c>
      <c r="S540" s="26" t="s">
        <v>309</v>
      </c>
      <c r="T540" s="26" t="s">
        <v>275</v>
      </c>
      <c r="U540" s="26" t="s">
        <v>308</v>
      </c>
      <c r="V540" s="26" t="s">
        <v>310</v>
      </c>
      <c r="W540" s="26" t="s">
        <v>311</v>
      </c>
      <c r="X540" s="26" t="s">
        <v>307</v>
      </c>
      <c r="Y540" s="26" t="s">
        <v>307</v>
      </c>
      <c r="Z540" s="26" t="s">
        <v>307</v>
      </c>
      <c r="AA540" s="151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3</v>
      </c>
    </row>
    <row r="541" spans="1:65">
      <c r="A541" s="30"/>
      <c r="B541" s="18">
        <v>1</v>
      </c>
      <c r="C541" s="14">
        <v>1</v>
      </c>
      <c r="D541" s="22">
        <v>1.72</v>
      </c>
      <c r="E541" s="22">
        <v>1.7000000000000002</v>
      </c>
      <c r="F541" s="152">
        <v>1.6000000000000003</v>
      </c>
      <c r="G541" s="22">
        <v>1.63</v>
      </c>
      <c r="H541" s="22">
        <v>1.68</v>
      </c>
      <c r="I541" s="22">
        <v>1.68</v>
      </c>
      <c r="J541" s="22">
        <v>1.7399999999999998</v>
      </c>
      <c r="K541" s="22">
        <v>1.69</v>
      </c>
      <c r="L541" s="22">
        <v>1.8055116000000002</v>
      </c>
      <c r="M541" s="22">
        <v>1.73</v>
      </c>
      <c r="N541" s="22">
        <v>1.78</v>
      </c>
      <c r="O541" s="22">
        <v>1.6486400000000001</v>
      </c>
      <c r="P541" s="22">
        <v>1.76</v>
      </c>
      <c r="Q541" s="22">
        <v>1.6886399999999999</v>
      </c>
      <c r="R541" s="22">
        <v>1.77</v>
      </c>
      <c r="S541" s="22">
        <v>1.67</v>
      </c>
      <c r="T541" s="22">
        <v>1.71</v>
      </c>
      <c r="U541" s="22">
        <v>1.6434683490000002</v>
      </c>
      <c r="V541" s="22">
        <v>1.7399999999999998</v>
      </c>
      <c r="W541" s="22">
        <v>1.76</v>
      </c>
      <c r="X541" s="22">
        <v>1.78</v>
      </c>
      <c r="Y541" s="22">
        <v>1.76</v>
      </c>
      <c r="Z541" s="152">
        <v>1.59</v>
      </c>
      <c r="AA541" s="151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1</v>
      </c>
    </row>
    <row r="542" spans="1:65">
      <c r="A542" s="30"/>
      <c r="B542" s="19">
        <v>1</v>
      </c>
      <c r="C542" s="9">
        <v>2</v>
      </c>
      <c r="D542" s="11">
        <v>1.7500000000000002</v>
      </c>
      <c r="E542" s="11">
        <v>1.76</v>
      </c>
      <c r="F542" s="153">
        <v>1.6108333333333331</v>
      </c>
      <c r="G542" s="11">
        <v>1.63</v>
      </c>
      <c r="H542" s="11">
        <v>1.7000000000000002</v>
      </c>
      <c r="I542" s="11">
        <v>1.7399999999999998</v>
      </c>
      <c r="J542" s="11">
        <v>1.72</v>
      </c>
      <c r="K542" s="11">
        <v>1.71</v>
      </c>
      <c r="L542" s="11">
        <v>1.7755383999999999</v>
      </c>
      <c r="M542" s="11">
        <v>1.7000000000000002</v>
      </c>
      <c r="N542" s="11">
        <v>1.79</v>
      </c>
      <c r="O542" s="11">
        <v>1.677252</v>
      </c>
      <c r="P542" s="11">
        <v>1.7500000000000002</v>
      </c>
      <c r="Q542" s="11">
        <v>1.7503299999999999</v>
      </c>
      <c r="R542" s="11">
        <v>1.7399999999999998</v>
      </c>
      <c r="S542" s="11">
        <v>1.67</v>
      </c>
      <c r="T542" s="11">
        <v>1.7399999999999998</v>
      </c>
      <c r="U542" s="11">
        <v>1.6355231109999999</v>
      </c>
      <c r="V542" s="11">
        <v>1.7500000000000002</v>
      </c>
      <c r="W542" s="11">
        <v>1.76</v>
      </c>
      <c r="X542" s="11">
        <v>1.8000000000000003</v>
      </c>
      <c r="Y542" s="11">
        <v>1.82</v>
      </c>
      <c r="Z542" s="153">
        <v>1.6</v>
      </c>
      <c r="AA542" s="151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 t="e">
        <v>#N/A</v>
      </c>
    </row>
    <row r="543" spans="1:65">
      <c r="A543" s="30"/>
      <c r="B543" s="19">
        <v>1</v>
      </c>
      <c r="C543" s="9">
        <v>3</v>
      </c>
      <c r="D543" s="11">
        <v>1.76</v>
      </c>
      <c r="E543" s="11">
        <v>1.76</v>
      </c>
      <c r="F543" s="153">
        <v>1.5933333333333335</v>
      </c>
      <c r="G543" s="11">
        <v>1.63</v>
      </c>
      <c r="H543" s="11">
        <v>1.69</v>
      </c>
      <c r="I543" s="11">
        <v>1.76</v>
      </c>
      <c r="J543" s="11">
        <v>1.66</v>
      </c>
      <c r="K543" s="11">
        <v>1.72</v>
      </c>
      <c r="L543" s="11">
        <v>1.7776885999999998</v>
      </c>
      <c r="M543" s="11">
        <v>1.71</v>
      </c>
      <c r="N543" s="11">
        <v>1.78</v>
      </c>
      <c r="O543" s="11">
        <v>1.6490999999999998</v>
      </c>
      <c r="P543" s="11">
        <v>1.76</v>
      </c>
      <c r="Q543" s="11">
        <v>1.7632399999999999</v>
      </c>
      <c r="R543" s="11">
        <v>1.69</v>
      </c>
      <c r="S543" s="11">
        <v>1.7000000000000002</v>
      </c>
      <c r="T543" s="11">
        <v>1.72</v>
      </c>
      <c r="U543" s="11">
        <v>1.6339275500000001</v>
      </c>
      <c r="V543" s="11">
        <v>1.71</v>
      </c>
      <c r="W543" s="11">
        <v>1.7399999999999998</v>
      </c>
      <c r="X543" s="11">
        <v>1.76</v>
      </c>
      <c r="Y543" s="11">
        <v>1.78</v>
      </c>
      <c r="Z543" s="153">
        <v>1.59</v>
      </c>
      <c r="AA543" s="151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16</v>
      </c>
    </row>
    <row r="544" spans="1:65">
      <c r="A544" s="30"/>
      <c r="B544" s="19">
        <v>1</v>
      </c>
      <c r="C544" s="9">
        <v>4</v>
      </c>
      <c r="D544" s="11">
        <v>1.76</v>
      </c>
      <c r="E544" s="11">
        <v>1.77</v>
      </c>
      <c r="F544" s="153">
        <v>1.6066666666666667</v>
      </c>
      <c r="G544" s="11">
        <v>1.6399999999999997</v>
      </c>
      <c r="H544" s="11">
        <v>1.67</v>
      </c>
      <c r="I544" s="11">
        <v>1.73</v>
      </c>
      <c r="J544" s="11">
        <v>1.6500000000000001</v>
      </c>
      <c r="K544" s="11">
        <v>1.71</v>
      </c>
      <c r="L544" s="11">
        <v>1.8054130000000002</v>
      </c>
      <c r="M544" s="11">
        <v>1.73</v>
      </c>
      <c r="N544" s="147">
        <v>1.86</v>
      </c>
      <c r="O544" s="11">
        <v>1.6193840000000002</v>
      </c>
      <c r="P544" s="11">
        <v>1.73</v>
      </c>
      <c r="Q544" s="11">
        <v>1.70353</v>
      </c>
      <c r="R544" s="11">
        <v>1.73</v>
      </c>
      <c r="S544" s="11">
        <v>1.7000000000000002</v>
      </c>
      <c r="T544" s="11">
        <v>1.7500000000000002</v>
      </c>
      <c r="U544" s="11">
        <v>1.6422395820000002</v>
      </c>
      <c r="V544" s="11">
        <v>1.77</v>
      </c>
      <c r="W544" s="11">
        <v>1.7500000000000002</v>
      </c>
      <c r="X544" s="11">
        <v>1.77</v>
      </c>
      <c r="Y544" s="11">
        <v>1.8000000000000003</v>
      </c>
      <c r="Z544" s="153">
        <v>1.58</v>
      </c>
      <c r="AA544" s="151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1.7238619207292305</v>
      </c>
    </row>
    <row r="545" spans="1:65">
      <c r="A545" s="30"/>
      <c r="B545" s="19">
        <v>1</v>
      </c>
      <c r="C545" s="9">
        <v>5</v>
      </c>
      <c r="D545" s="11">
        <v>1.73</v>
      </c>
      <c r="E545" s="11">
        <v>1.7500000000000002</v>
      </c>
      <c r="F545" s="153">
        <v>1.6258333333333332</v>
      </c>
      <c r="G545" s="11">
        <v>1.63</v>
      </c>
      <c r="H545" s="11">
        <v>1.69</v>
      </c>
      <c r="I545" s="11">
        <v>1.72</v>
      </c>
      <c r="J545" s="11">
        <v>1.73</v>
      </c>
      <c r="K545" s="11">
        <v>1.7000000000000002</v>
      </c>
      <c r="L545" s="11">
        <v>1.7758849999999999</v>
      </c>
      <c r="M545" s="11">
        <v>1.71</v>
      </c>
      <c r="N545" s="11">
        <v>1.79</v>
      </c>
      <c r="O545" s="11">
        <v>1.6551720000000003</v>
      </c>
      <c r="P545" s="11">
        <v>1.76</v>
      </c>
      <c r="Q545" s="11">
        <v>1.74068</v>
      </c>
      <c r="R545" s="11">
        <v>1.72</v>
      </c>
      <c r="S545" s="11">
        <v>1.69</v>
      </c>
      <c r="T545" s="11">
        <v>1.7399999999999998</v>
      </c>
      <c r="U545" s="11">
        <v>1.6363740250000001</v>
      </c>
      <c r="V545" s="11">
        <v>1.77</v>
      </c>
      <c r="W545" s="11">
        <v>1.7399999999999998</v>
      </c>
      <c r="X545" s="11">
        <v>1.79</v>
      </c>
      <c r="Y545" s="11">
        <v>1.76</v>
      </c>
      <c r="Z545" s="153">
        <v>1.59</v>
      </c>
      <c r="AA545" s="151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104</v>
      </c>
    </row>
    <row r="546" spans="1:65">
      <c r="A546" s="30"/>
      <c r="B546" s="19">
        <v>1</v>
      </c>
      <c r="C546" s="9">
        <v>6</v>
      </c>
      <c r="D546" s="11">
        <v>1.76</v>
      </c>
      <c r="E546" s="11">
        <v>1.67</v>
      </c>
      <c r="F546" s="153">
        <v>1.628333333333333</v>
      </c>
      <c r="G546" s="11">
        <v>1.63</v>
      </c>
      <c r="H546" s="11">
        <v>1.67</v>
      </c>
      <c r="I546" s="11">
        <v>1.68</v>
      </c>
      <c r="J546" s="11">
        <v>1.69</v>
      </c>
      <c r="K546" s="11">
        <v>1.69</v>
      </c>
      <c r="L546" s="11">
        <v>1.7777869999999998</v>
      </c>
      <c r="M546" s="11">
        <v>1.73</v>
      </c>
      <c r="N546" s="11">
        <v>1.77</v>
      </c>
      <c r="O546" s="11">
        <v>1.6899479999999998</v>
      </c>
      <c r="P546" s="11">
        <v>1.7500000000000002</v>
      </c>
      <c r="Q546" s="11">
        <v>1.7052799999999999</v>
      </c>
      <c r="R546" s="11">
        <v>1.7399999999999998</v>
      </c>
      <c r="S546" s="11">
        <v>1.68</v>
      </c>
      <c r="T546" s="11">
        <v>1.73</v>
      </c>
      <c r="U546" s="11">
        <v>1.6740431250000001</v>
      </c>
      <c r="V546" s="11">
        <v>1.7500000000000002</v>
      </c>
      <c r="W546" s="11">
        <v>1.76</v>
      </c>
      <c r="X546" s="11">
        <v>1.78</v>
      </c>
      <c r="Y546" s="11">
        <v>1.83</v>
      </c>
      <c r="Z546" s="153">
        <v>1.6099999999999999</v>
      </c>
      <c r="AA546" s="151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20" t="s">
        <v>264</v>
      </c>
      <c r="C547" s="12"/>
      <c r="D547" s="23">
        <v>1.7466666666666668</v>
      </c>
      <c r="E547" s="23">
        <v>1.7350000000000001</v>
      </c>
      <c r="F547" s="23">
        <v>1.6108333333333331</v>
      </c>
      <c r="G547" s="23">
        <v>1.6316666666666666</v>
      </c>
      <c r="H547" s="23">
        <v>1.6833333333333333</v>
      </c>
      <c r="I547" s="23">
        <v>1.7183333333333335</v>
      </c>
      <c r="J547" s="23">
        <v>1.6983333333333333</v>
      </c>
      <c r="K547" s="23">
        <v>1.7033333333333334</v>
      </c>
      <c r="L547" s="23">
        <v>1.7863039333333335</v>
      </c>
      <c r="M547" s="23">
        <v>1.7183333333333337</v>
      </c>
      <c r="N547" s="23">
        <v>1.7949999999999999</v>
      </c>
      <c r="O547" s="23">
        <v>1.6565826666666668</v>
      </c>
      <c r="P547" s="23">
        <v>1.7516666666666667</v>
      </c>
      <c r="Q547" s="23">
        <v>1.7252833333333333</v>
      </c>
      <c r="R547" s="23">
        <v>1.7316666666666667</v>
      </c>
      <c r="S547" s="23">
        <v>1.6849999999999998</v>
      </c>
      <c r="T547" s="23">
        <v>1.7316666666666667</v>
      </c>
      <c r="U547" s="23">
        <v>1.6442626236666669</v>
      </c>
      <c r="V547" s="23">
        <v>1.7483333333333333</v>
      </c>
      <c r="W547" s="23">
        <v>1.7516666666666667</v>
      </c>
      <c r="X547" s="23">
        <v>1.7799999999999996</v>
      </c>
      <c r="Y547" s="23">
        <v>1.7916666666666667</v>
      </c>
      <c r="Z547" s="23">
        <v>1.5933333333333335</v>
      </c>
      <c r="AA547" s="151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265</v>
      </c>
      <c r="C548" s="29"/>
      <c r="D548" s="11">
        <v>1.7550000000000001</v>
      </c>
      <c r="E548" s="11">
        <v>1.7550000000000001</v>
      </c>
      <c r="F548" s="11">
        <v>1.6087499999999999</v>
      </c>
      <c r="G548" s="11">
        <v>1.63</v>
      </c>
      <c r="H548" s="11">
        <v>1.6850000000000001</v>
      </c>
      <c r="I548" s="11">
        <v>1.7250000000000001</v>
      </c>
      <c r="J548" s="11">
        <v>1.7050000000000001</v>
      </c>
      <c r="K548" s="11">
        <v>1.7050000000000001</v>
      </c>
      <c r="L548" s="11">
        <v>1.7777377999999997</v>
      </c>
      <c r="M548" s="11">
        <v>1.72</v>
      </c>
      <c r="N548" s="11">
        <v>1.7850000000000001</v>
      </c>
      <c r="O548" s="11">
        <v>1.652136</v>
      </c>
      <c r="P548" s="11">
        <v>1.7550000000000001</v>
      </c>
      <c r="Q548" s="11">
        <v>1.72298</v>
      </c>
      <c r="R548" s="11">
        <v>1.7349999999999999</v>
      </c>
      <c r="S548" s="11">
        <v>1.6850000000000001</v>
      </c>
      <c r="T548" s="11">
        <v>1.7349999999999999</v>
      </c>
      <c r="U548" s="11">
        <v>1.6393068035000002</v>
      </c>
      <c r="V548" s="11">
        <v>1.7500000000000002</v>
      </c>
      <c r="W548" s="11">
        <v>1.7550000000000001</v>
      </c>
      <c r="X548" s="11">
        <v>1.78</v>
      </c>
      <c r="Y548" s="11">
        <v>1.79</v>
      </c>
      <c r="Z548" s="11">
        <v>1.59</v>
      </c>
      <c r="AA548" s="151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266</v>
      </c>
      <c r="C549" s="29"/>
      <c r="D549" s="24">
        <v>1.7511900715418287E-2</v>
      </c>
      <c r="E549" s="24">
        <v>4.0373258476372707E-2</v>
      </c>
      <c r="F549" s="24">
        <v>1.3944333775567724E-2</v>
      </c>
      <c r="G549" s="24">
        <v>4.0824829046385439E-3</v>
      </c>
      <c r="H549" s="24">
        <v>1.2110601416390037E-2</v>
      </c>
      <c r="I549" s="24">
        <v>3.2506409624359724E-2</v>
      </c>
      <c r="J549" s="24">
        <v>3.7638632635453979E-2</v>
      </c>
      <c r="K549" s="24">
        <v>1.2110601416389965E-2</v>
      </c>
      <c r="L549" s="24">
        <v>1.4868112787125061E-2</v>
      </c>
      <c r="M549" s="24">
        <v>1.3291601358251208E-2</v>
      </c>
      <c r="N549" s="24">
        <v>3.2710854467592282E-2</v>
      </c>
      <c r="O549" s="24">
        <v>2.4679035010847998E-2</v>
      </c>
      <c r="P549" s="24">
        <v>1.1690451944500118E-2</v>
      </c>
      <c r="Q549" s="24">
        <v>3.0070504263591369E-2</v>
      </c>
      <c r="R549" s="24">
        <v>2.6394443859772201E-2</v>
      </c>
      <c r="S549" s="24">
        <v>1.3784048752090331E-2</v>
      </c>
      <c r="T549" s="24">
        <v>1.4719601443879765E-2</v>
      </c>
      <c r="U549" s="24">
        <v>1.5079951245052731E-2</v>
      </c>
      <c r="V549" s="24">
        <v>2.2286019533929082E-2</v>
      </c>
      <c r="W549" s="24">
        <v>9.8319208025018576E-3</v>
      </c>
      <c r="X549" s="24">
        <v>1.4142135623731025E-2</v>
      </c>
      <c r="Y549" s="24">
        <v>2.9944392908634317E-2</v>
      </c>
      <c r="Z549" s="24">
        <v>1.0327955589886383E-2</v>
      </c>
      <c r="AA549" s="204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56"/>
    </row>
    <row r="550" spans="1:65">
      <c r="A550" s="30"/>
      <c r="B550" s="3" t="s">
        <v>86</v>
      </c>
      <c r="C550" s="29"/>
      <c r="D550" s="13">
        <v>1.0025897356155507E-2</v>
      </c>
      <c r="E550" s="13">
        <v>2.3269889611742194E-2</v>
      </c>
      <c r="F550" s="13">
        <v>8.6565962393591687E-3</v>
      </c>
      <c r="G550" s="13">
        <v>2.5020324236804154E-3</v>
      </c>
      <c r="H550" s="13">
        <v>7.1944166830039827E-3</v>
      </c>
      <c r="I550" s="13">
        <v>1.891740618294455E-2</v>
      </c>
      <c r="J550" s="13">
        <v>2.21620996872153E-2</v>
      </c>
      <c r="K550" s="13">
        <v>7.1099421231252237E-3</v>
      </c>
      <c r="L550" s="13">
        <v>8.3233947536466603E-3</v>
      </c>
      <c r="M550" s="13">
        <v>7.7351705285652016E-3</v>
      </c>
      <c r="N550" s="13">
        <v>1.8223317252140547E-2</v>
      </c>
      <c r="O550" s="13">
        <v>1.4897557186510058E-2</v>
      </c>
      <c r="P550" s="13">
        <v>6.6739021567079641E-3</v>
      </c>
      <c r="Q550" s="13">
        <v>1.7429313598882137E-2</v>
      </c>
      <c r="R550" s="13">
        <v>1.5242219745777979E-2</v>
      </c>
      <c r="S550" s="13">
        <v>8.1804443632583577E-3</v>
      </c>
      <c r="T550" s="13">
        <v>8.5002510744252736E-3</v>
      </c>
      <c r="U550" s="13">
        <v>9.1712546572546884E-3</v>
      </c>
      <c r="V550" s="13">
        <v>1.2747008313019495E-2</v>
      </c>
      <c r="W550" s="13">
        <v>5.6128948444349328E-3</v>
      </c>
      <c r="X550" s="13">
        <v>7.9450200133320392E-3</v>
      </c>
      <c r="Y550" s="13">
        <v>1.671314953040055E-2</v>
      </c>
      <c r="Z550" s="13">
        <v>6.4819804957445912E-3</v>
      </c>
      <c r="AA550" s="151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267</v>
      </c>
      <c r="C551" s="29"/>
      <c r="D551" s="13">
        <v>1.3228870400356252E-2</v>
      </c>
      <c r="E551" s="13">
        <v>6.461120311804347E-3</v>
      </c>
      <c r="F551" s="13">
        <v>-6.5567077059213608E-2</v>
      </c>
      <c r="G551" s="13">
        <v>-5.3481809043942063E-2</v>
      </c>
      <c r="H551" s="13">
        <v>-2.3510344366068914E-2</v>
      </c>
      <c r="I551" s="13">
        <v>-3.2070941004127551E-3</v>
      </c>
      <c r="J551" s="13">
        <v>-1.4808951395073544E-2</v>
      </c>
      <c r="K551" s="13">
        <v>-1.1908487071408347E-2</v>
      </c>
      <c r="L551" s="13">
        <v>3.6222165971209863E-2</v>
      </c>
      <c r="M551" s="13">
        <v>-3.2070941004126441E-3</v>
      </c>
      <c r="N551" s="13">
        <v>4.1266692195785826E-2</v>
      </c>
      <c r="O551" s="13">
        <v>-3.9028215226253882E-2</v>
      </c>
      <c r="P551" s="13">
        <v>1.6129334724021449E-2</v>
      </c>
      <c r="Q551" s="13">
        <v>8.2455130948155819E-4</v>
      </c>
      <c r="R551" s="13">
        <v>4.5274774293608822E-3</v>
      </c>
      <c r="S551" s="13">
        <v>-2.2543522924847292E-2</v>
      </c>
      <c r="T551" s="13">
        <v>4.5274774293608822E-3</v>
      </c>
      <c r="U551" s="13">
        <v>-4.6174984263757879E-2</v>
      </c>
      <c r="V551" s="13">
        <v>1.4195691841577984E-2</v>
      </c>
      <c r="W551" s="13">
        <v>1.6129334724021449E-2</v>
      </c>
      <c r="X551" s="13">
        <v>3.2565299224790234E-2</v>
      </c>
      <c r="Y551" s="13">
        <v>3.9333049313342583E-2</v>
      </c>
      <c r="Z551" s="13">
        <v>-7.5718702192041354E-2</v>
      </c>
      <c r="AA551" s="151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46" t="s">
        <v>268</v>
      </c>
      <c r="C552" s="47"/>
      <c r="D552" s="45">
        <v>0.53</v>
      </c>
      <c r="E552" s="45">
        <v>0.24</v>
      </c>
      <c r="F552" s="45">
        <v>2.86</v>
      </c>
      <c r="G552" s="45">
        <v>2.34</v>
      </c>
      <c r="H552" s="45">
        <v>1.05</v>
      </c>
      <c r="I552" s="45">
        <v>0.17</v>
      </c>
      <c r="J552" s="45">
        <v>0.67</v>
      </c>
      <c r="K552" s="45">
        <v>0.55000000000000004</v>
      </c>
      <c r="L552" s="45">
        <v>1.53</v>
      </c>
      <c r="M552" s="45">
        <v>0.17</v>
      </c>
      <c r="N552" s="45">
        <v>1.74</v>
      </c>
      <c r="O552" s="45">
        <v>1.72</v>
      </c>
      <c r="P552" s="45">
        <v>0.66</v>
      </c>
      <c r="Q552" s="45">
        <v>0</v>
      </c>
      <c r="R552" s="45">
        <v>0.16</v>
      </c>
      <c r="S552" s="45">
        <v>1.01</v>
      </c>
      <c r="T552" s="45">
        <v>0.16</v>
      </c>
      <c r="U552" s="45">
        <v>2.0299999999999998</v>
      </c>
      <c r="V552" s="45">
        <v>0.57999999999999996</v>
      </c>
      <c r="W552" s="45">
        <v>0.66</v>
      </c>
      <c r="X552" s="45">
        <v>1.37</v>
      </c>
      <c r="Y552" s="45">
        <v>1.66</v>
      </c>
      <c r="Z552" s="45">
        <v>3.3</v>
      </c>
      <c r="AA552" s="151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B553" s="31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BM553" s="55"/>
    </row>
    <row r="554" spans="1:65" ht="15">
      <c r="B554" s="8" t="s">
        <v>558</v>
      </c>
      <c r="BM554" s="28" t="s">
        <v>66</v>
      </c>
    </row>
    <row r="555" spans="1:65" ht="15">
      <c r="A555" s="25" t="s">
        <v>56</v>
      </c>
      <c r="B555" s="18" t="s">
        <v>110</v>
      </c>
      <c r="C555" s="15" t="s">
        <v>111</v>
      </c>
      <c r="D555" s="16" t="s">
        <v>230</v>
      </c>
      <c r="E555" s="17" t="s">
        <v>230</v>
      </c>
      <c r="F555" s="17" t="s">
        <v>230</v>
      </c>
      <c r="G555" s="17" t="s">
        <v>230</v>
      </c>
      <c r="H555" s="17" t="s">
        <v>230</v>
      </c>
      <c r="I555" s="17" t="s">
        <v>230</v>
      </c>
      <c r="J555" s="17" t="s">
        <v>230</v>
      </c>
      <c r="K555" s="17" t="s">
        <v>230</v>
      </c>
      <c r="L555" s="17" t="s">
        <v>230</v>
      </c>
      <c r="M555" s="17" t="s">
        <v>230</v>
      </c>
      <c r="N555" s="17" t="s">
        <v>230</v>
      </c>
      <c r="O555" s="17" t="s">
        <v>230</v>
      </c>
      <c r="P555" s="17" t="s">
        <v>230</v>
      </c>
      <c r="Q555" s="17" t="s">
        <v>230</v>
      </c>
      <c r="R555" s="17" t="s">
        <v>230</v>
      </c>
      <c r="S555" s="17" t="s">
        <v>230</v>
      </c>
      <c r="T555" s="17" t="s">
        <v>230</v>
      </c>
      <c r="U555" s="17" t="s">
        <v>230</v>
      </c>
      <c r="V555" s="17" t="s">
        <v>230</v>
      </c>
      <c r="W555" s="17" t="s">
        <v>230</v>
      </c>
      <c r="X555" s="17" t="s">
        <v>230</v>
      </c>
      <c r="Y555" s="17" t="s">
        <v>230</v>
      </c>
      <c r="Z555" s="17" t="s">
        <v>230</v>
      </c>
      <c r="AA555" s="17" t="s">
        <v>230</v>
      </c>
      <c r="AB555" s="151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</v>
      </c>
    </row>
    <row r="556" spans="1:65">
      <c r="A556" s="30"/>
      <c r="B556" s="19" t="s">
        <v>231</v>
      </c>
      <c r="C556" s="9" t="s">
        <v>231</v>
      </c>
      <c r="D556" s="149" t="s">
        <v>233</v>
      </c>
      <c r="E556" s="150" t="s">
        <v>234</v>
      </c>
      <c r="F556" s="150" t="s">
        <v>235</v>
      </c>
      <c r="G556" s="150" t="s">
        <v>236</v>
      </c>
      <c r="H556" s="150" t="s">
        <v>237</v>
      </c>
      <c r="I556" s="150" t="s">
        <v>239</v>
      </c>
      <c r="J556" s="150" t="s">
        <v>240</v>
      </c>
      <c r="K556" s="150" t="s">
        <v>242</v>
      </c>
      <c r="L556" s="150" t="s">
        <v>243</v>
      </c>
      <c r="M556" s="150" t="s">
        <v>244</v>
      </c>
      <c r="N556" s="150" t="s">
        <v>245</v>
      </c>
      <c r="O556" s="150" t="s">
        <v>246</v>
      </c>
      <c r="P556" s="150" t="s">
        <v>247</v>
      </c>
      <c r="Q556" s="150" t="s">
        <v>248</v>
      </c>
      <c r="R556" s="150" t="s">
        <v>249</v>
      </c>
      <c r="S556" s="150" t="s">
        <v>250</v>
      </c>
      <c r="T556" s="150" t="s">
        <v>251</v>
      </c>
      <c r="U556" s="150" t="s">
        <v>252</v>
      </c>
      <c r="V556" s="150" t="s">
        <v>278</v>
      </c>
      <c r="W556" s="150" t="s">
        <v>254</v>
      </c>
      <c r="X556" s="150" t="s">
        <v>255</v>
      </c>
      <c r="Y556" s="150" t="s">
        <v>256</v>
      </c>
      <c r="Z556" s="150" t="s">
        <v>257</v>
      </c>
      <c r="AA556" s="150" t="s">
        <v>258</v>
      </c>
      <c r="AB556" s="151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 t="s">
        <v>1</v>
      </c>
    </row>
    <row r="557" spans="1:65">
      <c r="A557" s="30"/>
      <c r="B557" s="19"/>
      <c r="C557" s="9"/>
      <c r="D557" s="10" t="s">
        <v>270</v>
      </c>
      <c r="E557" s="11" t="s">
        <v>272</v>
      </c>
      <c r="F557" s="11" t="s">
        <v>272</v>
      </c>
      <c r="G557" s="11" t="s">
        <v>273</v>
      </c>
      <c r="H557" s="11" t="s">
        <v>273</v>
      </c>
      <c r="I557" s="11" t="s">
        <v>273</v>
      </c>
      <c r="J557" s="11" t="s">
        <v>270</v>
      </c>
      <c r="K557" s="11" t="s">
        <v>272</v>
      </c>
      <c r="L557" s="11" t="s">
        <v>273</v>
      </c>
      <c r="M557" s="11" t="s">
        <v>272</v>
      </c>
      <c r="N557" s="11" t="s">
        <v>270</v>
      </c>
      <c r="O557" s="11" t="s">
        <v>273</v>
      </c>
      <c r="P557" s="11" t="s">
        <v>270</v>
      </c>
      <c r="Q557" s="11" t="s">
        <v>272</v>
      </c>
      <c r="R557" s="11" t="s">
        <v>272</v>
      </c>
      <c r="S557" s="11" t="s">
        <v>270</v>
      </c>
      <c r="T557" s="11" t="s">
        <v>273</v>
      </c>
      <c r="U557" s="11" t="s">
        <v>270</v>
      </c>
      <c r="V557" s="11" t="s">
        <v>272</v>
      </c>
      <c r="W557" s="11" t="s">
        <v>272</v>
      </c>
      <c r="X557" s="11" t="s">
        <v>273</v>
      </c>
      <c r="Y557" s="11" t="s">
        <v>270</v>
      </c>
      <c r="Z557" s="11" t="s">
        <v>273</v>
      </c>
      <c r="AA557" s="11" t="s">
        <v>270</v>
      </c>
      <c r="AB557" s="151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9"/>
      <c r="C558" s="9"/>
      <c r="D558" s="26" t="s">
        <v>307</v>
      </c>
      <c r="E558" s="26" t="s">
        <v>262</v>
      </c>
      <c r="F558" s="26" t="s">
        <v>307</v>
      </c>
      <c r="G558" s="26" t="s">
        <v>308</v>
      </c>
      <c r="H558" s="26" t="s">
        <v>308</v>
      </c>
      <c r="I558" s="26" t="s">
        <v>308</v>
      </c>
      <c r="J558" s="26" t="s">
        <v>116</v>
      </c>
      <c r="K558" s="26" t="s">
        <v>116</v>
      </c>
      <c r="L558" s="26" t="s">
        <v>309</v>
      </c>
      <c r="M558" s="26" t="s">
        <v>308</v>
      </c>
      <c r="N558" s="26" t="s">
        <v>307</v>
      </c>
      <c r="O558" s="26" t="s">
        <v>307</v>
      </c>
      <c r="P558" s="26" t="s">
        <v>307</v>
      </c>
      <c r="Q558" s="26" t="s">
        <v>308</v>
      </c>
      <c r="R558" s="26" t="s">
        <v>307</v>
      </c>
      <c r="S558" s="26" t="s">
        <v>307</v>
      </c>
      <c r="T558" s="26" t="s">
        <v>309</v>
      </c>
      <c r="U558" s="26" t="s">
        <v>275</v>
      </c>
      <c r="V558" s="26" t="s">
        <v>308</v>
      </c>
      <c r="W558" s="26" t="s">
        <v>310</v>
      </c>
      <c r="X558" s="26" t="s">
        <v>311</v>
      </c>
      <c r="Y558" s="26" t="s">
        <v>307</v>
      </c>
      <c r="Z558" s="26" t="s">
        <v>307</v>
      </c>
      <c r="AA558" s="26" t="s">
        <v>307</v>
      </c>
      <c r="AB558" s="151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8">
        <v>1</v>
      </c>
      <c r="C559" s="14">
        <v>1</v>
      </c>
      <c r="D559" s="206">
        <v>6.7699999999999996E-2</v>
      </c>
      <c r="E559" s="206">
        <v>7.3200000000000001E-2</v>
      </c>
      <c r="F559" s="206">
        <v>6.4191066666666657E-2</v>
      </c>
      <c r="G559" s="206">
        <v>7.8E-2</v>
      </c>
      <c r="H559" s="206">
        <v>6.9099999999999995E-2</v>
      </c>
      <c r="I559" s="206">
        <v>7.4299999999999991E-2</v>
      </c>
      <c r="J559" s="206">
        <v>6.7699999999999996E-2</v>
      </c>
      <c r="K559" s="206">
        <v>7.5399999999999995E-2</v>
      </c>
      <c r="L559" s="206">
        <v>7.7300000000000008E-2</v>
      </c>
      <c r="M559" s="206">
        <v>7.9021800000000003E-2</v>
      </c>
      <c r="N559" s="206">
        <v>7.2300000000000003E-2</v>
      </c>
      <c r="O559" s="206">
        <v>7.4999999999999997E-2</v>
      </c>
      <c r="P559" s="206">
        <v>6.6414014532317392E-2</v>
      </c>
      <c r="Q559" s="206">
        <v>7.4099999999999999E-2</v>
      </c>
      <c r="R559" s="207" t="s">
        <v>322</v>
      </c>
      <c r="S559" s="206">
        <v>7.46E-2</v>
      </c>
      <c r="T559" s="206">
        <v>6.7000000000000004E-2</v>
      </c>
      <c r="U559" s="206">
        <v>7.2999999999999995E-2</v>
      </c>
      <c r="V559" s="206">
        <v>6.9722779119999995E-2</v>
      </c>
      <c r="W559" s="206">
        <v>6.6400000000000001E-2</v>
      </c>
      <c r="X559" s="206">
        <v>7.2099999999999997E-2</v>
      </c>
      <c r="Y559" s="206">
        <v>6.8900000000000003E-2</v>
      </c>
      <c r="Z559" s="206">
        <v>6.8199999999999997E-2</v>
      </c>
      <c r="AA559" s="206">
        <v>6.5700000000000008E-2</v>
      </c>
      <c r="AB559" s="204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08">
        <v>1</v>
      </c>
    </row>
    <row r="560" spans="1:65">
      <c r="A560" s="30"/>
      <c r="B560" s="19">
        <v>1</v>
      </c>
      <c r="C560" s="9">
        <v>2</v>
      </c>
      <c r="D560" s="24">
        <v>6.7400000000000002E-2</v>
      </c>
      <c r="E560" s="24">
        <v>7.5600000000000001E-2</v>
      </c>
      <c r="F560" s="24">
        <v>6.4710533333333334E-2</v>
      </c>
      <c r="G560" s="24">
        <v>7.6600000000000001E-2</v>
      </c>
      <c r="H560" s="24">
        <v>6.7799999999999999E-2</v>
      </c>
      <c r="I560" s="24">
        <v>7.46E-2</v>
      </c>
      <c r="J560" s="24">
        <v>6.7000000000000004E-2</v>
      </c>
      <c r="K560" s="24">
        <v>7.4999999999999997E-2</v>
      </c>
      <c r="L560" s="24">
        <v>7.690000000000001E-2</v>
      </c>
      <c r="M560" s="24">
        <v>7.83697E-2</v>
      </c>
      <c r="N560" s="24">
        <v>7.1500000000000008E-2</v>
      </c>
      <c r="O560" s="24">
        <v>7.3599999999999999E-2</v>
      </c>
      <c r="P560" s="24">
        <v>6.6139239830044799E-2</v>
      </c>
      <c r="Q560" s="24">
        <v>7.2400000000000006E-2</v>
      </c>
      <c r="R560" s="24">
        <v>7.8759999999999997E-2</v>
      </c>
      <c r="S560" s="24">
        <v>7.2599999999999998E-2</v>
      </c>
      <c r="T560" s="24">
        <v>6.6299999999999998E-2</v>
      </c>
      <c r="U560" s="24">
        <v>7.3200000000000001E-2</v>
      </c>
      <c r="V560" s="24">
        <v>7.3288189120000014E-2</v>
      </c>
      <c r="W560" s="24">
        <v>6.6699999999999995E-2</v>
      </c>
      <c r="X560" s="24">
        <v>7.2099999999999997E-2</v>
      </c>
      <c r="Y560" s="24">
        <v>6.9599999999999995E-2</v>
      </c>
      <c r="Z560" s="24">
        <v>7.0500000000000007E-2</v>
      </c>
      <c r="AA560" s="24">
        <v>6.6400000000000001E-2</v>
      </c>
      <c r="AB560" s="204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208">
        <v>23</v>
      </c>
    </row>
    <row r="561" spans="1:65">
      <c r="A561" s="30"/>
      <c r="B561" s="19">
        <v>1</v>
      </c>
      <c r="C561" s="9">
        <v>3</v>
      </c>
      <c r="D561" s="24">
        <v>6.7500000000000004E-2</v>
      </c>
      <c r="E561" s="24">
        <v>7.5899999999999995E-2</v>
      </c>
      <c r="F561" s="24">
        <v>6.3981200000000002E-2</v>
      </c>
      <c r="G561" s="24">
        <v>7.5499999999999998E-2</v>
      </c>
      <c r="H561" s="24">
        <v>6.6000000000000003E-2</v>
      </c>
      <c r="I561" s="24">
        <v>7.4700000000000003E-2</v>
      </c>
      <c r="J561" s="24">
        <v>6.7100000000000007E-2</v>
      </c>
      <c r="K561" s="24">
        <v>7.2499999999999995E-2</v>
      </c>
      <c r="L561" s="24">
        <v>7.8E-2</v>
      </c>
      <c r="M561" s="24">
        <v>7.7701300000000001E-2</v>
      </c>
      <c r="N561" s="24">
        <v>7.1199999999999999E-2</v>
      </c>
      <c r="O561" s="24">
        <v>7.3099999999999998E-2</v>
      </c>
      <c r="P561" s="24">
        <v>6.7473209732253792E-2</v>
      </c>
      <c r="Q561" s="24">
        <v>7.3899999999999993E-2</v>
      </c>
      <c r="R561" s="24">
        <v>7.9149999999999998E-2</v>
      </c>
      <c r="S561" s="24">
        <v>7.0800000000000002E-2</v>
      </c>
      <c r="T561" s="24">
        <v>6.6500000000000004E-2</v>
      </c>
      <c r="U561" s="24">
        <v>7.1800000000000003E-2</v>
      </c>
      <c r="V561" s="24">
        <v>7.0440952460000011E-2</v>
      </c>
      <c r="W561" s="24">
        <v>6.6299999999999998E-2</v>
      </c>
      <c r="X561" s="24">
        <v>7.2000000000000008E-2</v>
      </c>
      <c r="Y561" s="24">
        <v>6.8999999999999992E-2</v>
      </c>
      <c r="Z561" s="24">
        <v>6.8699999999999997E-2</v>
      </c>
      <c r="AA561" s="24">
        <v>6.6000000000000003E-2</v>
      </c>
      <c r="AB561" s="204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208">
        <v>16</v>
      </c>
    </row>
    <row r="562" spans="1:65">
      <c r="A562" s="30"/>
      <c r="B562" s="19">
        <v>1</v>
      </c>
      <c r="C562" s="9">
        <v>4</v>
      </c>
      <c r="D562" s="24">
        <v>6.7699999999999996E-2</v>
      </c>
      <c r="E562" s="24">
        <v>7.690000000000001E-2</v>
      </c>
      <c r="F562" s="24">
        <v>6.4325800000000002E-2</v>
      </c>
      <c r="G562" s="24">
        <v>7.5299999999999992E-2</v>
      </c>
      <c r="H562" s="24">
        <v>6.7599999999999993E-2</v>
      </c>
      <c r="I562" s="24">
        <v>7.3399999999999993E-2</v>
      </c>
      <c r="J562" s="24">
        <v>6.7000000000000004E-2</v>
      </c>
      <c r="K562" s="24">
        <v>7.2000000000000008E-2</v>
      </c>
      <c r="L562" s="24">
        <v>7.5600000000000001E-2</v>
      </c>
      <c r="M562" s="24">
        <v>7.9011999999999999E-2</v>
      </c>
      <c r="N562" s="24">
        <v>7.2999999999999995E-2</v>
      </c>
      <c r="O562" s="24">
        <v>7.4299999999999991E-2</v>
      </c>
      <c r="P562" s="24">
        <v>6.535900117686326E-2</v>
      </c>
      <c r="Q562" s="24">
        <v>7.2499999999999995E-2</v>
      </c>
      <c r="R562" s="209" t="s">
        <v>322</v>
      </c>
      <c r="S562" s="24">
        <v>7.2499999999999995E-2</v>
      </c>
      <c r="T562" s="24">
        <v>6.8900000000000003E-2</v>
      </c>
      <c r="U562" s="24">
        <v>7.3800000000000004E-2</v>
      </c>
      <c r="V562" s="24">
        <v>7.1965598650000004E-2</v>
      </c>
      <c r="W562" s="24">
        <v>6.7400000000000002E-2</v>
      </c>
      <c r="X562" s="24">
        <v>7.2099999999999997E-2</v>
      </c>
      <c r="Y562" s="24">
        <v>6.8900000000000003E-2</v>
      </c>
      <c r="Z562" s="24">
        <v>6.9399999999999989E-2</v>
      </c>
      <c r="AA562" s="24">
        <v>6.54E-2</v>
      </c>
      <c r="AB562" s="204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208">
        <v>7.139934944548211E-2</v>
      </c>
    </row>
    <row r="563" spans="1:65">
      <c r="A563" s="30"/>
      <c r="B563" s="19">
        <v>1</v>
      </c>
      <c r="C563" s="9">
        <v>5</v>
      </c>
      <c r="D563" s="24">
        <v>6.6900000000000001E-2</v>
      </c>
      <c r="E563" s="24">
        <v>7.5499999999999998E-2</v>
      </c>
      <c r="F563" s="24">
        <v>6.4953133333333329E-2</v>
      </c>
      <c r="G563" s="24">
        <v>7.9699999999999993E-2</v>
      </c>
      <c r="H563" s="24">
        <v>6.8099999999999994E-2</v>
      </c>
      <c r="I563" s="24">
        <v>7.3999999999999996E-2</v>
      </c>
      <c r="J563" s="24">
        <v>6.7500000000000004E-2</v>
      </c>
      <c r="K563" s="24">
        <v>7.5700000000000003E-2</v>
      </c>
      <c r="L563" s="24">
        <v>7.4200000000000002E-2</v>
      </c>
      <c r="M563" s="24">
        <v>7.8063599999999997E-2</v>
      </c>
      <c r="N563" s="24">
        <v>7.0500000000000007E-2</v>
      </c>
      <c r="O563" s="24">
        <v>7.2099999999999997E-2</v>
      </c>
      <c r="P563" s="24">
        <v>6.6661893809087089E-2</v>
      </c>
      <c r="Q563" s="24">
        <v>7.3499999999999996E-2</v>
      </c>
      <c r="R563" s="24">
        <v>7.8140000000000001E-2</v>
      </c>
      <c r="S563" s="24">
        <v>7.22E-2</v>
      </c>
      <c r="T563" s="24">
        <v>6.88E-2</v>
      </c>
      <c r="U563" s="24">
        <v>7.3700000000000002E-2</v>
      </c>
      <c r="V563" s="24">
        <v>7.3141660290000007E-2</v>
      </c>
      <c r="W563" s="24">
        <v>6.83E-2</v>
      </c>
      <c r="X563" s="24">
        <v>7.1900000000000006E-2</v>
      </c>
      <c r="Y563" s="24">
        <v>6.93E-2</v>
      </c>
      <c r="Z563" s="24">
        <v>6.8000000000000005E-2</v>
      </c>
      <c r="AA563" s="24">
        <v>6.6000000000000003E-2</v>
      </c>
      <c r="AB563" s="204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208">
        <v>105</v>
      </c>
    </row>
    <row r="564" spans="1:65">
      <c r="A564" s="30"/>
      <c r="B564" s="19">
        <v>1</v>
      </c>
      <c r="C564" s="9">
        <v>6</v>
      </c>
      <c r="D564" s="24">
        <v>6.9599999999999995E-2</v>
      </c>
      <c r="E564" s="24">
        <v>7.1500000000000008E-2</v>
      </c>
      <c r="F564" s="24">
        <v>6.4948533333333336E-2</v>
      </c>
      <c r="G564" s="24">
        <v>7.6800000000000007E-2</v>
      </c>
      <c r="H564" s="24">
        <v>6.7199999999999996E-2</v>
      </c>
      <c r="I564" s="24">
        <v>7.5399999999999995E-2</v>
      </c>
      <c r="J564" s="24">
        <v>6.7599999999999993E-2</v>
      </c>
      <c r="K564" s="24">
        <v>7.3200000000000001E-2</v>
      </c>
      <c r="L564" s="24">
        <v>7.4399999999999994E-2</v>
      </c>
      <c r="M564" s="24">
        <v>7.7802099999999999E-2</v>
      </c>
      <c r="N564" s="24">
        <v>7.22E-2</v>
      </c>
      <c r="O564" s="24">
        <v>7.0800000000000002E-2</v>
      </c>
      <c r="P564" s="24">
        <v>6.6051008312192003E-2</v>
      </c>
      <c r="Q564" s="24">
        <v>7.3499999999999996E-2</v>
      </c>
      <c r="R564" s="209" t="s">
        <v>322</v>
      </c>
      <c r="S564" s="24">
        <v>7.2700000000000001E-2</v>
      </c>
      <c r="T564" s="24">
        <v>6.8400000000000002E-2</v>
      </c>
      <c r="U564" s="24">
        <v>7.2900000000000006E-2</v>
      </c>
      <c r="V564" s="24">
        <v>7.1159019249999983E-2</v>
      </c>
      <c r="W564" s="24">
        <v>6.8000000000000005E-2</v>
      </c>
      <c r="X564" s="24">
        <v>7.2000000000000008E-2</v>
      </c>
      <c r="Y564" s="24">
        <v>6.9099999999999995E-2</v>
      </c>
      <c r="Z564" s="24">
        <v>7.0900000000000005E-2</v>
      </c>
      <c r="AA564" s="24">
        <v>6.6400000000000001E-2</v>
      </c>
      <c r="AB564" s="204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56"/>
    </row>
    <row r="565" spans="1:65">
      <c r="A565" s="30"/>
      <c r="B565" s="20" t="s">
        <v>264</v>
      </c>
      <c r="C565" s="12"/>
      <c r="D565" s="211">
        <v>6.7799999999999999E-2</v>
      </c>
      <c r="E565" s="211">
        <v>7.4766666666666662E-2</v>
      </c>
      <c r="F565" s="211">
        <v>6.4518377777777774E-2</v>
      </c>
      <c r="G565" s="211">
        <v>7.6983333333333334E-2</v>
      </c>
      <c r="H565" s="211">
        <v>6.7633333333333323E-2</v>
      </c>
      <c r="I565" s="211">
        <v>7.439999999999998E-2</v>
      </c>
      <c r="J565" s="211">
        <v>6.7316666666666664E-2</v>
      </c>
      <c r="K565" s="211">
        <v>7.3966666666666667E-2</v>
      </c>
      <c r="L565" s="211">
        <v>7.6066666666666671E-2</v>
      </c>
      <c r="M565" s="211">
        <v>7.8328416666666664E-2</v>
      </c>
      <c r="N565" s="211">
        <v>7.1783333333333338E-2</v>
      </c>
      <c r="O565" s="211">
        <v>7.3149999999999993E-2</v>
      </c>
      <c r="P565" s="211">
        <v>6.6349727898793065E-2</v>
      </c>
      <c r="Q565" s="211">
        <v>7.3316666666666669E-2</v>
      </c>
      <c r="R565" s="211">
        <v>7.8683333333333327E-2</v>
      </c>
      <c r="S565" s="211">
        <v>7.2566666666666654E-2</v>
      </c>
      <c r="T565" s="211">
        <v>6.7650000000000002E-2</v>
      </c>
      <c r="U565" s="211">
        <v>7.3066666666666669E-2</v>
      </c>
      <c r="V565" s="211">
        <v>7.1619699815000007E-2</v>
      </c>
      <c r="W565" s="211">
        <v>6.7183333333333331E-2</v>
      </c>
      <c r="X565" s="211">
        <v>7.2033333333333338E-2</v>
      </c>
      <c r="Y565" s="211">
        <v>6.9133333333333338E-2</v>
      </c>
      <c r="Z565" s="211">
        <v>6.9283333333333322E-2</v>
      </c>
      <c r="AA565" s="211">
        <v>6.5983333333333338E-2</v>
      </c>
      <c r="AB565" s="204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5"/>
      <c r="AT565" s="205"/>
      <c r="AU565" s="205"/>
      <c r="AV565" s="205"/>
      <c r="AW565" s="205"/>
      <c r="AX565" s="205"/>
      <c r="AY565" s="205"/>
      <c r="AZ565" s="205"/>
      <c r="BA565" s="205"/>
      <c r="BB565" s="205"/>
      <c r="BC565" s="205"/>
      <c r="BD565" s="205"/>
      <c r="BE565" s="205"/>
      <c r="BF565" s="205"/>
      <c r="BG565" s="205"/>
      <c r="BH565" s="205"/>
      <c r="BI565" s="205"/>
      <c r="BJ565" s="205"/>
      <c r="BK565" s="205"/>
      <c r="BL565" s="205"/>
      <c r="BM565" s="56"/>
    </row>
    <row r="566" spans="1:65">
      <c r="A566" s="30"/>
      <c r="B566" s="3" t="s">
        <v>265</v>
      </c>
      <c r="C566" s="29"/>
      <c r="D566" s="24">
        <v>6.7599999999999993E-2</v>
      </c>
      <c r="E566" s="24">
        <v>7.5550000000000006E-2</v>
      </c>
      <c r="F566" s="24">
        <v>6.4518166666666668E-2</v>
      </c>
      <c r="G566" s="24">
        <v>7.6700000000000004E-2</v>
      </c>
      <c r="H566" s="24">
        <v>6.7699999999999996E-2</v>
      </c>
      <c r="I566" s="24">
        <v>7.4449999999999988E-2</v>
      </c>
      <c r="J566" s="24">
        <v>6.7299999999999999E-2</v>
      </c>
      <c r="K566" s="24">
        <v>7.4099999999999999E-2</v>
      </c>
      <c r="L566" s="24">
        <v>7.6250000000000012E-2</v>
      </c>
      <c r="M566" s="24">
        <v>7.8216649999999999E-2</v>
      </c>
      <c r="N566" s="24">
        <v>7.1849999999999997E-2</v>
      </c>
      <c r="O566" s="24">
        <v>7.3349999999999999E-2</v>
      </c>
      <c r="P566" s="24">
        <v>6.6276627181181103E-2</v>
      </c>
      <c r="Q566" s="24">
        <v>7.3499999999999996E-2</v>
      </c>
      <c r="R566" s="24">
        <v>7.8759999999999997E-2</v>
      </c>
      <c r="S566" s="24">
        <v>7.2550000000000003E-2</v>
      </c>
      <c r="T566" s="24">
        <v>6.770000000000001E-2</v>
      </c>
      <c r="U566" s="24">
        <v>7.3099999999999998E-2</v>
      </c>
      <c r="V566" s="24">
        <v>7.1562308949999986E-2</v>
      </c>
      <c r="W566" s="24">
        <v>6.7049999999999998E-2</v>
      </c>
      <c r="X566" s="24">
        <v>7.2050000000000003E-2</v>
      </c>
      <c r="Y566" s="24">
        <v>6.905E-2</v>
      </c>
      <c r="Z566" s="24">
        <v>6.905E-2</v>
      </c>
      <c r="AA566" s="24">
        <v>6.6000000000000003E-2</v>
      </c>
      <c r="AB566" s="204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56"/>
    </row>
    <row r="567" spans="1:65">
      <c r="A567" s="30"/>
      <c r="B567" s="3" t="s">
        <v>266</v>
      </c>
      <c r="C567" s="29"/>
      <c r="D567" s="24">
        <v>9.2951600308977781E-4</v>
      </c>
      <c r="E567" s="24">
        <v>2.0096434177899972E-3</v>
      </c>
      <c r="F567" s="24">
        <v>4.1079159715882296E-4</v>
      </c>
      <c r="G567" s="24">
        <v>1.6509593170840598E-3</v>
      </c>
      <c r="H567" s="24">
        <v>1.0250203250017343E-3</v>
      </c>
      <c r="I567" s="24">
        <v>6.7823299831252831E-4</v>
      </c>
      <c r="J567" s="24">
        <v>3.1885210782847911E-4</v>
      </c>
      <c r="K567" s="24">
        <v>1.5958278938114415E-3</v>
      </c>
      <c r="L567" s="24">
        <v>1.5769168230019858E-3</v>
      </c>
      <c r="M567" s="24">
        <v>5.8140921016670139E-4</v>
      </c>
      <c r="N567" s="24">
        <v>8.9312186551817262E-4</v>
      </c>
      <c r="O567" s="24">
        <v>1.5215124054702917E-3</v>
      </c>
      <c r="P567" s="24">
        <v>7.0411218040396446E-4</v>
      </c>
      <c r="Q567" s="24">
        <v>7.1110243050257101E-4</v>
      </c>
      <c r="R567" s="24">
        <v>5.093459858812393E-4</v>
      </c>
      <c r="S567" s="24">
        <v>1.2176480060619593E-3</v>
      </c>
      <c r="T567" s="24">
        <v>1.1844830095868834E-3</v>
      </c>
      <c r="U567" s="24">
        <v>7.2018516137634125E-4</v>
      </c>
      <c r="V567" s="24">
        <v>1.4435959466155026E-3</v>
      </c>
      <c r="W567" s="24">
        <v>8.4715209181508233E-4</v>
      </c>
      <c r="X567" s="24">
        <v>8.1649658092768136E-5</v>
      </c>
      <c r="Y567" s="24">
        <v>2.7325202042558763E-4</v>
      </c>
      <c r="Z567" s="24">
        <v>1.2056809970579583E-3</v>
      </c>
      <c r="AA567" s="24">
        <v>3.9200340134578683E-4</v>
      </c>
      <c r="AB567" s="204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56"/>
    </row>
    <row r="568" spans="1:65">
      <c r="A568" s="30"/>
      <c r="B568" s="3" t="s">
        <v>86</v>
      </c>
      <c r="C568" s="29"/>
      <c r="D568" s="13">
        <v>1.3709675561796133E-2</v>
      </c>
      <c r="E568" s="13">
        <v>2.6878868717654891E-2</v>
      </c>
      <c r="F568" s="13">
        <v>6.3670478289724287E-3</v>
      </c>
      <c r="G568" s="13">
        <v>2.1445672012349769E-2</v>
      </c>
      <c r="H568" s="13">
        <v>1.5155549408601298E-2</v>
      </c>
      <c r="I568" s="13">
        <v>9.1160349235554911E-3</v>
      </c>
      <c r="J568" s="13">
        <v>4.736599769672876E-3</v>
      </c>
      <c r="K568" s="13">
        <v>2.1574960258829764E-2</v>
      </c>
      <c r="L568" s="13">
        <v>2.0730720723076062E-2</v>
      </c>
      <c r="M568" s="13">
        <v>7.4227111297415658E-3</v>
      </c>
      <c r="N568" s="13">
        <v>1.2441911291174914E-2</v>
      </c>
      <c r="O568" s="13">
        <v>2.0799896178677949E-2</v>
      </c>
      <c r="P568" s="13">
        <v>1.0612133654534138E-2</v>
      </c>
      <c r="Q568" s="13">
        <v>9.6990556558659378E-3</v>
      </c>
      <c r="R568" s="13">
        <v>6.4733656328901422E-3</v>
      </c>
      <c r="S568" s="13">
        <v>1.6779715287946157E-2</v>
      </c>
      <c r="T568" s="13">
        <v>1.7508987577041883E-2</v>
      </c>
      <c r="U568" s="13">
        <v>9.8565487414645249E-3</v>
      </c>
      <c r="V568" s="13">
        <v>2.0156408786192039E-2</v>
      </c>
      <c r="W568" s="13">
        <v>1.260955730808855E-2</v>
      </c>
      <c r="X568" s="13">
        <v>1.1334982613526348E-3</v>
      </c>
      <c r="Y568" s="13">
        <v>3.9525364574578732E-3</v>
      </c>
      <c r="Z568" s="13">
        <v>1.7402179413874792E-2</v>
      </c>
      <c r="AA568" s="13">
        <v>5.9409457137527674E-3</v>
      </c>
      <c r="AB568" s="151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3" t="s">
        <v>267</v>
      </c>
      <c r="C569" s="29"/>
      <c r="D569" s="13">
        <v>-5.0411515979293942E-2</v>
      </c>
      <c r="E569" s="13">
        <v>4.7161735328635102E-2</v>
      </c>
      <c r="F569" s="13">
        <v>-9.6373030302725482E-2</v>
      </c>
      <c r="G569" s="13">
        <v>7.8207769835703322E-2</v>
      </c>
      <c r="H569" s="13">
        <v>-5.2745804288096165E-2</v>
      </c>
      <c r="I569" s="13">
        <v>4.2026301049270076E-2</v>
      </c>
      <c r="J569" s="13">
        <v>-5.7180952074820102E-2</v>
      </c>
      <c r="K569" s="13">
        <v>3.5957151446384783E-2</v>
      </c>
      <c r="L569" s="13">
        <v>6.5369184137291869E-2</v>
      </c>
      <c r="M569" s="13">
        <v>9.7046643631890861E-2</v>
      </c>
      <c r="N569" s="13">
        <v>5.3779746010771401E-3</v>
      </c>
      <c r="O569" s="13">
        <v>2.4519138733254398E-2</v>
      </c>
      <c r="P569" s="13">
        <v>-7.072363524186942E-2</v>
      </c>
      <c r="Q569" s="13">
        <v>2.6853427042056621E-2</v>
      </c>
      <c r="R569" s="13">
        <v>0.10201751058548503</v>
      </c>
      <c r="S569" s="13">
        <v>1.6349129652446726E-2</v>
      </c>
      <c r="T569" s="13">
        <v>-5.2512375457215765E-2</v>
      </c>
      <c r="U569" s="13">
        <v>2.3351994578853397E-2</v>
      </c>
      <c r="V569" s="13">
        <v>3.0861677484350647E-3</v>
      </c>
      <c r="W569" s="13">
        <v>-5.9048382721861858E-2</v>
      </c>
      <c r="X569" s="13">
        <v>8.8794070642801426E-3</v>
      </c>
      <c r="Y569" s="13">
        <v>-3.1737209508876818E-2</v>
      </c>
      <c r="Z569" s="13">
        <v>-2.9636350030955105E-2</v>
      </c>
      <c r="AA569" s="13">
        <v>-7.5855258545237003E-2</v>
      </c>
      <c r="AB569" s="151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46" t="s">
        <v>268</v>
      </c>
      <c r="C570" s="47"/>
      <c r="D570" s="45">
        <v>0.76</v>
      </c>
      <c r="E570" s="45">
        <v>0.59</v>
      </c>
      <c r="F570" s="45">
        <v>1.39</v>
      </c>
      <c r="G570" s="45">
        <v>1.02</v>
      </c>
      <c r="H570" s="45">
        <v>0.79</v>
      </c>
      <c r="I570" s="45">
        <v>0.52</v>
      </c>
      <c r="J570" s="45">
        <v>0.85</v>
      </c>
      <c r="K570" s="45">
        <v>0.44</v>
      </c>
      <c r="L570" s="45">
        <v>0.85</v>
      </c>
      <c r="M570" s="45">
        <v>1.28</v>
      </c>
      <c r="N570" s="45">
        <v>0.02</v>
      </c>
      <c r="O570" s="45">
        <v>0.28000000000000003</v>
      </c>
      <c r="P570" s="45">
        <v>1.04</v>
      </c>
      <c r="Q570" s="45">
        <v>0.31</v>
      </c>
      <c r="R570" s="45">
        <v>2.52</v>
      </c>
      <c r="S570" s="45">
        <v>0.17</v>
      </c>
      <c r="T570" s="45">
        <v>0.78</v>
      </c>
      <c r="U570" s="45">
        <v>0.26</v>
      </c>
      <c r="V570" s="45">
        <v>0.02</v>
      </c>
      <c r="W570" s="45">
        <v>0.87</v>
      </c>
      <c r="X570" s="45">
        <v>0.06</v>
      </c>
      <c r="Y570" s="45">
        <v>0.5</v>
      </c>
      <c r="Z570" s="45">
        <v>0.47</v>
      </c>
      <c r="AA570" s="45">
        <v>1.1100000000000001</v>
      </c>
      <c r="AB570" s="151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B571" s="31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BM571" s="55"/>
    </row>
    <row r="572" spans="1:65" ht="15">
      <c r="B572" s="8" t="s">
        <v>559</v>
      </c>
      <c r="BM572" s="28" t="s">
        <v>66</v>
      </c>
    </row>
    <row r="573" spans="1:65" ht="15">
      <c r="A573" s="25" t="s">
        <v>26</v>
      </c>
      <c r="B573" s="18" t="s">
        <v>110</v>
      </c>
      <c r="C573" s="15" t="s">
        <v>111</v>
      </c>
      <c r="D573" s="16" t="s">
        <v>230</v>
      </c>
      <c r="E573" s="17" t="s">
        <v>230</v>
      </c>
      <c r="F573" s="17" t="s">
        <v>230</v>
      </c>
      <c r="G573" s="17" t="s">
        <v>230</v>
      </c>
      <c r="H573" s="17" t="s">
        <v>230</v>
      </c>
      <c r="I573" s="17" t="s">
        <v>230</v>
      </c>
      <c r="J573" s="17" t="s">
        <v>230</v>
      </c>
      <c r="K573" s="17" t="s">
        <v>230</v>
      </c>
      <c r="L573" s="17" t="s">
        <v>230</v>
      </c>
      <c r="M573" s="17" t="s">
        <v>230</v>
      </c>
      <c r="N573" s="17" t="s">
        <v>230</v>
      </c>
      <c r="O573" s="17" t="s">
        <v>230</v>
      </c>
      <c r="P573" s="17" t="s">
        <v>230</v>
      </c>
      <c r="Q573" s="17" t="s">
        <v>230</v>
      </c>
      <c r="R573" s="17" t="s">
        <v>230</v>
      </c>
      <c r="S573" s="17" t="s">
        <v>230</v>
      </c>
      <c r="T573" s="17" t="s">
        <v>230</v>
      </c>
      <c r="U573" s="17" t="s">
        <v>230</v>
      </c>
      <c r="V573" s="17" t="s">
        <v>230</v>
      </c>
      <c r="W573" s="17" t="s">
        <v>230</v>
      </c>
      <c r="X573" s="17" t="s">
        <v>230</v>
      </c>
      <c r="Y573" s="17" t="s">
        <v>230</v>
      </c>
      <c r="Z573" s="17" t="s">
        <v>230</v>
      </c>
      <c r="AA573" s="151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</v>
      </c>
    </row>
    <row r="574" spans="1:65">
      <c r="A574" s="30"/>
      <c r="B574" s="19" t="s">
        <v>231</v>
      </c>
      <c r="C574" s="9" t="s">
        <v>231</v>
      </c>
      <c r="D574" s="149" t="s">
        <v>233</v>
      </c>
      <c r="E574" s="150" t="s">
        <v>234</v>
      </c>
      <c r="F574" s="150" t="s">
        <v>235</v>
      </c>
      <c r="G574" s="150" t="s">
        <v>236</v>
      </c>
      <c r="H574" s="150" t="s">
        <v>237</v>
      </c>
      <c r="I574" s="150" t="s">
        <v>239</v>
      </c>
      <c r="J574" s="150" t="s">
        <v>240</v>
      </c>
      <c r="K574" s="150" t="s">
        <v>242</v>
      </c>
      <c r="L574" s="150" t="s">
        <v>243</v>
      </c>
      <c r="M574" s="150" t="s">
        <v>244</v>
      </c>
      <c r="N574" s="150" t="s">
        <v>245</v>
      </c>
      <c r="O574" s="150" t="s">
        <v>246</v>
      </c>
      <c r="P574" s="150" t="s">
        <v>248</v>
      </c>
      <c r="Q574" s="150" t="s">
        <v>249</v>
      </c>
      <c r="R574" s="150" t="s">
        <v>250</v>
      </c>
      <c r="S574" s="150" t="s">
        <v>251</v>
      </c>
      <c r="T574" s="150" t="s">
        <v>252</v>
      </c>
      <c r="U574" s="150" t="s">
        <v>278</v>
      </c>
      <c r="V574" s="150" t="s">
        <v>254</v>
      </c>
      <c r="W574" s="150" t="s">
        <v>255</v>
      </c>
      <c r="X574" s="150" t="s">
        <v>256</v>
      </c>
      <c r="Y574" s="150" t="s">
        <v>257</v>
      </c>
      <c r="Z574" s="150" t="s">
        <v>258</v>
      </c>
      <c r="AA574" s="151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 t="s">
        <v>3</v>
      </c>
    </row>
    <row r="575" spans="1:65">
      <c r="A575" s="30"/>
      <c r="B575" s="19"/>
      <c r="C575" s="9"/>
      <c r="D575" s="10" t="s">
        <v>270</v>
      </c>
      <c r="E575" s="11" t="s">
        <v>270</v>
      </c>
      <c r="F575" s="11" t="s">
        <v>272</v>
      </c>
      <c r="G575" s="11" t="s">
        <v>273</v>
      </c>
      <c r="H575" s="11" t="s">
        <v>273</v>
      </c>
      <c r="I575" s="11" t="s">
        <v>273</v>
      </c>
      <c r="J575" s="11" t="s">
        <v>270</v>
      </c>
      <c r="K575" s="11" t="s">
        <v>270</v>
      </c>
      <c r="L575" s="11" t="s">
        <v>273</v>
      </c>
      <c r="M575" s="11" t="s">
        <v>272</v>
      </c>
      <c r="N575" s="11" t="s">
        <v>270</v>
      </c>
      <c r="O575" s="11" t="s">
        <v>273</v>
      </c>
      <c r="P575" s="11" t="s">
        <v>270</v>
      </c>
      <c r="Q575" s="11" t="s">
        <v>272</v>
      </c>
      <c r="R575" s="11" t="s">
        <v>270</v>
      </c>
      <c r="S575" s="11" t="s">
        <v>273</v>
      </c>
      <c r="T575" s="11" t="s">
        <v>270</v>
      </c>
      <c r="U575" s="11" t="s">
        <v>272</v>
      </c>
      <c r="V575" s="11" t="s">
        <v>272</v>
      </c>
      <c r="W575" s="11" t="s">
        <v>273</v>
      </c>
      <c r="X575" s="11" t="s">
        <v>270</v>
      </c>
      <c r="Y575" s="11" t="s">
        <v>273</v>
      </c>
      <c r="Z575" s="11" t="s">
        <v>270</v>
      </c>
      <c r="AA575" s="151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</v>
      </c>
    </row>
    <row r="576" spans="1:65">
      <c r="A576" s="30"/>
      <c r="B576" s="19"/>
      <c r="C576" s="9"/>
      <c r="D576" s="26" t="s">
        <v>307</v>
      </c>
      <c r="E576" s="26" t="s">
        <v>262</v>
      </c>
      <c r="F576" s="26" t="s">
        <v>307</v>
      </c>
      <c r="G576" s="26" t="s">
        <v>308</v>
      </c>
      <c r="H576" s="26" t="s">
        <v>308</v>
      </c>
      <c r="I576" s="26" t="s">
        <v>308</v>
      </c>
      <c r="J576" s="26" t="s">
        <v>116</v>
      </c>
      <c r="K576" s="26" t="s">
        <v>116</v>
      </c>
      <c r="L576" s="26" t="s">
        <v>309</v>
      </c>
      <c r="M576" s="26" t="s">
        <v>308</v>
      </c>
      <c r="N576" s="26" t="s">
        <v>307</v>
      </c>
      <c r="O576" s="26" t="s">
        <v>307</v>
      </c>
      <c r="P576" s="26" t="s">
        <v>308</v>
      </c>
      <c r="Q576" s="26" t="s">
        <v>307</v>
      </c>
      <c r="R576" s="26" t="s">
        <v>307</v>
      </c>
      <c r="S576" s="26" t="s">
        <v>309</v>
      </c>
      <c r="T576" s="26" t="s">
        <v>275</v>
      </c>
      <c r="U576" s="26" t="s">
        <v>308</v>
      </c>
      <c r="V576" s="26" t="s">
        <v>310</v>
      </c>
      <c r="W576" s="26" t="s">
        <v>311</v>
      </c>
      <c r="X576" s="26" t="s">
        <v>307</v>
      </c>
      <c r="Y576" s="26" t="s">
        <v>307</v>
      </c>
      <c r="Z576" s="26" t="s">
        <v>307</v>
      </c>
      <c r="AA576" s="151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3</v>
      </c>
    </row>
    <row r="577" spans="1:65">
      <c r="A577" s="30"/>
      <c r="B577" s="18">
        <v>1</v>
      </c>
      <c r="C577" s="14">
        <v>1</v>
      </c>
      <c r="D577" s="22">
        <v>1.33</v>
      </c>
      <c r="E577" s="22">
        <v>1.4</v>
      </c>
      <c r="F577" s="152" t="s">
        <v>102</v>
      </c>
      <c r="G577" s="22">
        <v>1.52</v>
      </c>
      <c r="H577" s="22">
        <v>1.56</v>
      </c>
      <c r="I577" s="22">
        <v>1.5</v>
      </c>
      <c r="J577" s="22">
        <v>1.4</v>
      </c>
      <c r="K577" s="154">
        <v>1.61</v>
      </c>
      <c r="L577" s="152">
        <v>1.3</v>
      </c>
      <c r="M577" s="152" t="s">
        <v>103</v>
      </c>
      <c r="N577" s="22">
        <v>1.5</v>
      </c>
      <c r="O577" s="22">
        <v>1.47</v>
      </c>
      <c r="P577" s="22">
        <v>1.49</v>
      </c>
      <c r="Q577" s="152" t="s">
        <v>101</v>
      </c>
      <c r="R577" s="22">
        <v>1.52</v>
      </c>
      <c r="S577" s="22">
        <v>1.4</v>
      </c>
      <c r="T577" s="22">
        <v>1.6</v>
      </c>
      <c r="U577" s="152" t="s">
        <v>95</v>
      </c>
      <c r="V577" s="152" t="s">
        <v>102</v>
      </c>
      <c r="W577" s="152">
        <v>3</v>
      </c>
      <c r="X577" s="22">
        <v>1.34</v>
      </c>
      <c r="Y577" s="22">
        <v>1.51</v>
      </c>
      <c r="Z577" s="22">
        <v>1.43</v>
      </c>
      <c r="AA577" s="151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1</v>
      </c>
    </row>
    <row r="578" spans="1:65">
      <c r="A578" s="30"/>
      <c r="B578" s="19">
        <v>1</v>
      </c>
      <c r="C578" s="9">
        <v>2</v>
      </c>
      <c r="D578" s="11">
        <v>1.53</v>
      </c>
      <c r="E578" s="11">
        <v>1.4</v>
      </c>
      <c r="F578" s="153" t="s">
        <v>102</v>
      </c>
      <c r="G578" s="11">
        <v>1.48</v>
      </c>
      <c r="H578" s="11">
        <v>1.52</v>
      </c>
      <c r="I578" s="11">
        <v>1.6</v>
      </c>
      <c r="J578" s="11">
        <v>1.4</v>
      </c>
      <c r="K578" s="11">
        <v>1.52</v>
      </c>
      <c r="L578" s="153">
        <v>1.4</v>
      </c>
      <c r="M578" s="153" t="s">
        <v>103</v>
      </c>
      <c r="N578" s="11">
        <v>1.5</v>
      </c>
      <c r="O578" s="11">
        <v>1.53</v>
      </c>
      <c r="P578" s="11">
        <v>1.53</v>
      </c>
      <c r="Q578" s="153" t="s">
        <v>101</v>
      </c>
      <c r="R578" s="11">
        <v>1.47</v>
      </c>
      <c r="S578" s="11">
        <v>1.5</v>
      </c>
      <c r="T578" s="11">
        <v>1.6</v>
      </c>
      <c r="U578" s="153" t="s">
        <v>95</v>
      </c>
      <c r="V578" s="153" t="s">
        <v>102</v>
      </c>
      <c r="W578" s="153">
        <v>3</v>
      </c>
      <c r="X578" s="11">
        <v>1.36</v>
      </c>
      <c r="Y578" s="11">
        <v>1.51</v>
      </c>
      <c r="Z578" s="11">
        <v>1.44</v>
      </c>
      <c r="AA578" s="151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24</v>
      </c>
    </row>
    <row r="579" spans="1:65">
      <c r="A579" s="30"/>
      <c r="B579" s="19">
        <v>1</v>
      </c>
      <c r="C579" s="9">
        <v>3</v>
      </c>
      <c r="D579" s="11">
        <v>1.52</v>
      </c>
      <c r="E579" s="11">
        <v>1.4</v>
      </c>
      <c r="F579" s="153" t="s">
        <v>102</v>
      </c>
      <c r="G579" s="11">
        <v>1.5</v>
      </c>
      <c r="H579" s="11">
        <v>1.58</v>
      </c>
      <c r="I579" s="11">
        <v>1.5</v>
      </c>
      <c r="J579" s="11">
        <v>1.5</v>
      </c>
      <c r="K579" s="11">
        <v>1.5</v>
      </c>
      <c r="L579" s="153">
        <v>1.4</v>
      </c>
      <c r="M579" s="153" t="s">
        <v>103</v>
      </c>
      <c r="N579" s="11">
        <v>1.5</v>
      </c>
      <c r="O579" s="11">
        <v>1.48</v>
      </c>
      <c r="P579" s="11">
        <v>1.51</v>
      </c>
      <c r="Q579" s="153" t="s">
        <v>101</v>
      </c>
      <c r="R579" s="11">
        <v>1.42</v>
      </c>
      <c r="S579" s="11">
        <v>1.4</v>
      </c>
      <c r="T579" s="11">
        <v>1.63</v>
      </c>
      <c r="U579" s="153" t="s">
        <v>95</v>
      </c>
      <c r="V579" s="153" t="s">
        <v>102</v>
      </c>
      <c r="W579" s="153">
        <v>2</v>
      </c>
      <c r="X579" s="11">
        <v>1.33</v>
      </c>
      <c r="Y579" s="11">
        <v>1.62</v>
      </c>
      <c r="Z579" s="11">
        <v>1.45</v>
      </c>
      <c r="AA579" s="151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16</v>
      </c>
    </row>
    <row r="580" spans="1:65">
      <c r="A580" s="30"/>
      <c r="B580" s="19">
        <v>1</v>
      </c>
      <c r="C580" s="9">
        <v>4</v>
      </c>
      <c r="D580" s="11">
        <v>1.56</v>
      </c>
      <c r="E580" s="11">
        <v>1.5</v>
      </c>
      <c r="F580" s="153" t="s">
        <v>102</v>
      </c>
      <c r="G580" s="11">
        <v>1.52</v>
      </c>
      <c r="H580" s="11">
        <v>1.54</v>
      </c>
      <c r="I580" s="11">
        <v>1.6</v>
      </c>
      <c r="J580" s="11">
        <v>1.5</v>
      </c>
      <c r="K580" s="11">
        <v>1.54</v>
      </c>
      <c r="L580" s="153">
        <v>1.2</v>
      </c>
      <c r="M580" s="153" t="s">
        <v>103</v>
      </c>
      <c r="N580" s="11">
        <v>1.5</v>
      </c>
      <c r="O580" s="11">
        <v>1.46</v>
      </c>
      <c r="P580" s="11">
        <v>1.44</v>
      </c>
      <c r="Q580" s="153" t="s">
        <v>101</v>
      </c>
      <c r="R580" s="11">
        <v>1.49</v>
      </c>
      <c r="S580" s="11">
        <v>1.4</v>
      </c>
      <c r="T580" s="11">
        <v>1.58</v>
      </c>
      <c r="U580" s="153" t="s">
        <v>95</v>
      </c>
      <c r="V580" s="153" t="s">
        <v>102</v>
      </c>
      <c r="W580" s="153">
        <v>2</v>
      </c>
      <c r="X580" s="11">
        <v>1.33</v>
      </c>
      <c r="Y580" s="11">
        <v>1.57</v>
      </c>
      <c r="Z580" s="11">
        <v>1.4</v>
      </c>
      <c r="AA580" s="151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1.4887291666666664</v>
      </c>
    </row>
    <row r="581" spans="1:65">
      <c r="A581" s="30"/>
      <c r="B581" s="19">
        <v>1</v>
      </c>
      <c r="C581" s="9">
        <v>5</v>
      </c>
      <c r="D581" s="11">
        <v>1.43</v>
      </c>
      <c r="E581" s="11">
        <v>1.5</v>
      </c>
      <c r="F581" s="153" t="s">
        <v>102</v>
      </c>
      <c r="G581" s="11">
        <v>1.54</v>
      </c>
      <c r="H581" s="11">
        <v>1.57</v>
      </c>
      <c r="I581" s="11">
        <v>1.5</v>
      </c>
      <c r="J581" s="11">
        <v>1.4</v>
      </c>
      <c r="K581" s="11">
        <v>1.53</v>
      </c>
      <c r="L581" s="153">
        <v>1.3</v>
      </c>
      <c r="M581" s="153" t="s">
        <v>103</v>
      </c>
      <c r="N581" s="11">
        <v>1.4</v>
      </c>
      <c r="O581" s="11">
        <v>1.48</v>
      </c>
      <c r="P581" s="11">
        <v>1.55</v>
      </c>
      <c r="Q581" s="153" t="s">
        <v>101</v>
      </c>
      <c r="R581" s="11">
        <v>1.48</v>
      </c>
      <c r="S581" s="11">
        <v>1.5</v>
      </c>
      <c r="T581" s="11">
        <v>1.65</v>
      </c>
      <c r="U581" s="153" t="s">
        <v>95</v>
      </c>
      <c r="V581" s="153" t="s">
        <v>102</v>
      </c>
      <c r="W581" s="153">
        <v>2</v>
      </c>
      <c r="X581" s="11">
        <v>1.38</v>
      </c>
      <c r="Y581" s="11">
        <v>1.58</v>
      </c>
      <c r="Z581" s="11">
        <v>1.44</v>
      </c>
      <c r="AA581" s="151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106</v>
      </c>
    </row>
    <row r="582" spans="1:65">
      <c r="A582" s="30"/>
      <c r="B582" s="19">
        <v>1</v>
      </c>
      <c r="C582" s="9">
        <v>6</v>
      </c>
      <c r="D582" s="11">
        <v>1.47</v>
      </c>
      <c r="E582" s="11">
        <v>1.5</v>
      </c>
      <c r="F582" s="153" t="s">
        <v>102</v>
      </c>
      <c r="G582" s="11">
        <v>1.51</v>
      </c>
      <c r="H582" s="11">
        <v>1.51</v>
      </c>
      <c r="I582" s="11">
        <v>1.5</v>
      </c>
      <c r="J582" s="11">
        <v>1.4</v>
      </c>
      <c r="K582" s="11">
        <v>1.54</v>
      </c>
      <c r="L582" s="153">
        <v>1.2</v>
      </c>
      <c r="M582" s="153" t="s">
        <v>103</v>
      </c>
      <c r="N582" s="11">
        <v>1.5</v>
      </c>
      <c r="O582" s="11">
        <v>1.45</v>
      </c>
      <c r="P582" s="11">
        <v>1.49</v>
      </c>
      <c r="Q582" s="153" t="s">
        <v>101</v>
      </c>
      <c r="R582" s="11">
        <v>1.5</v>
      </c>
      <c r="S582" s="11">
        <v>1.5</v>
      </c>
      <c r="T582" s="147">
        <v>1.47</v>
      </c>
      <c r="U582" s="153" t="s">
        <v>95</v>
      </c>
      <c r="V582" s="153" t="s">
        <v>102</v>
      </c>
      <c r="W582" s="153">
        <v>2</v>
      </c>
      <c r="X582" s="11">
        <v>1.34</v>
      </c>
      <c r="Y582" s="11">
        <v>1.59</v>
      </c>
      <c r="Z582" s="11">
        <v>1.42</v>
      </c>
      <c r="AA582" s="151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20" t="s">
        <v>264</v>
      </c>
      <c r="C583" s="12"/>
      <c r="D583" s="23">
        <v>1.4733333333333336</v>
      </c>
      <c r="E583" s="23">
        <v>1.45</v>
      </c>
      <c r="F583" s="23" t="s">
        <v>666</v>
      </c>
      <c r="G583" s="23">
        <v>1.5116666666666667</v>
      </c>
      <c r="H583" s="23">
        <v>1.5466666666666669</v>
      </c>
      <c r="I583" s="23">
        <v>1.5333333333333332</v>
      </c>
      <c r="J583" s="23">
        <v>1.4333333333333333</v>
      </c>
      <c r="K583" s="23">
        <v>1.54</v>
      </c>
      <c r="L583" s="23">
        <v>1.3</v>
      </c>
      <c r="M583" s="23" t="s">
        <v>666</v>
      </c>
      <c r="N583" s="23">
        <v>1.4833333333333334</v>
      </c>
      <c r="O583" s="23">
        <v>1.4783333333333333</v>
      </c>
      <c r="P583" s="23">
        <v>1.5016666666666667</v>
      </c>
      <c r="Q583" s="23" t="s">
        <v>666</v>
      </c>
      <c r="R583" s="23">
        <v>1.4800000000000002</v>
      </c>
      <c r="S583" s="23">
        <v>1.45</v>
      </c>
      <c r="T583" s="23">
        <v>1.5883333333333336</v>
      </c>
      <c r="U583" s="23" t="s">
        <v>666</v>
      </c>
      <c r="V583" s="23" t="s">
        <v>666</v>
      </c>
      <c r="W583" s="23">
        <v>2.3333333333333335</v>
      </c>
      <c r="X583" s="23">
        <v>1.3466666666666667</v>
      </c>
      <c r="Y583" s="23">
        <v>1.5633333333333335</v>
      </c>
      <c r="Z583" s="23">
        <v>1.43</v>
      </c>
      <c r="AA583" s="151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265</v>
      </c>
      <c r="C584" s="29"/>
      <c r="D584" s="11">
        <v>1.4950000000000001</v>
      </c>
      <c r="E584" s="11">
        <v>1.45</v>
      </c>
      <c r="F584" s="11" t="s">
        <v>666</v>
      </c>
      <c r="G584" s="11">
        <v>1.5150000000000001</v>
      </c>
      <c r="H584" s="11">
        <v>1.55</v>
      </c>
      <c r="I584" s="11">
        <v>1.5</v>
      </c>
      <c r="J584" s="11">
        <v>1.4</v>
      </c>
      <c r="K584" s="11">
        <v>1.5350000000000001</v>
      </c>
      <c r="L584" s="11">
        <v>1.3</v>
      </c>
      <c r="M584" s="11" t="s">
        <v>666</v>
      </c>
      <c r="N584" s="11">
        <v>1.5</v>
      </c>
      <c r="O584" s="11">
        <v>1.4750000000000001</v>
      </c>
      <c r="P584" s="11">
        <v>1.5</v>
      </c>
      <c r="Q584" s="11" t="s">
        <v>666</v>
      </c>
      <c r="R584" s="11">
        <v>1.4849999999999999</v>
      </c>
      <c r="S584" s="11">
        <v>1.45</v>
      </c>
      <c r="T584" s="11">
        <v>1.6</v>
      </c>
      <c r="U584" s="11" t="s">
        <v>666</v>
      </c>
      <c r="V584" s="11" t="s">
        <v>666</v>
      </c>
      <c r="W584" s="11">
        <v>2</v>
      </c>
      <c r="X584" s="11">
        <v>1.34</v>
      </c>
      <c r="Y584" s="11">
        <v>1.5750000000000002</v>
      </c>
      <c r="Z584" s="11">
        <v>1.4350000000000001</v>
      </c>
      <c r="AA584" s="151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266</v>
      </c>
      <c r="C585" s="29"/>
      <c r="D585" s="24">
        <v>8.4063468086123277E-2</v>
      </c>
      <c r="E585" s="24">
        <v>5.4772255750516662E-2</v>
      </c>
      <c r="F585" s="24" t="s">
        <v>666</v>
      </c>
      <c r="G585" s="24">
        <v>2.041241452319317E-2</v>
      </c>
      <c r="H585" s="24">
        <v>2.8047578623950194E-2</v>
      </c>
      <c r="I585" s="24">
        <v>5.1639777949432274E-2</v>
      </c>
      <c r="J585" s="24">
        <v>5.1639777949432274E-2</v>
      </c>
      <c r="K585" s="24">
        <v>3.7416573867739444E-2</v>
      </c>
      <c r="L585" s="24">
        <v>8.9442719099991574E-2</v>
      </c>
      <c r="M585" s="24" t="s">
        <v>666</v>
      </c>
      <c r="N585" s="24">
        <v>4.0824829046386339E-2</v>
      </c>
      <c r="O585" s="24">
        <v>2.7868739954771331E-2</v>
      </c>
      <c r="P585" s="24">
        <v>3.8166302763912946E-2</v>
      </c>
      <c r="Q585" s="24" t="s">
        <v>666</v>
      </c>
      <c r="R585" s="24">
        <v>3.4058772731852829E-2</v>
      </c>
      <c r="S585" s="24">
        <v>5.4772255750516662E-2</v>
      </c>
      <c r="T585" s="24">
        <v>6.3060817205826514E-2</v>
      </c>
      <c r="U585" s="24" t="s">
        <v>666</v>
      </c>
      <c r="V585" s="24" t="s">
        <v>666</v>
      </c>
      <c r="W585" s="24">
        <v>0.51639777949432275</v>
      </c>
      <c r="X585" s="24">
        <v>1.9663841605003445E-2</v>
      </c>
      <c r="Y585" s="24">
        <v>4.4572039067858116E-2</v>
      </c>
      <c r="Z585" s="24">
        <v>1.7888543819998333E-2</v>
      </c>
      <c r="AA585" s="204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5"/>
      <c r="AT585" s="205"/>
      <c r="AU585" s="205"/>
      <c r="AV585" s="205"/>
      <c r="AW585" s="205"/>
      <c r="AX585" s="205"/>
      <c r="AY585" s="205"/>
      <c r="AZ585" s="205"/>
      <c r="BA585" s="205"/>
      <c r="BB585" s="205"/>
      <c r="BC585" s="205"/>
      <c r="BD585" s="205"/>
      <c r="BE585" s="205"/>
      <c r="BF585" s="205"/>
      <c r="BG585" s="205"/>
      <c r="BH585" s="205"/>
      <c r="BI585" s="205"/>
      <c r="BJ585" s="205"/>
      <c r="BK585" s="205"/>
      <c r="BL585" s="205"/>
      <c r="BM585" s="56"/>
    </row>
    <row r="586" spans="1:65">
      <c r="A586" s="30"/>
      <c r="B586" s="3" t="s">
        <v>86</v>
      </c>
      <c r="C586" s="29"/>
      <c r="D586" s="13">
        <v>5.7056652547142483E-2</v>
      </c>
      <c r="E586" s="13">
        <v>3.7773969483114941E-2</v>
      </c>
      <c r="F586" s="13" t="s">
        <v>666</v>
      </c>
      <c r="G586" s="13">
        <v>1.350325106275182E-2</v>
      </c>
      <c r="H586" s="13">
        <v>1.8134210317209173E-2</v>
      </c>
      <c r="I586" s="13">
        <v>3.3678116053977573E-2</v>
      </c>
      <c r="J586" s="13">
        <v>3.6027752057743445E-2</v>
      </c>
      <c r="K586" s="13">
        <v>2.4296476537493145E-2</v>
      </c>
      <c r="L586" s="13">
        <v>6.8802091615378133E-2</v>
      </c>
      <c r="M586" s="13" t="s">
        <v>666</v>
      </c>
      <c r="N586" s="13">
        <v>2.7522356660485171E-2</v>
      </c>
      <c r="O586" s="13">
        <v>1.8851458819462007E-2</v>
      </c>
      <c r="P586" s="13">
        <v>2.5415961884958677E-2</v>
      </c>
      <c r="Q586" s="13" t="s">
        <v>666</v>
      </c>
      <c r="R586" s="13">
        <v>2.3012684278278937E-2</v>
      </c>
      <c r="S586" s="13">
        <v>3.7773969483114941E-2</v>
      </c>
      <c r="T586" s="13">
        <v>3.970250820933463E-2</v>
      </c>
      <c r="U586" s="13" t="s">
        <v>666</v>
      </c>
      <c r="V586" s="13" t="s">
        <v>666</v>
      </c>
      <c r="W586" s="13">
        <v>0.22131333406899545</v>
      </c>
      <c r="X586" s="13">
        <v>1.4601862577972856E-2</v>
      </c>
      <c r="Y586" s="13">
        <v>2.8510899190527576E-2</v>
      </c>
      <c r="Z586" s="13">
        <v>1.2509471202796038E-2</v>
      </c>
      <c r="AA586" s="151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267</v>
      </c>
      <c r="C587" s="29"/>
      <c r="D587" s="13">
        <v>-1.0341594480750893E-2</v>
      </c>
      <c r="E587" s="13">
        <v>-2.6014917645083124E-2</v>
      </c>
      <c r="F587" s="13" t="s">
        <v>666</v>
      </c>
      <c r="G587" s="13">
        <v>1.5407436432080202E-2</v>
      </c>
      <c r="H587" s="13">
        <v>3.8917421178578104E-2</v>
      </c>
      <c r="I587" s="13">
        <v>2.9961236513245337E-2</v>
      </c>
      <c r="J587" s="13">
        <v>-3.721014847674875E-2</v>
      </c>
      <c r="K587" s="13">
        <v>3.4439328845911721E-2</v>
      </c>
      <c r="L587" s="13">
        <v>-0.12677199513007442</v>
      </c>
      <c r="M587" s="13" t="s">
        <v>666</v>
      </c>
      <c r="N587" s="13">
        <v>-3.6244559817515398E-3</v>
      </c>
      <c r="O587" s="13">
        <v>-6.983025231251383E-3</v>
      </c>
      <c r="P587" s="13">
        <v>8.6902979330807373E-3</v>
      </c>
      <c r="Q587" s="13" t="s">
        <v>666</v>
      </c>
      <c r="R587" s="13">
        <v>-5.8635021480846206E-3</v>
      </c>
      <c r="S587" s="13">
        <v>-2.6014917645083124E-2</v>
      </c>
      <c r="T587" s="13">
        <v>6.6905498257742613E-2</v>
      </c>
      <c r="U587" s="13" t="s">
        <v>666</v>
      </c>
      <c r="V587" s="13" t="s">
        <v>666</v>
      </c>
      <c r="W587" s="13">
        <v>0.56733231643319981</v>
      </c>
      <c r="X587" s="13">
        <v>-9.5425348801410403E-2</v>
      </c>
      <c r="Y587" s="13">
        <v>5.0112652010243952E-2</v>
      </c>
      <c r="Z587" s="13">
        <v>-3.9449194643081942E-2</v>
      </c>
      <c r="AA587" s="151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46" t="s">
        <v>268</v>
      </c>
      <c r="C588" s="47"/>
      <c r="D588" s="45">
        <v>7.0000000000000007E-2</v>
      </c>
      <c r="E588" s="45">
        <v>0.34</v>
      </c>
      <c r="F588" s="45">
        <v>5.62</v>
      </c>
      <c r="G588" s="45">
        <v>0.38</v>
      </c>
      <c r="H588" s="45">
        <v>0.79</v>
      </c>
      <c r="I588" s="45">
        <v>0.64</v>
      </c>
      <c r="J588" s="45">
        <v>0.54</v>
      </c>
      <c r="K588" s="45">
        <v>0.71</v>
      </c>
      <c r="L588" s="45">
        <v>2.1</v>
      </c>
      <c r="M588" s="45">
        <v>11.97</v>
      </c>
      <c r="N588" s="45">
        <v>0.05</v>
      </c>
      <c r="O588" s="45">
        <v>0.01</v>
      </c>
      <c r="P588" s="45">
        <v>0.26</v>
      </c>
      <c r="Q588" s="45">
        <v>11.48</v>
      </c>
      <c r="R588" s="45">
        <v>0.01</v>
      </c>
      <c r="S588" s="45">
        <v>0.34</v>
      </c>
      <c r="T588" s="45">
        <v>1.28</v>
      </c>
      <c r="U588" s="45">
        <v>41.29</v>
      </c>
      <c r="V588" s="45">
        <v>5.62</v>
      </c>
      <c r="W588" s="45" t="s">
        <v>269</v>
      </c>
      <c r="X588" s="45">
        <v>1.55</v>
      </c>
      <c r="Y588" s="45">
        <v>0.99</v>
      </c>
      <c r="Z588" s="45">
        <v>0.57999999999999996</v>
      </c>
      <c r="AA588" s="151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B589" s="31" t="s">
        <v>323</v>
      </c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BM589" s="55"/>
    </row>
    <row r="590" spans="1:65">
      <c r="BM590" s="55"/>
    </row>
    <row r="591" spans="1:65" ht="15">
      <c r="B591" s="8" t="s">
        <v>560</v>
      </c>
      <c r="BM591" s="28" t="s">
        <v>66</v>
      </c>
    </row>
    <row r="592" spans="1:65" ht="15">
      <c r="A592" s="25" t="s">
        <v>57</v>
      </c>
      <c r="B592" s="18" t="s">
        <v>110</v>
      </c>
      <c r="C592" s="15" t="s">
        <v>111</v>
      </c>
      <c r="D592" s="16" t="s">
        <v>230</v>
      </c>
      <c r="E592" s="17" t="s">
        <v>230</v>
      </c>
      <c r="F592" s="17" t="s">
        <v>230</v>
      </c>
      <c r="G592" s="17" t="s">
        <v>230</v>
      </c>
      <c r="H592" s="17" t="s">
        <v>230</v>
      </c>
      <c r="I592" s="17" t="s">
        <v>230</v>
      </c>
      <c r="J592" s="17" t="s">
        <v>230</v>
      </c>
      <c r="K592" s="17" t="s">
        <v>230</v>
      </c>
      <c r="L592" s="17" t="s">
        <v>230</v>
      </c>
      <c r="M592" s="17" t="s">
        <v>230</v>
      </c>
      <c r="N592" s="17" t="s">
        <v>230</v>
      </c>
      <c r="O592" s="17" t="s">
        <v>230</v>
      </c>
      <c r="P592" s="17" t="s">
        <v>230</v>
      </c>
      <c r="Q592" s="17" t="s">
        <v>230</v>
      </c>
      <c r="R592" s="17" t="s">
        <v>230</v>
      </c>
      <c r="S592" s="17" t="s">
        <v>230</v>
      </c>
      <c r="T592" s="17" t="s">
        <v>230</v>
      </c>
      <c r="U592" s="17" t="s">
        <v>230</v>
      </c>
      <c r="V592" s="17" t="s">
        <v>230</v>
      </c>
      <c r="W592" s="17" t="s">
        <v>230</v>
      </c>
      <c r="X592" s="17" t="s">
        <v>230</v>
      </c>
      <c r="Y592" s="17" t="s">
        <v>230</v>
      </c>
      <c r="Z592" s="17" t="s">
        <v>230</v>
      </c>
      <c r="AA592" s="17" t="s">
        <v>230</v>
      </c>
      <c r="AB592" s="151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 t="s">
        <v>231</v>
      </c>
      <c r="C593" s="9" t="s">
        <v>231</v>
      </c>
      <c r="D593" s="149" t="s">
        <v>233</v>
      </c>
      <c r="E593" s="150" t="s">
        <v>234</v>
      </c>
      <c r="F593" s="150" t="s">
        <v>235</v>
      </c>
      <c r="G593" s="150" t="s">
        <v>236</v>
      </c>
      <c r="H593" s="150" t="s">
        <v>237</v>
      </c>
      <c r="I593" s="150" t="s">
        <v>239</v>
      </c>
      <c r="J593" s="150" t="s">
        <v>240</v>
      </c>
      <c r="K593" s="150" t="s">
        <v>242</v>
      </c>
      <c r="L593" s="150" t="s">
        <v>243</v>
      </c>
      <c r="M593" s="150" t="s">
        <v>244</v>
      </c>
      <c r="N593" s="150" t="s">
        <v>245</v>
      </c>
      <c r="O593" s="150" t="s">
        <v>246</v>
      </c>
      <c r="P593" s="150" t="s">
        <v>247</v>
      </c>
      <c r="Q593" s="150" t="s">
        <v>248</v>
      </c>
      <c r="R593" s="150" t="s">
        <v>249</v>
      </c>
      <c r="S593" s="150" t="s">
        <v>250</v>
      </c>
      <c r="T593" s="150" t="s">
        <v>251</v>
      </c>
      <c r="U593" s="150" t="s">
        <v>252</v>
      </c>
      <c r="V593" s="150" t="s">
        <v>278</v>
      </c>
      <c r="W593" s="150" t="s">
        <v>254</v>
      </c>
      <c r="X593" s="150" t="s">
        <v>255</v>
      </c>
      <c r="Y593" s="150" t="s">
        <v>256</v>
      </c>
      <c r="Z593" s="150" t="s">
        <v>257</v>
      </c>
      <c r="AA593" s="150" t="s">
        <v>258</v>
      </c>
      <c r="AB593" s="151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 t="s">
        <v>1</v>
      </c>
    </row>
    <row r="594" spans="1:65">
      <c r="A594" s="30"/>
      <c r="B594" s="19"/>
      <c r="C594" s="9"/>
      <c r="D594" s="10" t="s">
        <v>270</v>
      </c>
      <c r="E594" s="11" t="s">
        <v>272</v>
      </c>
      <c r="F594" s="11" t="s">
        <v>272</v>
      </c>
      <c r="G594" s="11" t="s">
        <v>273</v>
      </c>
      <c r="H594" s="11" t="s">
        <v>273</v>
      </c>
      <c r="I594" s="11" t="s">
        <v>273</v>
      </c>
      <c r="J594" s="11" t="s">
        <v>270</v>
      </c>
      <c r="K594" s="11" t="s">
        <v>272</v>
      </c>
      <c r="L594" s="11" t="s">
        <v>273</v>
      </c>
      <c r="M594" s="11" t="s">
        <v>272</v>
      </c>
      <c r="N594" s="11" t="s">
        <v>270</v>
      </c>
      <c r="O594" s="11" t="s">
        <v>273</v>
      </c>
      <c r="P594" s="11" t="s">
        <v>272</v>
      </c>
      <c r="Q594" s="11" t="s">
        <v>272</v>
      </c>
      <c r="R594" s="11" t="s">
        <v>272</v>
      </c>
      <c r="S594" s="11" t="s">
        <v>270</v>
      </c>
      <c r="T594" s="11" t="s">
        <v>273</v>
      </c>
      <c r="U594" s="11" t="s">
        <v>270</v>
      </c>
      <c r="V594" s="11" t="s">
        <v>272</v>
      </c>
      <c r="W594" s="11" t="s">
        <v>272</v>
      </c>
      <c r="X594" s="11" t="s">
        <v>273</v>
      </c>
      <c r="Y594" s="11" t="s">
        <v>270</v>
      </c>
      <c r="Z594" s="11" t="s">
        <v>273</v>
      </c>
      <c r="AA594" s="11" t="s">
        <v>270</v>
      </c>
      <c r="AB594" s="151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9"/>
      <c r="C595" s="9"/>
      <c r="D595" s="26" t="s">
        <v>307</v>
      </c>
      <c r="E595" s="26" t="s">
        <v>262</v>
      </c>
      <c r="F595" s="26" t="s">
        <v>307</v>
      </c>
      <c r="G595" s="26" t="s">
        <v>308</v>
      </c>
      <c r="H595" s="26" t="s">
        <v>308</v>
      </c>
      <c r="I595" s="26" t="s">
        <v>308</v>
      </c>
      <c r="J595" s="26" t="s">
        <v>116</v>
      </c>
      <c r="K595" s="26" t="s">
        <v>116</v>
      </c>
      <c r="L595" s="26" t="s">
        <v>309</v>
      </c>
      <c r="M595" s="26" t="s">
        <v>308</v>
      </c>
      <c r="N595" s="26" t="s">
        <v>307</v>
      </c>
      <c r="O595" s="26" t="s">
        <v>307</v>
      </c>
      <c r="P595" s="26" t="s">
        <v>307</v>
      </c>
      <c r="Q595" s="26" t="s">
        <v>308</v>
      </c>
      <c r="R595" s="26" t="s">
        <v>307</v>
      </c>
      <c r="S595" s="26" t="s">
        <v>307</v>
      </c>
      <c r="T595" s="26" t="s">
        <v>309</v>
      </c>
      <c r="U595" s="26" t="s">
        <v>275</v>
      </c>
      <c r="V595" s="26" t="s">
        <v>308</v>
      </c>
      <c r="W595" s="26" t="s">
        <v>310</v>
      </c>
      <c r="X595" s="26" t="s">
        <v>311</v>
      </c>
      <c r="Y595" s="26" t="s">
        <v>307</v>
      </c>
      <c r="Z595" s="26" t="s">
        <v>307</v>
      </c>
      <c r="AA595" s="26" t="s">
        <v>307</v>
      </c>
      <c r="AB595" s="151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8">
        <v>1</v>
      </c>
      <c r="C596" s="14">
        <v>1</v>
      </c>
      <c r="D596" s="206">
        <v>0.26</v>
      </c>
      <c r="E596" s="206">
        <v>0.28000000000000003</v>
      </c>
      <c r="F596" s="207">
        <v>0.21533333333333329</v>
      </c>
      <c r="G596" s="206">
        <v>0.25</v>
      </c>
      <c r="H596" s="206">
        <v>0.27</v>
      </c>
      <c r="I596" s="207">
        <v>0.40999999999999992</v>
      </c>
      <c r="J596" s="206">
        <v>0.26</v>
      </c>
      <c r="K596" s="206">
        <v>0.26</v>
      </c>
      <c r="L596" s="206">
        <v>0.25</v>
      </c>
      <c r="M596" s="206">
        <v>0.26322309999999999</v>
      </c>
      <c r="N596" s="206">
        <v>0.28000000000000003</v>
      </c>
      <c r="O596" s="206">
        <v>0.22500000000000003</v>
      </c>
      <c r="P596" s="206">
        <v>0.30203999999999998</v>
      </c>
      <c r="Q596" s="206">
        <v>0.28000000000000003</v>
      </c>
      <c r="R596" s="207">
        <v>0.37232999999999999</v>
      </c>
      <c r="S596" s="206">
        <v>0.26</v>
      </c>
      <c r="T596" s="206">
        <v>0.28999999999999998</v>
      </c>
      <c r="U596" s="206">
        <v>0.27600000000000002</v>
      </c>
      <c r="V596" s="206">
        <v>0.24910955110000002</v>
      </c>
      <c r="W596" s="206">
        <v>0.27</v>
      </c>
      <c r="X596" s="206">
        <v>0.25</v>
      </c>
      <c r="Y596" s="206">
        <v>0.27</v>
      </c>
      <c r="Z596" s="206">
        <v>0.28000000000000003</v>
      </c>
      <c r="AA596" s="206">
        <v>0.27</v>
      </c>
      <c r="AB596" s="204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208">
        <v>1</v>
      </c>
    </row>
    <row r="597" spans="1:65">
      <c r="A597" s="30"/>
      <c r="B597" s="19">
        <v>1</v>
      </c>
      <c r="C597" s="9">
        <v>2</v>
      </c>
      <c r="D597" s="24">
        <v>0.26</v>
      </c>
      <c r="E597" s="24">
        <v>0.28000000000000003</v>
      </c>
      <c r="F597" s="209">
        <v>0.21533333333333329</v>
      </c>
      <c r="G597" s="24">
        <v>0.24</v>
      </c>
      <c r="H597" s="24">
        <v>0.26</v>
      </c>
      <c r="I597" s="209">
        <v>0.40999999999999992</v>
      </c>
      <c r="J597" s="24">
        <v>0.26</v>
      </c>
      <c r="K597" s="24">
        <v>0.27</v>
      </c>
      <c r="L597" s="24">
        <v>0.24</v>
      </c>
      <c r="M597" s="24">
        <v>0.26138150000000004</v>
      </c>
      <c r="N597" s="24">
        <v>0.28000000000000003</v>
      </c>
      <c r="O597" s="24">
        <v>0.22999999999999998</v>
      </c>
      <c r="P597" s="24">
        <v>0.29983000000000004</v>
      </c>
      <c r="Q597" s="24">
        <v>0.27</v>
      </c>
      <c r="R597" s="209">
        <v>0.3322</v>
      </c>
      <c r="S597" s="24">
        <v>0.26</v>
      </c>
      <c r="T597" s="24">
        <v>0.27999999999999997</v>
      </c>
      <c r="U597" s="24">
        <v>0.27300000000000002</v>
      </c>
      <c r="V597" s="24">
        <v>0.24621987710000001</v>
      </c>
      <c r="W597" s="24">
        <v>0.27</v>
      </c>
      <c r="X597" s="24">
        <v>0.26</v>
      </c>
      <c r="Y597" s="24">
        <v>0.27</v>
      </c>
      <c r="Z597" s="24">
        <v>0.28999999999999998</v>
      </c>
      <c r="AA597" s="24">
        <v>0.27</v>
      </c>
      <c r="AB597" s="204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208" t="e">
        <v>#N/A</v>
      </c>
    </row>
    <row r="598" spans="1:65">
      <c r="A598" s="30"/>
      <c r="B598" s="19">
        <v>1</v>
      </c>
      <c r="C598" s="9">
        <v>3</v>
      </c>
      <c r="D598" s="24">
        <v>0.26</v>
      </c>
      <c r="E598" s="24">
        <v>0.28999999999999998</v>
      </c>
      <c r="F598" s="209">
        <v>0.21533333333333329</v>
      </c>
      <c r="G598" s="24">
        <v>0.25</v>
      </c>
      <c r="H598" s="24">
        <v>0.26</v>
      </c>
      <c r="I598" s="209">
        <v>0.40999999999999992</v>
      </c>
      <c r="J598" s="24">
        <v>0.26</v>
      </c>
      <c r="K598" s="24">
        <v>0.26</v>
      </c>
      <c r="L598" s="24">
        <v>0.24</v>
      </c>
      <c r="M598" s="24">
        <v>0.26397149999999997</v>
      </c>
      <c r="N598" s="24">
        <v>0.28000000000000003</v>
      </c>
      <c r="O598" s="24">
        <v>0.22799999999999998</v>
      </c>
      <c r="P598" s="24">
        <v>0.30332999999999999</v>
      </c>
      <c r="Q598" s="24">
        <v>0.27</v>
      </c>
      <c r="R598" s="209">
        <v>0.29785</v>
      </c>
      <c r="S598" s="24">
        <v>0.25</v>
      </c>
      <c r="T598" s="24">
        <v>0.27999999999999997</v>
      </c>
      <c r="U598" s="24">
        <v>0.27100000000000002</v>
      </c>
      <c r="V598" s="24">
        <v>0.2509842189</v>
      </c>
      <c r="W598" s="24">
        <v>0.27</v>
      </c>
      <c r="X598" s="24">
        <v>0.25</v>
      </c>
      <c r="Y598" s="24">
        <v>0.27</v>
      </c>
      <c r="Z598" s="24">
        <v>0.28000000000000003</v>
      </c>
      <c r="AA598" s="24">
        <v>0.26</v>
      </c>
      <c r="AB598" s="204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208">
        <v>16</v>
      </c>
    </row>
    <row r="599" spans="1:65">
      <c r="A599" s="30"/>
      <c r="B599" s="19">
        <v>1</v>
      </c>
      <c r="C599" s="9">
        <v>4</v>
      </c>
      <c r="D599" s="24">
        <v>0.26</v>
      </c>
      <c r="E599" s="24">
        <v>0.28999999999999998</v>
      </c>
      <c r="F599" s="209">
        <v>0.21533333333333329</v>
      </c>
      <c r="G599" s="24">
        <v>0.24</v>
      </c>
      <c r="H599" s="24">
        <v>0.26</v>
      </c>
      <c r="I599" s="209">
        <v>0.42</v>
      </c>
      <c r="J599" s="24">
        <v>0.26</v>
      </c>
      <c r="K599" s="24">
        <v>0.26</v>
      </c>
      <c r="L599" s="24">
        <v>0.24</v>
      </c>
      <c r="M599" s="24">
        <v>0.26352300000000001</v>
      </c>
      <c r="N599" s="24">
        <v>0.28000000000000003</v>
      </c>
      <c r="O599" s="24">
        <v>0.22899999999999998</v>
      </c>
      <c r="P599" s="24">
        <v>0.29483999999999999</v>
      </c>
      <c r="Q599" s="24">
        <v>0.27</v>
      </c>
      <c r="R599" s="209">
        <v>0.34799999999999998</v>
      </c>
      <c r="S599" s="24">
        <v>0.26</v>
      </c>
      <c r="T599" s="24">
        <v>0.27999999999999997</v>
      </c>
      <c r="U599" s="24">
        <v>0.28199999999999997</v>
      </c>
      <c r="V599" s="24">
        <v>0.25720917730000004</v>
      </c>
      <c r="W599" s="24">
        <v>0.27</v>
      </c>
      <c r="X599" s="24">
        <v>0.25</v>
      </c>
      <c r="Y599" s="24">
        <v>0.27</v>
      </c>
      <c r="Z599" s="24">
        <v>0.28999999999999998</v>
      </c>
      <c r="AA599" s="24">
        <v>0.26</v>
      </c>
      <c r="AB599" s="204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208">
        <v>0.26514914806746032</v>
      </c>
    </row>
    <row r="600" spans="1:65">
      <c r="A600" s="30"/>
      <c r="B600" s="19">
        <v>1</v>
      </c>
      <c r="C600" s="9">
        <v>5</v>
      </c>
      <c r="D600" s="24">
        <v>0.26</v>
      </c>
      <c r="E600" s="24">
        <v>0.28000000000000003</v>
      </c>
      <c r="F600" s="209">
        <v>0.21533333333333329</v>
      </c>
      <c r="G600" s="24">
        <v>0.25</v>
      </c>
      <c r="H600" s="24">
        <v>0.26</v>
      </c>
      <c r="I600" s="209">
        <v>0.42</v>
      </c>
      <c r="J600" s="24">
        <v>0.26</v>
      </c>
      <c r="K600" s="24">
        <v>0.27</v>
      </c>
      <c r="L600" s="24">
        <v>0.25</v>
      </c>
      <c r="M600" s="24">
        <v>0.26187300000000002</v>
      </c>
      <c r="N600" s="24">
        <v>0.27</v>
      </c>
      <c r="O600" s="24">
        <v>0.22400000000000003</v>
      </c>
      <c r="P600" s="24">
        <v>0.29881000000000002</v>
      </c>
      <c r="Q600" s="24">
        <v>0.27</v>
      </c>
      <c r="R600" s="209">
        <v>0.37945000000000001</v>
      </c>
      <c r="S600" s="24">
        <v>0.26</v>
      </c>
      <c r="T600" s="24">
        <v>0.28999999999999998</v>
      </c>
      <c r="U600" s="24">
        <v>0.27600000000000002</v>
      </c>
      <c r="V600" s="24">
        <v>0.26182560220000001</v>
      </c>
      <c r="W600" s="24">
        <v>0.28000000000000003</v>
      </c>
      <c r="X600" s="24">
        <v>0.24</v>
      </c>
      <c r="Y600" s="24">
        <v>0.27</v>
      </c>
      <c r="Z600" s="24">
        <v>0.28000000000000003</v>
      </c>
      <c r="AA600" s="24">
        <v>0.26</v>
      </c>
      <c r="AB600" s="204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5"/>
      <c r="AT600" s="205"/>
      <c r="AU600" s="205"/>
      <c r="AV600" s="205"/>
      <c r="AW600" s="205"/>
      <c r="AX600" s="205"/>
      <c r="AY600" s="205"/>
      <c r="AZ600" s="205"/>
      <c r="BA600" s="205"/>
      <c r="BB600" s="205"/>
      <c r="BC600" s="205"/>
      <c r="BD600" s="205"/>
      <c r="BE600" s="205"/>
      <c r="BF600" s="205"/>
      <c r="BG600" s="205"/>
      <c r="BH600" s="205"/>
      <c r="BI600" s="205"/>
      <c r="BJ600" s="205"/>
      <c r="BK600" s="205"/>
      <c r="BL600" s="205"/>
      <c r="BM600" s="208">
        <v>107</v>
      </c>
    </row>
    <row r="601" spans="1:65">
      <c r="A601" s="30"/>
      <c r="B601" s="19">
        <v>1</v>
      </c>
      <c r="C601" s="9">
        <v>6</v>
      </c>
      <c r="D601" s="24">
        <v>0.26</v>
      </c>
      <c r="E601" s="24">
        <v>0.26</v>
      </c>
      <c r="F601" s="209">
        <v>0.21666666666666665</v>
      </c>
      <c r="G601" s="24">
        <v>0.24</v>
      </c>
      <c r="H601" s="24">
        <v>0.26</v>
      </c>
      <c r="I601" s="209">
        <v>0.42</v>
      </c>
      <c r="J601" s="24">
        <v>0.25</v>
      </c>
      <c r="K601" s="24">
        <v>0.26</v>
      </c>
      <c r="L601" s="24">
        <v>0.24</v>
      </c>
      <c r="M601" s="24">
        <v>0.263654</v>
      </c>
      <c r="N601" s="24">
        <v>0.28000000000000003</v>
      </c>
      <c r="O601" s="24">
        <v>0.22799999999999998</v>
      </c>
      <c r="P601" s="24">
        <v>0.30605999999999994</v>
      </c>
      <c r="Q601" s="24">
        <v>0.27</v>
      </c>
      <c r="R601" s="209">
        <v>0.37018000000000001</v>
      </c>
      <c r="S601" s="24">
        <v>0.26</v>
      </c>
      <c r="T601" s="24">
        <v>0.27999999999999997</v>
      </c>
      <c r="U601" s="24">
        <v>0.27500000000000002</v>
      </c>
      <c r="V601" s="24">
        <v>0.2539081299</v>
      </c>
      <c r="W601" s="24">
        <v>0.28000000000000003</v>
      </c>
      <c r="X601" s="24">
        <v>0.26</v>
      </c>
      <c r="Y601" s="24">
        <v>0.27</v>
      </c>
      <c r="Z601" s="24">
        <v>0.3</v>
      </c>
      <c r="AA601" s="24">
        <v>0.26</v>
      </c>
      <c r="AB601" s="204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56"/>
    </row>
    <row r="602" spans="1:65">
      <c r="A602" s="30"/>
      <c r="B602" s="20" t="s">
        <v>264</v>
      </c>
      <c r="C602" s="12"/>
      <c r="D602" s="211">
        <v>0.26</v>
      </c>
      <c r="E602" s="211">
        <v>0.28000000000000003</v>
      </c>
      <c r="F602" s="211">
        <v>0.2155555555555555</v>
      </c>
      <c r="G602" s="211">
        <v>0.245</v>
      </c>
      <c r="H602" s="211">
        <v>0.26166666666666666</v>
      </c>
      <c r="I602" s="211">
        <v>0.41499999999999998</v>
      </c>
      <c r="J602" s="211">
        <v>0.25833333333333336</v>
      </c>
      <c r="K602" s="211">
        <v>0.26333333333333336</v>
      </c>
      <c r="L602" s="211">
        <v>0.24333333333333332</v>
      </c>
      <c r="M602" s="211">
        <v>0.26293768333333334</v>
      </c>
      <c r="N602" s="211">
        <v>0.27833333333333338</v>
      </c>
      <c r="O602" s="211">
        <v>0.22733333333333336</v>
      </c>
      <c r="P602" s="211">
        <v>0.30081833333333335</v>
      </c>
      <c r="Q602" s="211">
        <v>0.27166666666666667</v>
      </c>
      <c r="R602" s="211">
        <v>0.35000166666666671</v>
      </c>
      <c r="S602" s="211">
        <v>0.25833333333333336</v>
      </c>
      <c r="T602" s="211">
        <v>0.28333333333333333</v>
      </c>
      <c r="U602" s="211">
        <v>0.27550000000000002</v>
      </c>
      <c r="V602" s="211">
        <v>0.25320942608333336</v>
      </c>
      <c r="W602" s="211">
        <v>0.27333333333333337</v>
      </c>
      <c r="X602" s="211">
        <v>0.25166666666666665</v>
      </c>
      <c r="Y602" s="211">
        <v>0.27</v>
      </c>
      <c r="Z602" s="211">
        <v>0.28666666666666668</v>
      </c>
      <c r="AA602" s="211">
        <v>0.26333333333333336</v>
      </c>
      <c r="AB602" s="204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5"/>
      <c r="AT602" s="205"/>
      <c r="AU602" s="205"/>
      <c r="AV602" s="205"/>
      <c r="AW602" s="205"/>
      <c r="AX602" s="205"/>
      <c r="AY602" s="205"/>
      <c r="AZ602" s="205"/>
      <c r="BA602" s="205"/>
      <c r="BB602" s="205"/>
      <c r="BC602" s="205"/>
      <c r="BD602" s="205"/>
      <c r="BE602" s="205"/>
      <c r="BF602" s="205"/>
      <c r="BG602" s="205"/>
      <c r="BH602" s="205"/>
      <c r="BI602" s="205"/>
      <c r="BJ602" s="205"/>
      <c r="BK602" s="205"/>
      <c r="BL602" s="205"/>
      <c r="BM602" s="56"/>
    </row>
    <row r="603" spans="1:65">
      <c r="A603" s="30"/>
      <c r="B603" s="3" t="s">
        <v>265</v>
      </c>
      <c r="C603" s="29"/>
      <c r="D603" s="24">
        <v>0.26</v>
      </c>
      <c r="E603" s="24">
        <v>0.28000000000000003</v>
      </c>
      <c r="F603" s="24">
        <v>0.21533333333333329</v>
      </c>
      <c r="G603" s="24">
        <v>0.245</v>
      </c>
      <c r="H603" s="24">
        <v>0.26</v>
      </c>
      <c r="I603" s="24">
        <v>0.41499999999999992</v>
      </c>
      <c r="J603" s="24">
        <v>0.26</v>
      </c>
      <c r="K603" s="24">
        <v>0.26</v>
      </c>
      <c r="L603" s="24">
        <v>0.24</v>
      </c>
      <c r="M603" s="24">
        <v>0.26337305</v>
      </c>
      <c r="N603" s="24">
        <v>0.28000000000000003</v>
      </c>
      <c r="O603" s="24">
        <v>0.22799999999999998</v>
      </c>
      <c r="P603" s="24">
        <v>0.30093500000000001</v>
      </c>
      <c r="Q603" s="24">
        <v>0.27</v>
      </c>
      <c r="R603" s="24">
        <v>0.35909000000000002</v>
      </c>
      <c r="S603" s="24">
        <v>0.26</v>
      </c>
      <c r="T603" s="24">
        <v>0.27999999999999997</v>
      </c>
      <c r="U603" s="24">
        <v>0.27550000000000002</v>
      </c>
      <c r="V603" s="24">
        <v>0.2524461744</v>
      </c>
      <c r="W603" s="24">
        <v>0.27</v>
      </c>
      <c r="X603" s="24">
        <v>0.25</v>
      </c>
      <c r="Y603" s="24">
        <v>0.27</v>
      </c>
      <c r="Z603" s="24">
        <v>0.28500000000000003</v>
      </c>
      <c r="AA603" s="24">
        <v>0.26</v>
      </c>
      <c r="AB603" s="204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5"/>
      <c r="AT603" s="205"/>
      <c r="AU603" s="205"/>
      <c r="AV603" s="205"/>
      <c r="AW603" s="205"/>
      <c r="AX603" s="205"/>
      <c r="AY603" s="205"/>
      <c r="AZ603" s="205"/>
      <c r="BA603" s="205"/>
      <c r="BB603" s="205"/>
      <c r="BC603" s="205"/>
      <c r="BD603" s="205"/>
      <c r="BE603" s="205"/>
      <c r="BF603" s="205"/>
      <c r="BG603" s="205"/>
      <c r="BH603" s="205"/>
      <c r="BI603" s="205"/>
      <c r="BJ603" s="205"/>
      <c r="BK603" s="205"/>
      <c r="BL603" s="205"/>
      <c r="BM603" s="56"/>
    </row>
    <row r="604" spans="1:65">
      <c r="A604" s="30"/>
      <c r="B604" s="3" t="s">
        <v>266</v>
      </c>
      <c r="C604" s="29"/>
      <c r="D604" s="24">
        <v>0</v>
      </c>
      <c r="E604" s="24">
        <v>1.0954451150103312E-2</v>
      </c>
      <c r="F604" s="24">
        <v>5.4433105395182543E-4</v>
      </c>
      <c r="G604" s="24">
        <v>5.4772255750516656E-3</v>
      </c>
      <c r="H604" s="24">
        <v>4.0824829046386332E-3</v>
      </c>
      <c r="I604" s="24">
        <v>5.477225575051696E-3</v>
      </c>
      <c r="J604" s="24">
        <v>4.0824829046386332E-3</v>
      </c>
      <c r="K604" s="24">
        <v>5.1639777949432277E-3</v>
      </c>
      <c r="L604" s="24">
        <v>5.1639777949432277E-3</v>
      </c>
      <c r="M604" s="24">
        <v>1.05462807741242E-3</v>
      </c>
      <c r="N604" s="24">
        <v>4.0824829046386332E-3</v>
      </c>
      <c r="O604" s="24">
        <v>2.3380903888999991E-3</v>
      </c>
      <c r="P604" s="24">
        <v>3.8994020909193902E-3</v>
      </c>
      <c r="Q604" s="24">
        <v>4.0824829046386332E-3</v>
      </c>
      <c r="R604" s="24">
        <v>3.1027814242493245E-2</v>
      </c>
      <c r="S604" s="24">
        <v>4.0824829046386332E-3</v>
      </c>
      <c r="T604" s="24">
        <v>5.1639777949432277E-3</v>
      </c>
      <c r="U604" s="24">
        <v>3.7282703764614337E-3</v>
      </c>
      <c r="V604" s="24">
        <v>5.6804754126781503E-3</v>
      </c>
      <c r="W604" s="24">
        <v>5.1639777949432277E-3</v>
      </c>
      <c r="X604" s="24">
        <v>7.5277265270908165E-3</v>
      </c>
      <c r="Y604" s="24">
        <v>0</v>
      </c>
      <c r="Z604" s="24">
        <v>8.1649658092772404E-3</v>
      </c>
      <c r="AA604" s="24">
        <v>5.1639777949432277E-3</v>
      </c>
      <c r="AB604" s="204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5"/>
      <c r="AT604" s="205"/>
      <c r="AU604" s="205"/>
      <c r="AV604" s="205"/>
      <c r="AW604" s="205"/>
      <c r="AX604" s="205"/>
      <c r="AY604" s="205"/>
      <c r="AZ604" s="205"/>
      <c r="BA604" s="205"/>
      <c r="BB604" s="205"/>
      <c r="BC604" s="205"/>
      <c r="BD604" s="205"/>
      <c r="BE604" s="205"/>
      <c r="BF604" s="205"/>
      <c r="BG604" s="205"/>
      <c r="BH604" s="205"/>
      <c r="BI604" s="205"/>
      <c r="BJ604" s="205"/>
      <c r="BK604" s="205"/>
      <c r="BL604" s="205"/>
      <c r="BM604" s="56"/>
    </row>
    <row r="605" spans="1:65">
      <c r="A605" s="30"/>
      <c r="B605" s="3" t="s">
        <v>86</v>
      </c>
      <c r="C605" s="29"/>
      <c r="D605" s="13">
        <v>0</v>
      </c>
      <c r="E605" s="13">
        <v>3.9123039821797538E-2</v>
      </c>
      <c r="F605" s="13">
        <v>2.5252471575084689E-3</v>
      </c>
      <c r="G605" s="13">
        <v>2.2356022755312923E-2</v>
      </c>
      <c r="H605" s="13">
        <v>1.5601845495434268E-2</v>
      </c>
      <c r="I605" s="13">
        <v>1.3198133915787219E-2</v>
      </c>
      <c r="J605" s="13">
        <v>1.5803159630859223E-2</v>
      </c>
      <c r="K605" s="13">
        <v>1.9610042259278079E-2</v>
      </c>
      <c r="L605" s="13">
        <v>2.1221826554561212E-2</v>
      </c>
      <c r="M605" s="13">
        <v>4.0109430646935416E-3</v>
      </c>
      <c r="N605" s="13">
        <v>1.4667603250198681E-2</v>
      </c>
      <c r="O605" s="13">
        <v>1.0284855083137825E-2</v>
      </c>
      <c r="P605" s="13">
        <v>1.2962647747265148E-2</v>
      </c>
      <c r="Q605" s="13">
        <v>1.5027544434252638E-2</v>
      </c>
      <c r="R605" s="13">
        <v>8.8650475690572633E-2</v>
      </c>
      <c r="S605" s="13">
        <v>1.5803159630859223E-2</v>
      </c>
      <c r="T605" s="13">
        <v>1.822580398215257E-2</v>
      </c>
      <c r="U605" s="13">
        <v>1.3532741838335511E-2</v>
      </c>
      <c r="V605" s="13">
        <v>2.2433901851697486E-2</v>
      </c>
      <c r="W605" s="13">
        <v>1.8892601688816683E-2</v>
      </c>
      <c r="X605" s="13">
        <v>2.9911496134135698E-2</v>
      </c>
      <c r="Y605" s="13">
        <v>0</v>
      </c>
      <c r="Z605" s="13">
        <v>2.8482438869571768E-2</v>
      </c>
      <c r="AA605" s="13">
        <v>1.9610042259278079E-2</v>
      </c>
      <c r="AB605" s="151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3" t="s">
        <v>267</v>
      </c>
      <c r="C606" s="29"/>
      <c r="D606" s="13">
        <v>-1.9419817506448278E-2</v>
      </c>
      <c r="E606" s="13">
        <v>5.6009427300748094E-2</v>
      </c>
      <c r="F606" s="13">
        <v>-0.18704036152244019</v>
      </c>
      <c r="G606" s="13">
        <v>-7.5991751111845529E-2</v>
      </c>
      <c r="H606" s="13">
        <v>-1.3134047105848645E-2</v>
      </c>
      <c r="I606" s="13">
        <v>0.5651568297493228</v>
      </c>
      <c r="J606" s="13">
        <v>-2.5705587907047911E-2</v>
      </c>
      <c r="K606" s="13">
        <v>-6.8482767052487903E-3</v>
      </c>
      <c r="L606" s="13">
        <v>-8.2277521512445273E-2</v>
      </c>
      <c r="M606" s="13">
        <v>-8.3404557406472346E-3</v>
      </c>
      <c r="N606" s="13">
        <v>4.9723656900148461E-2</v>
      </c>
      <c r="O606" s="13">
        <v>-0.14262091735820215</v>
      </c>
      <c r="P606" s="13">
        <v>0.13452498537463886</v>
      </c>
      <c r="Q606" s="13">
        <v>2.4580575297749485E-2</v>
      </c>
      <c r="R606" s="13">
        <v>0.32001806989633574</v>
      </c>
      <c r="S606" s="13">
        <v>-2.5705587907047911E-2</v>
      </c>
      <c r="T606" s="13">
        <v>6.8580968101947359E-2</v>
      </c>
      <c r="U606" s="13">
        <v>3.9037847219128841E-2</v>
      </c>
      <c r="V606" s="13">
        <v>-4.5030210623528744E-2</v>
      </c>
      <c r="W606" s="13">
        <v>3.086634569834934E-2</v>
      </c>
      <c r="X606" s="13">
        <v>-5.0848669509446776E-2</v>
      </c>
      <c r="Y606" s="13">
        <v>1.8294804897149852E-2</v>
      </c>
      <c r="Z606" s="13">
        <v>8.1152508903146847E-2</v>
      </c>
      <c r="AA606" s="13">
        <v>-6.8482767052487903E-3</v>
      </c>
      <c r="AB606" s="151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46" t="s">
        <v>268</v>
      </c>
      <c r="C607" s="47"/>
      <c r="D607" s="45">
        <v>0.19</v>
      </c>
      <c r="E607" s="45">
        <v>0.94</v>
      </c>
      <c r="F607" s="45">
        <v>2.7</v>
      </c>
      <c r="G607" s="45">
        <v>1.04</v>
      </c>
      <c r="H607" s="45">
        <v>0.09</v>
      </c>
      <c r="I607" s="45">
        <v>8.58</v>
      </c>
      <c r="J607" s="45">
        <v>0.28000000000000003</v>
      </c>
      <c r="K607" s="45">
        <v>0</v>
      </c>
      <c r="L607" s="45">
        <v>1.1299999999999999</v>
      </c>
      <c r="M607" s="45">
        <v>0.02</v>
      </c>
      <c r="N607" s="45">
        <v>0.85</v>
      </c>
      <c r="O607" s="45">
        <v>2.04</v>
      </c>
      <c r="P607" s="45">
        <v>2.12</v>
      </c>
      <c r="Q607" s="45">
        <v>0.47</v>
      </c>
      <c r="R607" s="45">
        <v>4.9000000000000004</v>
      </c>
      <c r="S607" s="45">
        <v>0.28000000000000003</v>
      </c>
      <c r="T607" s="45">
        <v>1.1299999999999999</v>
      </c>
      <c r="U607" s="45">
        <v>0.69</v>
      </c>
      <c r="V607" s="45">
        <v>0.56999999999999995</v>
      </c>
      <c r="W607" s="45">
        <v>0.56999999999999995</v>
      </c>
      <c r="X607" s="45">
        <v>0.66</v>
      </c>
      <c r="Y607" s="45">
        <v>0.38</v>
      </c>
      <c r="Z607" s="45">
        <v>1.32</v>
      </c>
      <c r="AA607" s="45">
        <v>0</v>
      </c>
      <c r="AB607" s="151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B608" s="31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BM608" s="55"/>
    </row>
    <row r="609" spans="1:65" ht="15">
      <c r="B609" s="8" t="s">
        <v>561</v>
      </c>
      <c r="BM609" s="28" t="s">
        <v>66</v>
      </c>
    </row>
    <row r="610" spans="1:65" ht="15">
      <c r="A610" s="25" t="s">
        <v>29</v>
      </c>
      <c r="B610" s="18" t="s">
        <v>110</v>
      </c>
      <c r="C610" s="15" t="s">
        <v>111</v>
      </c>
      <c r="D610" s="16" t="s">
        <v>230</v>
      </c>
      <c r="E610" s="17" t="s">
        <v>230</v>
      </c>
      <c r="F610" s="17" t="s">
        <v>230</v>
      </c>
      <c r="G610" s="17" t="s">
        <v>230</v>
      </c>
      <c r="H610" s="17" t="s">
        <v>230</v>
      </c>
      <c r="I610" s="17" t="s">
        <v>230</v>
      </c>
      <c r="J610" s="17" t="s">
        <v>230</v>
      </c>
      <c r="K610" s="17" t="s">
        <v>230</v>
      </c>
      <c r="L610" s="17" t="s">
        <v>230</v>
      </c>
      <c r="M610" s="17" t="s">
        <v>230</v>
      </c>
      <c r="N610" s="17" t="s">
        <v>230</v>
      </c>
      <c r="O610" s="17" t="s">
        <v>230</v>
      </c>
      <c r="P610" s="17" t="s">
        <v>230</v>
      </c>
      <c r="Q610" s="17" t="s">
        <v>230</v>
      </c>
      <c r="R610" s="17" t="s">
        <v>230</v>
      </c>
      <c r="S610" s="17" t="s">
        <v>230</v>
      </c>
      <c r="T610" s="17" t="s">
        <v>230</v>
      </c>
      <c r="U610" s="17" t="s">
        <v>230</v>
      </c>
      <c r="V610" s="17" t="s">
        <v>230</v>
      </c>
      <c r="W610" s="151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</v>
      </c>
    </row>
    <row r="611" spans="1:65">
      <c r="A611" s="30"/>
      <c r="B611" s="19" t="s">
        <v>231</v>
      </c>
      <c r="C611" s="9" t="s">
        <v>231</v>
      </c>
      <c r="D611" s="149" t="s">
        <v>233</v>
      </c>
      <c r="E611" s="150" t="s">
        <v>234</v>
      </c>
      <c r="F611" s="150" t="s">
        <v>235</v>
      </c>
      <c r="G611" s="150" t="s">
        <v>236</v>
      </c>
      <c r="H611" s="150" t="s">
        <v>237</v>
      </c>
      <c r="I611" s="150" t="s">
        <v>239</v>
      </c>
      <c r="J611" s="150" t="s">
        <v>240</v>
      </c>
      <c r="K611" s="150" t="s">
        <v>242</v>
      </c>
      <c r="L611" s="150" t="s">
        <v>243</v>
      </c>
      <c r="M611" s="150" t="s">
        <v>245</v>
      </c>
      <c r="N611" s="150" t="s">
        <v>246</v>
      </c>
      <c r="O611" s="150" t="s">
        <v>249</v>
      </c>
      <c r="P611" s="150" t="s">
        <v>250</v>
      </c>
      <c r="Q611" s="150" t="s">
        <v>251</v>
      </c>
      <c r="R611" s="150" t="s">
        <v>254</v>
      </c>
      <c r="S611" s="150" t="s">
        <v>255</v>
      </c>
      <c r="T611" s="150" t="s">
        <v>256</v>
      </c>
      <c r="U611" s="150" t="s">
        <v>257</v>
      </c>
      <c r="V611" s="150" t="s">
        <v>258</v>
      </c>
      <c r="W611" s="151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 t="s">
        <v>3</v>
      </c>
    </row>
    <row r="612" spans="1:65">
      <c r="A612" s="30"/>
      <c r="B612" s="19"/>
      <c r="C612" s="9"/>
      <c r="D612" s="10" t="s">
        <v>270</v>
      </c>
      <c r="E612" s="11" t="s">
        <v>270</v>
      </c>
      <c r="F612" s="11" t="s">
        <v>272</v>
      </c>
      <c r="G612" s="11" t="s">
        <v>273</v>
      </c>
      <c r="H612" s="11" t="s">
        <v>273</v>
      </c>
      <c r="I612" s="11" t="s">
        <v>273</v>
      </c>
      <c r="J612" s="11" t="s">
        <v>270</v>
      </c>
      <c r="K612" s="11" t="s">
        <v>270</v>
      </c>
      <c r="L612" s="11" t="s">
        <v>273</v>
      </c>
      <c r="M612" s="11" t="s">
        <v>270</v>
      </c>
      <c r="N612" s="11" t="s">
        <v>273</v>
      </c>
      <c r="O612" s="11" t="s">
        <v>272</v>
      </c>
      <c r="P612" s="11" t="s">
        <v>270</v>
      </c>
      <c r="Q612" s="11" t="s">
        <v>273</v>
      </c>
      <c r="R612" s="11" t="s">
        <v>272</v>
      </c>
      <c r="S612" s="11" t="s">
        <v>273</v>
      </c>
      <c r="T612" s="11" t="s">
        <v>270</v>
      </c>
      <c r="U612" s="11" t="s">
        <v>273</v>
      </c>
      <c r="V612" s="11" t="s">
        <v>270</v>
      </c>
      <c r="W612" s="151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</v>
      </c>
    </row>
    <row r="613" spans="1:65">
      <c r="A613" s="30"/>
      <c r="B613" s="19"/>
      <c r="C613" s="9"/>
      <c r="D613" s="26" t="s">
        <v>307</v>
      </c>
      <c r="E613" s="26" t="s">
        <v>262</v>
      </c>
      <c r="F613" s="26" t="s">
        <v>307</v>
      </c>
      <c r="G613" s="26" t="s">
        <v>308</v>
      </c>
      <c r="H613" s="26" t="s">
        <v>308</v>
      </c>
      <c r="I613" s="26" t="s">
        <v>308</v>
      </c>
      <c r="J613" s="26" t="s">
        <v>116</v>
      </c>
      <c r="K613" s="26" t="s">
        <v>116</v>
      </c>
      <c r="L613" s="26" t="s">
        <v>309</v>
      </c>
      <c r="M613" s="26" t="s">
        <v>307</v>
      </c>
      <c r="N613" s="26" t="s">
        <v>307</v>
      </c>
      <c r="O613" s="26" t="s">
        <v>307</v>
      </c>
      <c r="P613" s="26" t="s">
        <v>307</v>
      </c>
      <c r="Q613" s="26" t="s">
        <v>309</v>
      </c>
      <c r="R613" s="26" t="s">
        <v>310</v>
      </c>
      <c r="S613" s="26" t="s">
        <v>311</v>
      </c>
      <c r="T613" s="26" t="s">
        <v>307</v>
      </c>
      <c r="U613" s="26" t="s">
        <v>307</v>
      </c>
      <c r="V613" s="26" t="s">
        <v>307</v>
      </c>
      <c r="W613" s="151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8">
        <v>1</v>
      </c>
      <c r="C614" s="14">
        <v>1</v>
      </c>
      <c r="D614" s="22">
        <v>0.16</v>
      </c>
      <c r="E614" s="152" t="s">
        <v>96</v>
      </c>
      <c r="F614" s="152" t="s">
        <v>103</v>
      </c>
      <c r="G614" s="22">
        <v>0.15</v>
      </c>
      <c r="H614" s="22">
        <v>0.21</v>
      </c>
      <c r="I614" s="152">
        <v>0.2</v>
      </c>
      <c r="J614" s="22">
        <v>0.23</v>
      </c>
      <c r="K614" s="152" t="s">
        <v>297</v>
      </c>
      <c r="L614" s="152">
        <v>0.3</v>
      </c>
      <c r="M614" s="22">
        <v>0.13</v>
      </c>
      <c r="N614" s="152">
        <v>0.2</v>
      </c>
      <c r="O614" s="152">
        <v>35.6</v>
      </c>
      <c r="P614" s="22">
        <v>0.21</v>
      </c>
      <c r="Q614" s="152">
        <v>0.3</v>
      </c>
      <c r="R614" s="152" t="s">
        <v>95</v>
      </c>
      <c r="S614" s="152" t="s">
        <v>101</v>
      </c>
      <c r="T614" s="22">
        <v>0.15</v>
      </c>
      <c r="U614" s="22">
        <v>0.09</v>
      </c>
      <c r="V614" s="22">
        <v>0.11</v>
      </c>
      <c r="W614" s="151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>
        <v>1</v>
      </c>
      <c r="C615" s="9">
        <v>2</v>
      </c>
      <c r="D615" s="11">
        <v>0.15</v>
      </c>
      <c r="E615" s="153" t="s">
        <v>96</v>
      </c>
      <c r="F615" s="153" t="s">
        <v>103</v>
      </c>
      <c r="G615" s="11">
        <v>0.14000000000000001</v>
      </c>
      <c r="H615" s="11">
        <v>0.21</v>
      </c>
      <c r="I615" s="153">
        <v>0.2</v>
      </c>
      <c r="J615" s="11">
        <v>0.24</v>
      </c>
      <c r="K615" s="153" t="s">
        <v>297</v>
      </c>
      <c r="L615" s="153">
        <v>0.3</v>
      </c>
      <c r="M615" s="11">
        <v>0.16</v>
      </c>
      <c r="N615" s="153">
        <v>0.2</v>
      </c>
      <c r="O615" s="153">
        <v>36.86</v>
      </c>
      <c r="P615" s="11">
        <v>0.2</v>
      </c>
      <c r="Q615" s="153">
        <v>0.3</v>
      </c>
      <c r="R615" s="153" t="s">
        <v>95</v>
      </c>
      <c r="S615" s="153" t="s">
        <v>101</v>
      </c>
      <c r="T615" s="11">
        <v>0.14000000000000001</v>
      </c>
      <c r="U615" s="11">
        <v>0.1</v>
      </c>
      <c r="V615" s="11">
        <v>0.13</v>
      </c>
      <c r="W615" s="151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25</v>
      </c>
    </row>
    <row r="616" spans="1:65">
      <c r="A616" s="30"/>
      <c r="B616" s="19">
        <v>1</v>
      </c>
      <c r="C616" s="9">
        <v>3</v>
      </c>
      <c r="D616" s="11">
        <v>0.14000000000000001</v>
      </c>
      <c r="E616" s="153" t="s">
        <v>96</v>
      </c>
      <c r="F616" s="153" t="s">
        <v>103</v>
      </c>
      <c r="G616" s="11">
        <v>0.14000000000000001</v>
      </c>
      <c r="H616" s="11">
        <v>0.19</v>
      </c>
      <c r="I616" s="153">
        <v>0.2</v>
      </c>
      <c r="J616" s="11">
        <v>0.23</v>
      </c>
      <c r="K616" s="153" t="s">
        <v>297</v>
      </c>
      <c r="L616" s="153">
        <v>0.3</v>
      </c>
      <c r="M616" s="11">
        <v>0.15</v>
      </c>
      <c r="N616" s="153">
        <v>0.2</v>
      </c>
      <c r="O616" s="153">
        <v>35.119999999999997</v>
      </c>
      <c r="P616" s="11">
        <v>0.17</v>
      </c>
      <c r="Q616" s="153">
        <v>0.3</v>
      </c>
      <c r="R616" s="153" t="s">
        <v>95</v>
      </c>
      <c r="S616" s="153" t="s">
        <v>101</v>
      </c>
      <c r="T616" s="11">
        <v>0.14000000000000001</v>
      </c>
      <c r="U616" s="11">
        <v>0.09</v>
      </c>
      <c r="V616" s="11">
        <v>0.1</v>
      </c>
      <c r="W616" s="151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16</v>
      </c>
    </row>
    <row r="617" spans="1:65">
      <c r="A617" s="30"/>
      <c r="B617" s="19">
        <v>1</v>
      </c>
      <c r="C617" s="9">
        <v>4</v>
      </c>
      <c r="D617" s="11">
        <v>0.13</v>
      </c>
      <c r="E617" s="153" t="s">
        <v>96</v>
      </c>
      <c r="F617" s="153" t="s">
        <v>103</v>
      </c>
      <c r="G617" s="11">
        <v>0.14000000000000001</v>
      </c>
      <c r="H617" s="11">
        <v>0.21</v>
      </c>
      <c r="I617" s="153">
        <v>0.2</v>
      </c>
      <c r="J617" s="11">
        <v>0.26</v>
      </c>
      <c r="K617" s="153" t="s">
        <v>297</v>
      </c>
      <c r="L617" s="153">
        <v>0.3</v>
      </c>
      <c r="M617" s="11">
        <v>0.15</v>
      </c>
      <c r="N617" s="153">
        <v>0.1</v>
      </c>
      <c r="O617" s="153">
        <v>38.67</v>
      </c>
      <c r="P617" s="11">
        <v>0.18</v>
      </c>
      <c r="Q617" s="153">
        <v>0.3</v>
      </c>
      <c r="R617" s="153" t="s">
        <v>95</v>
      </c>
      <c r="S617" s="153" t="s">
        <v>101</v>
      </c>
      <c r="T617" s="11">
        <v>0.14000000000000001</v>
      </c>
      <c r="U617" s="11">
        <v>0.08</v>
      </c>
      <c r="V617" s="11">
        <v>0.11</v>
      </c>
      <c r="W617" s="151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0.15751851851851853</v>
      </c>
    </row>
    <row r="618" spans="1:65">
      <c r="A618" s="30"/>
      <c r="B618" s="19">
        <v>1</v>
      </c>
      <c r="C618" s="9">
        <v>5</v>
      </c>
      <c r="D618" s="11">
        <v>0.15</v>
      </c>
      <c r="E618" s="153" t="s">
        <v>96</v>
      </c>
      <c r="F618" s="153" t="s">
        <v>103</v>
      </c>
      <c r="G618" s="11">
        <v>0.15</v>
      </c>
      <c r="H618" s="11">
        <v>0.21</v>
      </c>
      <c r="I618" s="153">
        <v>0.2</v>
      </c>
      <c r="J618" s="11">
        <v>0.25</v>
      </c>
      <c r="K618" s="153" t="s">
        <v>297</v>
      </c>
      <c r="L618" s="153">
        <v>0.3</v>
      </c>
      <c r="M618" s="11">
        <v>0.13</v>
      </c>
      <c r="N618" s="153">
        <v>0.2</v>
      </c>
      <c r="O618" s="153">
        <v>32.020000000000003</v>
      </c>
      <c r="P618" s="11">
        <v>0.19</v>
      </c>
      <c r="Q618" s="153">
        <v>0.3</v>
      </c>
      <c r="R618" s="153" t="s">
        <v>95</v>
      </c>
      <c r="S618" s="153" t="s">
        <v>101</v>
      </c>
      <c r="T618" s="11">
        <v>0.14000000000000001</v>
      </c>
      <c r="U618" s="11">
        <v>0.09</v>
      </c>
      <c r="V618" s="11">
        <v>0.1</v>
      </c>
      <c r="W618" s="151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108</v>
      </c>
    </row>
    <row r="619" spans="1:65">
      <c r="A619" s="30"/>
      <c r="B619" s="19">
        <v>1</v>
      </c>
      <c r="C619" s="9">
        <v>6</v>
      </c>
      <c r="D619" s="11">
        <v>0.16</v>
      </c>
      <c r="E619" s="153" t="s">
        <v>96</v>
      </c>
      <c r="F619" s="153" t="s">
        <v>103</v>
      </c>
      <c r="G619" s="11">
        <v>0.15</v>
      </c>
      <c r="H619" s="147">
        <v>0.18</v>
      </c>
      <c r="I619" s="153">
        <v>0.2</v>
      </c>
      <c r="J619" s="11">
        <v>0.24</v>
      </c>
      <c r="K619" s="153" t="s">
        <v>297</v>
      </c>
      <c r="L619" s="153">
        <v>0.3</v>
      </c>
      <c r="M619" s="11">
        <v>0.12</v>
      </c>
      <c r="N619" s="153">
        <v>0.1</v>
      </c>
      <c r="O619" s="153">
        <v>36.49</v>
      </c>
      <c r="P619" s="11">
        <v>0.2</v>
      </c>
      <c r="Q619" s="153">
        <v>0.3</v>
      </c>
      <c r="R619" s="153" t="s">
        <v>95</v>
      </c>
      <c r="S619" s="153" t="s">
        <v>101</v>
      </c>
      <c r="T619" s="11">
        <v>0.15</v>
      </c>
      <c r="U619" s="11">
        <v>0.1</v>
      </c>
      <c r="V619" s="11">
        <v>0.11</v>
      </c>
      <c r="W619" s="151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20" t="s">
        <v>264</v>
      </c>
      <c r="C620" s="12"/>
      <c r="D620" s="23">
        <v>0.14833333333333334</v>
      </c>
      <c r="E620" s="23" t="s">
        <v>666</v>
      </c>
      <c r="F620" s="23" t="s">
        <v>666</v>
      </c>
      <c r="G620" s="23">
        <v>0.14500000000000002</v>
      </c>
      <c r="H620" s="23">
        <v>0.20166666666666666</v>
      </c>
      <c r="I620" s="23">
        <v>0.19999999999999998</v>
      </c>
      <c r="J620" s="23">
        <v>0.24166666666666667</v>
      </c>
      <c r="K620" s="23" t="s">
        <v>666</v>
      </c>
      <c r="L620" s="23">
        <v>0.3</v>
      </c>
      <c r="M620" s="23">
        <v>0.14000000000000001</v>
      </c>
      <c r="N620" s="23">
        <v>0.16666666666666671</v>
      </c>
      <c r="O620" s="23">
        <v>35.793333333333337</v>
      </c>
      <c r="P620" s="23">
        <v>0.19166666666666665</v>
      </c>
      <c r="Q620" s="23">
        <v>0.3</v>
      </c>
      <c r="R620" s="23" t="s">
        <v>666</v>
      </c>
      <c r="S620" s="23" t="s">
        <v>666</v>
      </c>
      <c r="T620" s="23">
        <v>0.14333333333333334</v>
      </c>
      <c r="U620" s="23">
        <v>9.1666666666666674E-2</v>
      </c>
      <c r="V620" s="23">
        <v>0.10999999999999999</v>
      </c>
      <c r="W620" s="151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265</v>
      </c>
      <c r="C621" s="29"/>
      <c r="D621" s="11">
        <v>0.15</v>
      </c>
      <c r="E621" s="11" t="s">
        <v>666</v>
      </c>
      <c r="F621" s="11" t="s">
        <v>666</v>
      </c>
      <c r="G621" s="11">
        <v>0.14500000000000002</v>
      </c>
      <c r="H621" s="11">
        <v>0.21</v>
      </c>
      <c r="I621" s="11">
        <v>0.2</v>
      </c>
      <c r="J621" s="11">
        <v>0.24</v>
      </c>
      <c r="K621" s="11" t="s">
        <v>666</v>
      </c>
      <c r="L621" s="11">
        <v>0.3</v>
      </c>
      <c r="M621" s="11">
        <v>0.14000000000000001</v>
      </c>
      <c r="N621" s="11">
        <v>0.2</v>
      </c>
      <c r="O621" s="11">
        <v>36.045000000000002</v>
      </c>
      <c r="P621" s="11">
        <v>0.19500000000000001</v>
      </c>
      <c r="Q621" s="11">
        <v>0.3</v>
      </c>
      <c r="R621" s="11" t="s">
        <v>666</v>
      </c>
      <c r="S621" s="11" t="s">
        <v>666</v>
      </c>
      <c r="T621" s="11">
        <v>0.14000000000000001</v>
      </c>
      <c r="U621" s="11">
        <v>0.09</v>
      </c>
      <c r="V621" s="11">
        <v>0.11</v>
      </c>
      <c r="W621" s="151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266</v>
      </c>
      <c r="C622" s="29"/>
      <c r="D622" s="24">
        <v>1.1690451944500118E-2</v>
      </c>
      <c r="E622" s="24" t="s">
        <v>666</v>
      </c>
      <c r="F622" s="24" t="s">
        <v>666</v>
      </c>
      <c r="G622" s="24">
        <v>5.4772255750516509E-3</v>
      </c>
      <c r="H622" s="24">
        <v>1.3291601358251255E-2</v>
      </c>
      <c r="I622" s="24">
        <v>3.0404709722440586E-17</v>
      </c>
      <c r="J622" s="24">
        <v>1.169045194450012E-2</v>
      </c>
      <c r="K622" s="24" t="s">
        <v>666</v>
      </c>
      <c r="L622" s="24">
        <v>0</v>
      </c>
      <c r="M622" s="24">
        <v>1.5491933384829442E-2</v>
      </c>
      <c r="N622" s="24">
        <v>5.1639777949432177E-2</v>
      </c>
      <c r="O622" s="24">
        <v>2.2193302292959163</v>
      </c>
      <c r="P622" s="24">
        <v>1.4719601443879743E-2</v>
      </c>
      <c r="Q622" s="24">
        <v>0</v>
      </c>
      <c r="R622" s="24" t="s">
        <v>666</v>
      </c>
      <c r="S622" s="24" t="s">
        <v>666</v>
      </c>
      <c r="T622" s="24">
        <v>5.163977794943213E-3</v>
      </c>
      <c r="U622" s="24">
        <v>7.5277265270908122E-3</v>
      </c>
      <c r="V622" s="24">
        <v>1.0954451150103323E-2</v>
      </c>
      <c r="W622" s="151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86</v>
      </c>
      <c r="C623" s="29"/>
      <c r="D623" s="13">
        <v>7.8812035580899664E-2</v>
      </c>
      <c r="E623" s="13" t="s">
        <v>666</v>
      </c>
      <c r="F623" s="13" t="s">
        <v>666</v>
      </c>
      <c r="G623" s="13">
        <v>3.777396948311483E-2</v>
      </c>
      <c r="H623" s="13">
        <v>6.5908767065708709E-2</v>
      </c>
      <c r="I623" s="13">
        <v>1.5202354861220294E-16</v>
      </c>
      <c r="J623" s="13">
        <v>4.8374283908276354E-2</v>
      </c>
      <c r="K623" s="13" t="s">
        <v>666</v>
      </c>
      <c r="L623" s="13">
        <v>0</v>
      </c>
      <c r="M623" s="13">
        <v>0.110656667034496</v>
      </c>
      <c r="N623" s="13">
        <v>0.30983866769659296</v>
      </c>
      <c r="O623" s="13">
        <v>6.2004010876212969E-2</v>
      </c>
      <c r="P623" s="13">
        <v>7.6797920576763878E-2</v>
      </c>
      <c r="Q623" s="13">
        <v>0</v>
      </c>
      <c r="R623" s="13" t="s">
        <v>666</v>
      </c>
      <c r="S623" s="13" t="s">
        <v>666</v>
      </c>
      <c r="T623" s="13">
        <v>3.6027752057743348E-2</v>
      </c>
      <c r="U623" s="13">
        <v>8.2120653022808854E-2</v>
      </c>
      <c r="V623" s="13">
        <v>9.9585919546393856E-2</v>
      </c>
      <c r="W623" s="151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267</v>
      </c>
      <c r="C624" s="29"/>
      <c r="D624" s="13">
        <v>-5.8311779920056428E-2</v>
      </c>
      <c r="E624" s="13" t="s">
        <v>666</v>
      </c>
      <c r="F624" s="13" t="s">
        <v>666</v>
      </c>
      <c r="G624" s="13">
        <v>-7.9473312955560704E-2</v>
      </c>
      <c r="H624" s="13">
        <v>0.28027274864801299</v>
      </c>
      <c r="I624" s="13">
        <v>0.2696919821302608</v>
      </c>
      <c r="J624" s="13">
        <v>0.5342111450740652</v>
      </c>
      <c r="K624" s="13" t="s">
        <v>666</v>
      </c>
      <c r="L624" s="13">
        <v>0.90453797319539131</v>
      </c>
      <c r="M624" s="13">
        <v>-0.11121561250881729</v>
      </c>
      <c r="N624" s="13">
        <v>5.8076651775217814E-2</v>
      </c>
      <c r="O624" s="13">
        <v>226.23254173524572</v>
      </c>
      <c r="P624" s="13">
        <v>0.21678814954149983</v>
      </c>
      <c r="Q624" s="13">
        <v>0.90453797319539131</v>
      </c>
      <c r="R624" s="13" t="s">
        <v>666</v>
      </c>
      <c r="S624" s="13" t="s">
        <v>666</v>
      </c>
      <c r="T624" s="13">
        <v>-9.0054079473313009E-2</v>
      </c>
      <c r="U624" s="13">
        <v>-0.41805784152363035</v>
      </c>
      <c r="V624" s="13">
        <v>-0.30166940982835655</v>
      </c>
      <c r="W624" s="151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46" t="s">
        <v>268</v>
      </c>
      <c r="C625" s="47"/>
      <c r="D625" s="45">
        <v>0</v>
      </c>
      <c r="E625" s="45">
        <v>0.61</v>
      </c>
      <c r="F625" s="45">
        <v>29.73</v>
      </c>
      <c r="G625" s="45">
        <v>0.04</v>
      </c>
      <c r="H625" s="45">
        <v>0.67</v>
      </c>
      <c r="I625" s="45" t="s">
        <v>269</v>
      </c>
      <c r="J625" s="45">
        <v>1.18</v>
      </c>
      <c r="K625" s="45">
        <v>1.56</v>
      </c>
      <c r="L625" s="45" t="s">
        <v>269</v>
      </c>
      <c r="M625" s="45">
        <v>0.11</v>
      </c>
      <c r="N625" s="45" t="s">
        <v>269</v>
      </c>
      <c r="O625" s="45">
        <v>450.67</v>
      </c>
      <c r="P625" s="45">
        <v>0.55000000000000004</v>
      </c>
      <c r="Q625" s="45" t="s">
        <v>269</v>
      </c>
      <c r="R625" s="45">
        <v>61.34</v>
      </c>
      <c r="S625" s="45">
        <v>4.45</v>
      </c>
      <c r="T625" s="45">
        <v>0.06</v>
      </c>
      <c r="U625" s="45">
        <v>0.72</v>
      </c>
      <c r="V625" s="45">
        <v>0.48</v>
      </c>
      <c r="W625" s="151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B626" s="31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BM626" s="55"/>
    </row>
    <row r="627" spans="1:65" ht="15">
      <c r="B627" s="8" t="s">
        <v>562</v>
      </c>
      <c r="BM627" s="28" t="s">
        <v>66</v>
      </c>
    </row>
    <row r="628" spans="1:65" ht="15">
      <c r="A628" s="25" t="s">
        <v>31</v>
      </c>
      <c r="B628" s="18" t="s">
        <v>110</v>
      </c>
      <c r="C628" s="15" t="s">
        <v>111</v>
      </c>
      <c r="D628" s="16" t="s">
        <v>230</v>
      </c>
      <c r="E628" s="17" t="s">
        <v>230</v>
      </c>
      <c r="F628" s="17" t="s">
        <v>230</v>
      </c>
      <c r="G628" s="17" t="s">
        <v>230</v>
      </c>
      <c r="H628" s="17" t="s">
        <v>230</v>
      </c>
      <c r="I628" s="151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 t="s">
        <v>231</v>
      </c>
      <c r="C629" s="9" t="s">
        <v>231</v>
      </c>
      <c r="D629" s="149" t="s">
        <v>234</v>
      </c>
      <c r="E629" s="150" t="s">
        <v>240</v>
      </c>
      <c r="F629" s="150" t="s">
        <v>242</v>
      </c>
      <c r="G629" s="150" t="s">
        <v>246</v>
      </c>
      <c r="H629" s="150" t="s">
        <v>247</v>
      </c>
      <c r="I629" s="151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 t="s">
        <v>3</v>
      </c>
    </row>
    <row r="630" spans="1:65">
      <c r="A630" s="30"/>
      <c r="B630" s="19"/>
      <c r="C630" s="9"/>
      <c r="D630" s="10" t="s">
        <v>270</v>
      </c>
      <c r="E630" s="11" t="s">
        <v>270</v>
      </c>
      <c r="F630" s="11" t="s">
        <v>270</v>
      </c>
      <c r="G630" s="11" t="s">
        <v>273</v>
      </c>
      <c r="H630" s="11" t="s">
        <v>270</v>
      </c>
      <c r="I630" s="151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2</v>
      </c>
    </row>
    <row r="631" spans="1:65">
      <c r="A631" s="30"/>
      <c r="B631" s="19"/>
      <c r="C631" s="9"/>
      <c r="D631" s="26" t="s">
        <v>262</v>
      </c>
      <c r="E631" s="26" t="s">
        <v>116</v>
      </c>
      <c r="F631" s="26" t="s">
        <v>116</v>
      </c>
      <c r="G631" s="26" t="s">
        <v>307</v>
      </c>
      <c r="H631" s="26" t="s">
        <v>307</v>
      </c>
      <c r="I631" s="151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3</v>
      </c>
    </row>
    <row r="632" spans="1:65">
      <c r="A632" s="30"/>
      <c r="B632" s="18">
        <v>1</v>
      </c>
      <c r="C632" s="14">
        <v>1</v>
      </c>
      <c r="D632" s="22">
        <v>6.46</v>
      </c>
      <c r="E632" s="22">
        <v>6.4489999999999998</v>
      </c>
      <c r="F632" s="22">
        <v>6.95</v>
      </c>
      <c r="G632" s="22">
        <v>7.58</v>
      </c>
      <c r="H632" s="22">
        <v>6.8391663211121001</v>
      </c>
      <c r="I632" s="151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>
        <v>1</v>
      </c>
      <c r="C633" s="9">
        <v>2</v>
      </c>
      <c r="D633" s="11">
        <v>6.68</v>
      </c>
      <c r="E633" s="11">
        <v>6.5949999999999998</v>
      </c>
      <c r="F633" s="11">
        <v>6.86</v>
      </c>
      <c r="G633" s="11">
        <v>7.34</v>
      </c>
      <c r="H633" s="11">
        <v>6.9451117239509257</v>
      </c>
      <c r="I633" s="151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26</v>
      </c>
    </row>
    <row r="634" spans="1:65">
      <c r="A634" s="30"/>
      <c r="B634" s="19">
        <v>1</v>
      </c>
      <c r="C634" s="9">
        <v>3</v>
      </c>
      <c r="D634" s="11">
        <v>6.48</v>
      </c>
      <c r="E634" s="11">
        <v>6.7750000000000004</v>
      </c>
      <c r="F634" s="11">
        <v>7.25</v>
      </c>
      <c r="G634" s="11">
        <v>7.41</v>
      </c>
      <c r="H634" s="11">
        <v>6.8641027621647801</v>
      </c>
      <c r="I634" s="151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16</v>
      </c>
    </row>
    <row r="635" spans="1:65">
      <c r="A635" s="30"/>
      <c r="B635" s="19">
        <v>1</v>
      </c>
      <c r="C635" s="9">
        <v>4</v>
      </c>
      <c r="D635" s="11">
        <v>6.84</v>
      </c>
      <c r="E635" s="11">
        <v>6.6680000000000001</v>
      </c>
      <c r="F635" s="11">
        <v>7.12</v>
      </c>
      <c r="G635" s="11">
        <v>7.54</v>
      </c>
      <c r="H635" s="147">
        <v>6.6413463657566343</v>
      </c>
      <c r="I635" s="151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6.8858598826874218</v>
      </c>
    </row>
    <row r="636" spans="1:65">
      <c r="A636" s="30"/>
      <c r="B636" s="19">
        <v>1</v>
      </c>
      <c r="C636" s="9">
        <v>5</v>
      </c>
      <c r="D636" s="11">
        <v>6.65</v>
      </c>
      <c r="E636" s="11">
        <v>6.5789999999999997</v>
      </c>
      <c r="F636" s="11">
        <v>6.93</v>
      </c>
      <c r="G636" s="11">
        <v>7.31</v>
      </c>
      <c r="H636" s="11">
        <v>6.8726082297508331</v>
      </c>
      <c r="I636" s="151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109</v>
      </c>
    </row>
    <row r="637" spans="1:65">
      <c r="A637" s="30"/>
      <c r="B637" s="19">
        <v>1</v>
      </c>
      <c r="C637" s="9">
        <v>6</v>
      </c>
      <c r="D637" s="11">
        <v>6.73</v>
      </c>
      <c r="E637" s="11">
        <v>6.4829999999999997</v>
      </c>
      <c r="F637" s="11">
        <v>6.53</v>
      </c>
      <c r="G637" s="11">
        <v>7.04</v>
      </c>
      <c r="H637" s="11">
        <v>6.918008030206896</v>
      </c>
      <c r="I637" s="151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20" t="s">
        <v>264</v>
      </c>
      <c r="C638" s="12"/>
      <c r="D638" s="23">
        <v>6.6400000000000006</v>
      </c>
      <c r="E638" s="23">
        <v>6.5914999999999999</v>
      </c>
      <c r="F638" s="23">
        <v>6.94</v>
      </c>
      <c r="G638" s="23">
        <v>7.37</v>
      </c>
      <c r="H638" s="23">
        <v>6.8467239054903617</v>
      </c>
      <c r="I638" s="151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265</v>
      </c>
      <c r="C639" s="29"/>
      <c r="D639" s="11">
        <v>6.665</v>
      </c>
      <c r="E639" s="11">
        <v>6.5869999999999997</v>
      </c>
      <c r="F639" s="11">
        <v>6.9399999999999995</v>
      </c>
      <c r="G639" s="11">
        <v>7.375</v>
      </c>
      <c r="H639" s="11">
        <v>6.8683554959578066</v>
      </c>
      <c r="I639" s="151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266</v>
      </c>
      <c r="C640" s="29"/>
      <c r="D640" s="24">
        <v>0.14683323874382112</v>
      </c>
      <c r="E640" s="24">
        <v>0.11980943201601474</v>
      </c>
      <c r="F640" s="24">
        <v>0.24625190354594206</v>
      </c>
      <c r="G640" s="24">
        <v>0.19390719429665321</v>
      </c>
      <c r="H640" s="24">
        <v>0.10767605404032583</v>
      </c>
      <c r="I640" s="204"/>
      <c r="J640" s="205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56"/>
    </row>
    <row r="641" spans="1:65">
      <c r="A641" s="30"/>
      <c r="B641" s="3" t="s">
        <v>86</v>
      </c>
      <c r="C641" s="29"/>
      <c r="D641" s="13">
        <v>2.2113439569852577E-2</v>
      </c>
      <c r="E641" s="13">
        <v>1.8176353184558104E-2</v>
      </c>
      <c r="F641" s="13">
        <v>3.5482983219876377E-2</v>
      </c>
      <c r="G641" s="13">
        <v>2.631033843916597E-2</v>
      </c>
      <c r="H641" s="13">
        <v>1.5726653436978936E-2</v>
      </c>
      <c r="I641" s="151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13">
        <v>-3.5705037116071314E-2</v>
      </c>
      <c r="E642" s="13">
        <v>-4.2748456649184474E-2</v>
      </c>
      <c r="F642" s="13">
        <v>7.8625063877204582E-3</v>
      </c>
      <c r="G642" s="13">
        <v>7.0309318743155602E-2</v>
      </c>
      <c r="H642" s="13">
        <v>-5.6835279636544556E-3</v>
      </c>
      <c r="I642" s="151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268</v>
      </c>
      <c r="C643" s="47"/>
      <c r="D643" s="45">
        <v>0.67</v>
      </c>
      <c r="E643" s="45">
        <v>0.83</v>
      </c>
      <c r="F643" s="45">
        <v>0.3</v>
      </c>
      <c r="G643" s="45">
        <v>1.71</v>
      </c>
      <c r="H643" s="45">
        <v>0</v>
      </c>
      <c r="I643" s="151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E644" s="20"/>
      <c r="F644" s="20"/>
      <c r="G644" s="20"/>
      <c r="H644" s="20"/>
      <c r="BM644" s="55"/>
    </row>
    <row r="645" spans="1:65" ht="15">
      <c r="B645" s="8" t="s">
        <v>563</v>
      </c>
      <c r="BM645" s="28" t="s">
        <v>66</v>
      </c>
    </row>
    <row r="646" spans="1:65" ht="15">
      <c r="A646" s="25" t="s">
        <v>34</v>
      </c>
      <c r="B646" s="18" t="s">
        <v>110</v>
      </c>
      <c r="C646" s="15" t="s">
        <v>111</v>
      </c>
      <c r="D646" s="16" t="s">
        <v>230</v>
      </c>
      <c r="E646" s="17" t="s">
        <v>230</v>
      </c>
      <c r="F646" s="17" t="s">
        <v>230</v>
      </c>
      <c r="G646" s="17" t="s">
        <v>230</v>
      </c>
      <c r="H646" s="17" t="s">
        <v>230</v>
      </c>
      <c r="I646" s="17" t="s">
        <v>230</v>
      </c>
      <c r="J646" s="17" t="s">
        <v>230</v>
      </c>
      <c r="K646" s="17" t="s">
        <v>230</v>
      </c>
      <c r="L646" s="17" t="s">
        <v>230</v>
      </c>
      <c r="M646" s="17" t="s">
        <v>230</v>
      </c>
      <c r="N646" s="17" t="s">
        <v>230</v>
      </c>
      <c r="O646" s="17" t="s">
        <v>230</v>
      </c>
      <c r="P646" s="17" t="s">
        <v>230</v>
      </c>
      <c r="Q646" s="17" t="s">
        <v>230</v>
      </c>
      <c r="R646" s="17" t="s">
        <v>230</v>
      </c>
      <c r="S646" s="17" t="s">
        <v>230</v>
      </c>
      <c r="T646" s="17" t="s">
        <v>230</v>
      </c>
      <c r="U646" s="17" t="s">
        <v>230</v>
      </c>
      <c r="V646" s="17" t="s">
        <v>230</v>
      </c>
      <c r="W646" s="17" t="s">
        <v>230</v>
      </c>
      <c r="X646" s="17" t="s">
        <v>230</v>
      </c>
      <c r="Y646" s="17" t="s">
        <v>230</v>
      </c>
      <c r="Z646" s="17" t="s">
        <v>230</v>
      </c>
      <c r="AA646" s="17" t="s">
        <v>230</v>
      </c>
      <c r="AB646" s="151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49" t="s">
        <v>233</v>
      </c>
      <c r="E647" s="150" t="s">
        <v>234</v>
      </c>
      <c r="F647" s="150" t="s">
        <v>235</v>
      </c>
      <c r="G647" s="150" t="s">
        <v>236</v>
      </c>
      <c r="H647" s="150" t="s">
        <v>237</v>
      </c>
      <c r="I647" s="150" t="s">
        <v>239</v>
      </c>
      <c r="J647" s="150" t="s">
        <v>240</v>
      </c>
      <c r="K647" s="150" t="s">
        <v>242</v>
      </c>
      <c r="L647" s="150" t="s">
        <v>243</v>
      </c>
      <c r="M647" s="150" t="s">
        <v>244</v>
      </c>
      <c r="N647" s="150" t="s">
        <v>245</v>
      </c>
      <c r="O647" s="150" t="s">
        <v>246</v>
      </c>
      <c r="P647" s="150" t="s">
        <v>247</v>
      </c>
      <c r="Q647" s="150" t="s">
        <v>248</v>
      </c>
      <c r="R647" s="150" t="s">
        <v>249</v>
      </c>
      <c r="S647" s="150" t="s">
        <v>250</v>
      </c>
      <c r="T647" s="150" t="s">
        <v>251</v>
      </c>
      <c r="U647" s="150" t="s">
        <v>252</v>
      </c>
      <c r="V647" s="150" t="s">
        <v>278</v>
      </c>
      <c r="W647" s="150" t="s">
        <v>254</v>
      </c>
      <c r="X647" s="150" t="s">
        <v>255</v>
      </c>
      <c r="Y647" s="150" t="s">
        <v>256</v>
      </c>
      <c r="Z647" s="150" t="s">
        <v>257</v>
      </c>
      <c r="AA647" s="150" t="s">
        <v>258</v>
      </c>
      <c r="AB647" s="151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270</v>
      </c>
      <c r="E648" s="11" t="s">
        <v>272</v>
      </c>
      <c r="F648" s="11" t="s">
        <v>272</v>
      </c>
      <c r="G648" s="11" t="s">
        <v>273</v>
      </c>
      <c r="H648" s="11" t="s">
        <v>273</v>
      </c>
      <c r="I648" s="11" t="s">
        <v>273</v>
      </c>
      <c r="J648" s="11" t="s">
        <v>270</v>
      </c>
      <c r="K648" s="11" t="s">
        <v>270</v>
      </c>
      <c r="L648" s="11" t="s">
        <v>273</v>
      </c>
      <c r="M648" s="11" t="s">
        <v>272</v>
      </c>
      <c r="N648" s="11" t="s">
        <v>270</v>
      </c>
      <c r="O648" s="11" t="s">
        <v>273</v>
      </c>
      <c r="P648" s="11" t="s">
        <v>272</v>
      </c>
      <c r="Q648" s="11" t="s">
        <v>272</v>
      </c>
      <c r="R648" s="11" t="s">
        <v>272</v>
      </c>
      <c r="S648" s="11" t="s">
        <v>270</v>
      </c>
      <c r="T648" s="11" t="s">
        <v>273</v>
      </c>
      <c r="U648" s="11" t="s">
        <v>270</v>
      </c>
      <c r="V648" s="11" t="s">
        <v>272</v>
      </c>
      <c r="W648" s="11" t="s">
        <v>272</v>
      </c>
      <c r="X648" s="11" t="s">
        <v>273</v>
      </c>
      <c r="Y648" s="11" t="s">
        <v>270</v>
      </c>
      <c r="Z648" s="11" t="s">
        <v>273</v>
      </c>
      <c r="AA648" s="11" t="s">
        <v>270</v>
      </c>
      <c r="AB648" s="151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 t="s">
        <v>307</v>
      </c>
      <c r="E649" s="26" t="s">
        <v>262</v>
      </c>
      <c r="F649" s="26" t="s">
        <v>307</v>
      </c>
      <c r="G649" s="26" t="s">
        <v>308</v>
      </c>
      <c r="H649" s="26" t="s">
        <v>308</v>
      </c>
      <c r="I649" s="26" t="s">
        <v>308</v>
      </c>
      <c r="J649" s="26" t="s">
        <v>116</v>
      </c>
      <c r="K649" s="26" t="s">
        <v>116</v>
      </c>
      <c r="L649" s="26" t="s">
        <v>309</v>
      </c>
      <c r="M649" s="26" t="s">
        <v>308</v>
      </c>
      <c r="N649" s="26" t="s">
        <v>307</v>
      </c>
      <c r="O649" s="26" t="s">
        <v>307</v>
      </c>
      <c r="P649" s="26" t="s">
        <v>307</v>
      </c>
      <c r="Q649" s="26" t="s">
        <v>308</v>
      </c>
      <c r="R649" s="26" t="s">
        <v>307</v>
      </c>
      <c r="S649" s="26" t="s">
        <v>307</v>
      </c>
      <c r="T649" s="26" t="s">
        <v>309</v>
      </c>
      <c r="U649" s="26" t="s">
        <v>275</v>
      </c>
      <c r="V649" s="26" t="s">
        <v>308</v>
      </c>
      <c r="W649" s="26" t="s">
        <v>310</v>
      </c>
      <c r="X649" s="26" t="s">
        <v>311</v>
      </c>
      <c r="Y649" s="26" t="s">
        <v>307</v>
      </c>
      <c r="Z649" s="26" t="s">
        <v>307</v>
      </c>
      <c r="AA649" s="26" t="s">
        <v>307</v>
      </c>
      <c r="AB649" s="151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7">
        <v>44.9</v>
      </c>
      <c r="E650" s="227">
        <v>53</v>
      </c>
      <c r="F650" s="227">
        <v>41.530666666666669</v>
      </c>
      <c r="G650" s="227">
        <v>50.8</v>
      </c>
      <c r="H650" s="227">
        <v>51.6</v>
      </c>
      <c r="I650" s="228">
        <v>58.6</v>
      </c>
      <c r="J650" s="227">
        <v>45.7</v>
      </c>
      <c r="K650" s="227">
        <v>47.4</v>
      </c>
      <c r="L650" s="227">
        <v>49</v>
      </c>
      <c r="M650" s="227">
        <v>44.920999999999999</v>
      </c>
      <c r="N650" s="227">
        <v>48.8</v>
      </c>
      <c r="O650" s="227">
        <v>48.6</v>
      </c>
      <c r="P650" s="227">
        <v>46.838000000000001</v>
      </c>
      <c r="Q650" s="227">
        <v>49</v>
      </c>
      <c r="R650" s="234">
        <v>438.78969999999998</v>
      </c>
      <c r="S650" s="227">
        <v>54.2</v>
      </c>
      <c r="T650" s="228">
        <v>58</v>
      </c>
      <c r="U650" s="227">
        <v>53.5</v>
      </c>
      <c r="V650" s="227">
        <v>47.294879109999997</v>
      </c>
      <c r="W650" s="227">
        <v>45</v>
      </c>
      <c r="X650" s="227">
        <v>48</v>
      </c>
      <c r="Y650" s="227">
        <v>49.9</v>
      </c>
      <c r="Z650" s="227">
        <v>55.2</v>
      </c>
      <c r="AA650" s="227">
        <v>48.8</v>
      </c>
      <c r="AB650" s="224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9">
        <v>1</v>
      </c>
    </row>
    <row r="651" spans="1:65">
      <c r="A651" s="30"/>
      <c r="B651" s="19">
        <v>1</v>
      </c>
      <c r="C651" s="9">
        <v>2</v>
      </c>
      <c r="D651" s="223">
        <v>47.8</v>
      </c>
      <c r="E651" s="223">
        <v>55</v>
      </c>
      <c r="F651" s="223">
        <v>41.61249999999999</v>
      </c>
      <c r="G651" s="223">
        <v>50.9</v>
      </c>
      <c r="H651" s="223">
        <v>50.6</v>
      </c>
      <c r="I651" s="230">
        <v>58.1</v>
      </c>
      <c r="J651" s="223">
        <v>47.1</v>
      </c>
      <c r="K651" s="223">
        <v>45.4</v>
      </c>
      <c r="L651" s="223">
        <v>49</v>
      </c>
      <c r="M651" s="223">
        <v>44.914000000000001</v>
      </c>
      <c r="N651" s="223">
        <v>48.1</v>
      </c>
      <c r="O651" s="223">
        <v>47.6</v>
      </c>
      <c r="P651" s="223">
        <v>47.663000000000004</v>
      </c>
      <c r="Q651" s="223">
        <v>49</v>
      </c>
      <c r="R651" s="223">
        <v>48.5441</v>
      </c>
      <c r="S651" s="223">
        <v>54</v>
      </c>
      <c r="T651" s="230">
        <v>57</v>
      </c>
      <c r="U651" s="223">
        <v>52.4</v>
      </c>
      <c r="V651" s="223">
        <v>47.891222300000003</v>
      </c>
      <c r="W651" s="223">
        <v>46</v>
      </c>
      <c r="X651" s="223">
        <v>50</v>
      </c>
      <c r="Y651" s="223">
        <v>49.6</v>
      </c>
      <c r="Z651" s="223">
        <v>55.5</v>
      </c>
      <c r="AA651" s="223">
        <v>49.1</v>
      </c>
      <c r="AB651" s="224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9">
        <v>10</v>
      </c>
    </row>
    <row r="652" spans="1:65">
      <c r="A652" s="30"/>
      <c r="B652" s="19">
        <v>1</v>
      </c>
      <c r="C652" s="9">
        <v>3</v>
      </c>
      <c r="D652" s="223">
        <v>46.7</v>
      </c>
      <c r="E652" s="223">
        <v>54</v>
      </c>
      <c r="F652" s="223">
        <v>41.495333333333328</v>
      </c>
      <c r="G652" s="223">
        <v>50.5</v>
      </c>
      <c r="H652" s="223">
        <v>51.9</v>
      </c>
      <c r="I652" s="230">
        <v>58.5</v>
      </c>
      <c r="J652" s="223">
        <v>47.7</v>
      </c>
      <c r="K652" s="223">
        <v>46.5</v>
      </c>
      <c r="L652" s="223">
        <v>50</v>
      </c>
      <c r="M652" s="223">
        <v>44.5</v>
      </c>
      <c r="N652" s="223">
        <v>47.9</v>
      </c>
      <c r="O652" s="223">
        <v>47.3</v>
      </c>
      <c r="P652" s="223">
        <v>46.937000000000005</v>
      </c>
      <c r="Q652" s="223">
        <v>48</v>
      </c>
      <c r="R652" s="223">
        <v>49.656100000000002</v>
      </c>
      <c r="S652" s="223">
        <v>51.7</v>
      </c>
      <c r="T652" s="230">
        <v>58</v>
      </c>
      <c r="U652" s="223">
        <v>53.4</v>
      </c>
      <c r="V652" s="223">
        <v>45.890548520000003</v>
      </c>
      <c r="W652" s="223">
        <v>46</v>
      </c>
      <c r="X652" s="223">
        <v>49</v>
      </c>
      <c r="Y652" s="223">
        <v>49.2</v>
      </c>
      <c r="Z652" s="223">
        <v>55.1</v>
      </c>
      <c r="AA652" s="223">
        <v>49.6</v>
      </c>
      <c r="AB652" s="224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9">
        <v>16</v>
      </c>
    </row>
    <row r="653" spans="1:65">
      <c r="A653" s="30"/>
      <c r="B653" s="19">
        <v>1</v>
      </c>
      <c r="C653" s="9">
        <v>4</v>
      </c>
      <c r="D653" s="223">
        <v>51.2</v>
      </c>
      <c r="E653" s="223">
        <v>55</v>
      </c>
      <c r="F653" s="223">
        <v>41.226333333333329</v>
      </c>
      <c r="G653" s="223">
        <v>49.1</v>
      </c>
      <c r="H653" s="223">
        <v>51.7</v>
      </c>
      <c r="I653" s="230">
        <v>58.1</v>
      </c>
      <c r="J653" s="223">
        <v>46.7</v>
      </c>
      <c r="K653" s="223">
        <v>45.6</v>
      </c>
      <c r="L653" s="223">
        <v>49</v>
      </c>
      <c r="M653" s="223">
        <v>44.673999999999999</v>
      </c>
      <c r="N653" s="223">
        <v>49</v>
      </c>
      <c r="O653" s="223">
        <v>47.8</v>
      </c>
      <c r="P653" s="223">
        <v>46.739000000000004</v>
      </c>
      <c r="Q653" s="223">
        <v>48</v>
      </c>
      <c r="R653" s="223">
        <v>47.255699999999997</v>
      </c>
      <c r="S653" s="223">
        <v>52.8</v>
      </c>
      <c r="T653" s="230">
        <v>57</v>
      </c>
      <c r="U653" s="223">
        <v>54.8</v>
      </c>
      <c r="V653" s="223">
        <v>46.01939118</v>
      </c>
      <c r="W653" s="223">
        <v>46</v>
      </c>
      <c r="X653" s="223">
        <v>50</v>
      </c>
      <c r="Y653" s="223">
        <v>48.6</v>
      </c>
      <c r="Z653" s="223">
        <v>55.6</v>
      </c>
      <c r="AA653" s="223">
        <v>48.1</v>
      </c>
      <c r="AB653" s="224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9">
        <v>48.839911149166667</v>
      </c>
    </row>
    <row r="654" spans="1:65">
      <c r="A654" s="30"/>
      <c r="B654" s="19">
        <v>1</v>
      </c>
      <c r="C654" s="9">
        <v>5</v>
      </c>
      <c r="D654" s="223">
        <v>50.7</v>
      </c>
      <c r="E654" s="223">
        <v>55</v>
      </c>
      <c r="F654" s="223">
        <v>41.579166666666659</v>
      </c>
      <c r="G654" s="223">
        <v>51.2</v>
      </c>
      <c r="H654" s="223">
        <v>51.5</v>
      </c>
      <c r="I654" s="230">
        <v>57.8</v>
      </c>
      <c r="J654" s="223">
        <v>47.7</v>
      </c>
      <c r="K654" s="223">
        <v>47.3</v>
      </c>
      <c r="L654" s="223">
        <v>48</v>
      </c>
      <c r="M654" s="223">
        <v>44.145000000000003</v>
      </c>
      <c r="N654" s="223">
        <v>47.5</v>
      </c>
      <c r="O654" s="223">
        <v>46.8</v>
      </c>
      <c r="P654" s="223">
        <v>47.795000000000009</v>
      </c>
      <c r="Q654" s="223">
        <v>49</v>
      </c>
      <c r="R654" s="223">
        <v>48.341700000000003</v>
      </c>
      <c r="S654" s="223">
        <v>52.6</v>
      </c>
      <c r="T654" s="230">
        <v>58</v>
      </c>
      <c r="U654" s="223">
        <v>52.4</v>
      </c>
      <c r="V654" s="223">
        <v>45.708211849999998</v>
      </c>
      <c r="W654" s="223">
        <v>46</v>
      </c>
      <c r="X654" s="223">
        <v>49</v>
      </c>
      <c r="Y654" s="223">
        <v>49.5</v>
      </c>
      <c r="Z654" s="223">
        <v>55.2</v>
      </c>
      <c r="AA654" s="223">
        <v>49.1</v>
      </c>
      <c r="AB654" s="224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9">
        <v>110</v>
      </c>
    </row>
    <row r="655" spans="1:65">
      <c r="A655" s="30"/>
      <c r="B655" s="19">
        <v>1</v>
      </c>
      <c r="C655" s="9">
        <v>6</v>
      </c>
      <c r="D655" s="223">
        <v>51.7</v>
      </c>
      <c r="E655" s="223">
        <v>52</v>
      </c>
      <c r="F655" s="223">
        <v>41.769500000000001</v>
      </c>
      <c r="G655" s="223">
        <v>52.2</v>
      </c>
      <c r="H655" s="223">
        <v>50.7</v>
      </c>
      <c r="I655" s="230">
        <v>59.6</v>
      </c>
      <c r="J655" s="223">
        <v>46</v>
      </c>
      <c r="K655" s="223">
        <v>45.5</v>
      </c>
      <c r="L655" s="223">
        <v>47</v>
      </c>
      <c r="M655" s="223">
        <v>44.65</v>
      </c>
      <c r="N655" s="223">
        <v>48.6</v>
      </c>
      <c r="O655" s="223">
        <v>46</v>
      </c>
      <c r="P655" s="223">
        <v>48.752000000000002</v>
      </c>
      <c r="Q655" s="223">
        <v>50</v>
      </c>
      <c r="R655" s="223">
        <v>48.122199999999999</v>
      </c>
      <c r="S655" s="223">
        <v>53.5</v>
      </c>
      <c r="T655" s="230">
        <v>58</v>
      </c>
      <c r="U655" s="223">
        <v>50.4</v>
      </c>
      <c r="V655" s="223">
        <v>46.718758729999998</v>
      </c>
      <c r="W655" s="223">
        <v>46</v>
      </c>
      <c r="X655" s="223">
        <v>48</v>
      </c>
      <c r="Y655" s="223">
        <v>49.6</v>
      </c>
      <c r="Z655" s="223">
        <v>56.3</v>
      </c>
      <c r="AA655" s="223">
        <v>49.3</v>
      </c>
      <c r="AB655" s="224"/>
      <c r="AC655" s="225"/>
      <c r="AD655" s="225"/>
      <c r="AE655" s="225"/>
      <c r="AF655" s="225"/>
      <c r="AG655" s="225"/>
      <c r="AH655" s="225"/>
      <c r="AI655" s="225"/>
      <c r="AJ655" s="225"/>
      <c r="AK655" s="225"/>
      <c r="AL655" s="225"/>
      <c r="AM655" s="225"/>
      <c r="AN655" s="225"/>
      <c r="AO655" s="225"/>
      <c r="AP655" s="225"/>
      <c r="AQ655" s="225"/>
      <c r="AR655" s="225"/>
      <c r="AS655" s="225"/>
      <c r="AT655" s="225"/>
      <c r="AU655" s="225"/>
      <c r="AV655" s="225"/>
      <c r="AW655" s="225"/>
      <c r="AX655" s="225"/>
      <c r="AY655" s="225"/>
      <c r="AZ655" s="225"/>
      <c r="BA655" s="225"/>
      <c r="BB655" s="225"/>
      <c r="BC655" s="225"/>
      <c r="BD655" s="225"/>
      <c r="BE655" s="225"/>
      <c r="BF655" s="225"/>
      <c r="BG655" s="225"/>
      <c r="BH655" s="225"/>
      <c r="BI655" s="225"/>
      <c r="BJ655" s="225"/>
      <c r="BK655" s="225"/>
      <c r="BL655" s="225"/>
      <c r="BM655" s="226"/>
    </row>
    <row r="656" spans="1:65">
      <c r="A656" s="30"/>
      <c r="B656" s="20" t="s">
        <v>264</v>
      </c>
      <c r="C656" s="12"/>
      <c r="D656" s="232">
        <v>48.833333333333321</v>
      </c>
      <c r="E656" s="232">
        <v>54</v>
      </c>
      <c r="F656" s="232">
        <v>41.535583333333328</v>
      </c>
      <c r="G656" s="232">
        <v>50.783333333333331</v>
      </c>
      <c r="H656" s="232">
        <v>51.333333333333336</v>
      </c>
      <c r="I656" s="232">
        <v>58.449999999999996</v>
      </c>
      <c r="J656" s="232">
        <v>46.816666666666663</v>
      </c>
      <c r="K656" s="232">
        <v>46.283333333333331</v>
      </c>
      <c r="L656" s="232">
        <v>48.666666666666664</v>
      </c>
      <c r="M656" s="232">
        <v>44.634000000000007</v>
      </c>
      <c r="N656" s="232">
        <v>48.31666666666667</v>
      </c>
      <c r="O656" s="232">
        <v>47.35</v>
      </c>
      <c r="P656" s="232">
        <v>47.454000000000008</v>
      </c>
      <c r="Q656" s="232">
        <v>48.833333333333336</v>
      </c>
      <c r="R656" s="232">
        <v>113.45158333333336</v>
      </c>
      <c r="S656" s="232">
        <v>53.133333333333333</v>
      </c>
      <c r="T656" s="232">
        <v>57.666666666666664</v>
      </c>
      <c r="U656" s="232">
        <v>52.816666666666663</v>
      </c>
      <c r="V656" s="232">
        <v>46.587168614999996</v>
      </c>
      <c r="W656" s="232">
        <v>45.833333333333336</v>
      </c>
      <c r="X656" s="232">
        <v>49</v>
      </c>
      <c r="Y656" s="232">
        <v>49.4</v>
      </c>
      <c r="Z656" s="232">
        <v>55.483333333333341</v>
      </c>
      <c r="AA656" s="232">
        <v>49</v>
      </c>
      <c r="AB656" s="224"/>
      <c r="AC656" s="225"/>
      <c r="AD656" s="225"/>
      <c r="AE656" s="225"/>
      <c r="AF656" s="225"/>
      <c r="AG656" s="225"/>
      <c r="AH656" s="225"/>
      <c r="AI656" s="225"/>
      <c r="AJ656" s="225"/>
      <c r="AK656" s="225"/>
      <c r="AL656" s="225"/>
      <c r="AM656" s="225"/>
      <c r="AN656" s="225"/>
      <c r="AO656" s="225"/>
      <c r="AP656" s="225"/>
      <c r="AQ656" s="225"/>
      <c r="AR656" s="225"/>
      <c r="AS656" s="225"/>
      <c r="AT656" s="225"/>
      <c r="AU656" s="225"/>
      <c r="AV656" s="225"/>
      <c r="AW656" s="225"/>
      <c r="AX656" s="225"/>
      <c r="AY656" s="225"/>
      <c r="AZ656" s="225"/>
      <c r="BA656" s="225"/>
      <c r="BB656" s="225"/>
      <c r="BC656" s="225"/>
      <c r="BD656" s="225"/>
      <c r="BE656" s="225"/>
      <c r="BF656" s="225"/>
      <c r="BG656" s="225"/>
      <c r="BH656" s="225"/>
      <c r="BI656" s="225"/>
      <c r="BJ656" s="225"/>
      <c r="BK656" s="225"/>
      <c r="BL656" s="225"/>
      <c r="BM656" s="226"/>
    </row>
    <row r="657" spans="1:65">
      <c r="A657" s="30"/>
      <c r="B657" s="3" t="s">
        <v>265</v>
      </c>
      <c r="C657" s="29"/>
      <c r="D657" s="223">
        <v>49.25</v>
      </c>
      <c r="E657" s="223">
        <v>54.5</v>
      </c>
      <c r="F657" s="223">
        <v>41.554916666666664</v>
      </c>
      <c r="G657" s="223">
        <v>50.849999999999994</v>
      </c>
      <c r="H657" s="223">
        <v>51.55</v>
      </c>
      <c r="I657" s="223">
        <v>58.3</v>
      </c>
      <c r="J657" s="223">
        <v>46.900000000000006</v>
      </c>
      <c r="K657" s="223">
        <v>46.05</v>
      </c>
      <c r="L657" s="223">
        <v>49</v>
      </c>
      <c r="M657" s="223">
        <v>44.661999999999999</v>
      </c>
      <c r="N657" s="223">
        <v>48.35</v>
      </c>
      <c r="O657" s="223">
        <v>47.45</v>
      </c>
      <c r="P657" s="223">
        <v>47.300000000000004</v>
      </c>
      <c r="Q657" s="223">
        <v>49</v>
      </c>
      <c r="R657" s="223">
        <v>48.442900000000002</v>
      </c>
      <c r="S657" s="223">
        <v>53.15</v>
      </c>
      <c r="T657" s="223">
        <v>58</v>
      </c>
      <c r="U657" s="223">
        <v>52.9</v>
      </c>
      <c r="V657" s="223">
        <v>46.369074955000002</v>
      </c>
      <c r="W657" s="223">
        <v>46</v>
      </c>
      <c r="X657" s="223">
        <v>49</v>
      </c>
      <c r="Y657" s="223">
        <v>49.55</v>
      </c>
      <c r="Z657" s="223">
        <v>55.35</v>
      </c>
      <c r="AA657" s="223">
        <v>49.1</v>
      </c>
      <c r="AB657" s="224"/>
      <c r="AC657" s="225"/>
      <c r="AD657" s="225"/>
      <c r="AE657" s="225"/>
      <c r="AF657" s="225"/>
      <c r="AG657" s="225"/>
      <c r="AH657" s="225"/>
      <c r="AI657" s="225"/>
      <c r="AJ657" s="225"/>
      <c r="AK657" s="225"/>
      <c r="AL657" s="225"/>
      <c r="AM657" s="225"/>
      <c r="AN657" s="225"/>
      <c r="AO657" s="225"/>
      <c r="AP657" s="225"/>
      <c r="AQ657" s="225"/>
      <c r="AR657" s="225"/>
      <c r="AS657" s="225"/>
      <c r="AT657" s="225"/>
      <c r="AU657" s="225"/>
      <c r="AV657" s="225"/>
      <c r="AW657" s="225"/>
      <c r="AX657" s="225"/>
      <c r="AY657" s="225"/>
      <c r="AZ657" s="225"/>
      <c r="BA657" s="225"/>
      <c r="BB657" s="225"/>
      <c r="BC657" s="225"/>
      <c r="BD657" s="225"/>
      <c r="BE657" s="225"/>
      <c r="BF657" s="225"/>
      <c r="BG657" s="225"/>
      <c r="BH657" s="225"/>
      <c r="BI657" s="225"/>
      <c r="BJ657" s="225"/>
      <c r="BK657" s="225"/>
      <c r="BL657" s="225"/>
      <c r="BM657" s="226"/>
    </row>
    <row r="658" spans="1:65">
      <c r="A658" s="30"/>
      <c r="B658" s="3" t="s">
        <v>266</v>
      </c>
      <c r="C658" s="29"/>
      <c r="D658" s="24">
        <v>2.7710407190560509</v>
      </c>
      <c r="E658" s="24">
        <v>1.2649110640673518</v>
      </c>
      <c r="F658" s="24">
        <v>0.17878058401913344</v>
      </c>
      <c r="G658" s="24">
        <v>1.0107752800037542</v>
      </c>
      <c r="H658" s="24">
        <v>0.54650404085117776</v>
      </c>
      <c r="I658" s="24">
        <v>0.63482280992415596</v>
      </c>
      <c r="J658" s="24">
        <v>0.84478794183313688</v>
      </c>
      <c r="K658" s="24">
        <v>0.91524131608372272</v>
      </c>
      <c r="L658" s="24">
        <v>1.0327955589886444</v>
      </c>
      <c r="M658" s="24">
        <v>0.28972469691070424</v>
      </c>
      <c r="N658" s="24">
        <v>0.57763887219149856</v>
      </c>
      <c r="O658" s="24">
        <v>0.88938180777436693</v>
      </c>
      <c r="P658" s="24">
        <v>0.77494980482609344</v>
      </c>
      <c r="Q658" s="24">
        <v>0.752772652709081</v>
      </c>
      <c r="R658" s="24">
        <v>159.38435020245137</v>
      </c>
      <c r="S658" s="24">
        <v>0.94586820787394388</v>
      </c>
      <c r="T658" s="24">
        <v>0.51639777949432231</v>
      </c>
      <c r="U658" s="24">
        <v>1.4784000360750353</v>
      </c>
      <c r="V658" s="24">
        <v>0.87165840598862954</v>
      </c>
      <c r="W658" s="24">
        <v>0.40824829046386302</v>
      </c>
      <c r="X658" s="24">
        <v>0.89442719099991586</v>
      </c>
      <c r="Y658" s="24">
        <v>0.45166359162544778</v>
      </c>
      <c r="Z658" s="24">
        <v>0.44459719597256231</v>
      </c>
      <c r="AA658" s="24">
        <v>0.513809303146605</v>
      </c>
      <c r="AB658" s="151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86</v>
      </c>
      <c r="C659" s="29"/>
      <c r="D659" s="13">
        <v>5.6744861141079551E-2</v>
      </c>
      <c r="E659" s="13">
        <v>2.3424278964210218E-2</v>
      </c>
      <c r="F659" s="13">
        <v>4.3042752664474463E-3</v>
      </c>
      <c r="G659" s="13">
        <v>1.9903681260329917E-2</v>
      </c>
      <c r="H659" s="13">
        <v>1.0646182613983982E-2</v>
      </c>
      <c r="I659" s="13">
        <v>1.0860954831893173E-2</v>
      </c>
      <c r="J659" s="13">
        <v>1.804459825916277E-2</v>
      </c>
      <c r="K659" s="13">
        <v>1.9774749357228436E-2</v>
      </c>
      <c r="L659" s="13">
        <v>2.1221826554561188E-2</v>
      </c>
      <c r="M659" s="13">
        <v>6.4911210492159385E-3</v>
      </c>
      <c r="N659" s="13">
        <v>1.1955271587267993E-2</v>
      </c>
      <c r="O659" s="13">
        <v>1.87831427196276E-2</v>
      </c>
      <c r="P659" s="13">
        <v>1.6330547579257667E-2</v>
      </c>
      <c r="Q659" s="13">
        <v>1.5415139645919746E-2</v>
      </c>
      <c r="R659" s="13">
        <v>1.4048666886751369</v>
      </c>
      <c r="S659" s="13">
        <v>1.7801785593612493E-2</v>
      </c>
      <c r="T659" s="13">
        <v>8.9548747889188849E-3</v>
      </c>
      <c r="U659" s="13">
        <v>2.7991165088198842E-2</v>
      </c>
      <c r="V659" s="13">
        <v>1.8710267910722E-2</v>
      </c>
      <c r="W659" s="13">
        <v>8.9072354283024659E-3</v>
      </c>
      <c r="X659" s="13">
        <v>1.8253616142855426E-2</v>
      </c>
      <c r="Y659" s="13">
        <v>9.1429876847256633E-3</v>
      </c>
      <c r="Z659" s="13">
        <v>8.0131666441435063E-3</v>
      </c>
      <c r="AA659" s="13">
        <v>1.0485904145849082E-2</v>
      </c>
      <c r="AB659" s="151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3" t="s">
        <v>267</v>
      </c>
      <c r="C660" s="29"/>
      <c r="D660" s="13">
        <v>-1.3468115888370935E-4</v>
      </c>
      <c r="E660" s="13">
        <v>0.10565311708027902</v>
      </c>
      <c r="F660" s="13">
        <v>-0.14955653366207999</v>
      </c>
      <c r="G660" s="13">
        <v>3.97916814023489E-2</v>
      </c>
      <c r="H660" s="13">
        <v>5.1052963150388875E-2</v>
      </c>
      <c r="I660" s="13">
        <v>0.19676712395078355</v>
      </c>
      <c r="J660" s="13">
        <v>-4.14260475683631E-2</v>
      </c>
      <c r="K660" s="13">
        <v>-5.234607835434113E-2</v>
      </c>
      <c r="L660" s="13">
        <v>-3.5471907795016078E-3</v>
      </c>
      <c r="M660" s="13">
        <v>-8.6116273559978085E-2</v>
      </c>
      <c r="N660" s="13">
        <v>-1.0713460982799572E-2</v>
      </c>
      <c r="O660" s="13">
        <v>-3.0506016782384848E-2</v>
      </c>
      <c r="P660" s="13">
        <v>-2.8376610779119016E-2</v>
      </c>
      <c r="Q660" s="13">
        <v>-1.3468115888337628E-4</v>
      </c>
      <c r="R660" s="13">
        <v>1.3229277175961678</v>
      </c>
      <c r="S660" s="13">
        <v>8.7908067053064753E-2</v>
      </c>
      <c r="T660" s="13">
        <v>0.18072832873387812</v>
      </c>
      <c r="U660" s="13">
        <v>8.1424298773890236E-2</v>
      </c>
      <c r="V660" s="13">
        <v>-4.6125033423716766E-2</v>
      </c>
      <c r="W660" s="13">
        <v>-6.1559854330009989E-2</v>
      </c>
      <c r="X660" s="13">
        <v>3.2778284617347442E-3</v>
      </c>
      <c r="Y660" s="13">
        <v>1.1467851551218322E-2</v>
      </c>
      <c r="Z660" s="13">
        <v>0.13602445270378083</v>
      </c>
      <c r="AA660" s="13">
        <v>3.2778284617347442E-3</v>
      </c>
      <c r="AB660" s="151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46" t="s">
        <v>268</v>
      </c>
      <c r="C661" s="47"/>
      <c r="D661" s="45">
        <v>0.02</v>
      </c>
      <c r="E661" s="45">
        <v>1.44</v>
      </c>
      <c r="F661" s="45">
        <v>2.1</v>
      </c>
      <c r="G661" s="45">
        <v>0.53</v>
      </c>
      <c r="H661" s="45">
        <v>0.69</v>
      </c>
      <c r="I661" s="45">
        <v>2.71</v>
      </c>
      <c r="J661" s="45">
        <v>0.6</v>
      </c>
      <c r="K661" s="45">
        <v>0.75</v>
      </c>
      <c r="L661" s="45">
        <v>7.0000000000000007E-2</v>
      </c>
      <c r="M661" s="45">
        <v>1.22</v>
      </c>
      <c r="N661" s="45">
        <v>0.17</v>
      </c>
      <c r="O661" s="45">
        <v>0.45</v>
      </c>
      <c r="P661" s="45">
        <v>0.42</v>
      </c>
      <c r="Q661" s="45">
        <v>0.02</v>
      </c>
      <c r="R661" s="45">
        <v>18.34</v>
      </c>
      <c r="S661" s="45">
        <v>1.2</v>
      </c>
      <c r="T661" s="45">
        <v>2.4900000000000002</v>
      </c>
      <c r="U661" s="45">
        <v>1.1100000000000001</v>
      </c>
      <c r="V661" s="45">
        <v>0.66</v>
      </c>
      <c r="W661" s="45">
        <v>0.88</v>
      </c>
      <c r="X661" s="45">
        <v>0.02</v>
      </c>
      <c r="Y661" s="45">
        <v>0.14000000000000001</v>
      </c>
      <c r="Z661" s="45">
        <v>1.87</v>
      </c>
      <c r="AA661" s="45">
        <v>0.02</v>
      </c>
      <c r="AB661" s="151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B662" s="31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BM662" s="55"/>
    </row>
    <row r="663" spans="1:65" ht="15">
      <c r="B663" s="8" t="s">
        <v>502</v>
      </c>
      <c r="BM663" s="28" t="s">
        <v>66</v>
      </c>
    </row>
    <row r="664" spans="1:65" ht="15">
      <c r="A664" s="25" t="s">
        <v>58</v>
      </c>
      <c r="B664" s="18" t="s">
        <v>110</v>
      </c>
      <c r="C664" s="15" t="s">
        <v>111</v>
      </c>
      <c r="D664" s="16" t="s">
        <v>230</v>
      </c>
      <c r="E664" s="17" t="s">
        <v>230</v>
      </c>
      <c r="F664" s="17" t="s">
        <v>230</v>
      </c>
      <c r="G664" s="17" t="s">
        <v>230</v>
      </c>
      <c r="H664" s="17" t="s">
        <v>230</v>
      </c>
      <c r="I664" s="17" t="s">
        <v>230</v>
      </c>
      <c r="J664" s="17" t="s">
        <v>230</v>
      </c>
      <c r="K664" s="17" t="s">
        <v>230</v>
      </c>
      <c r="L664" s="17" t="s">
        <v>230</v>
      </c>
      <c r="M664" s="17" t="s">
        <v>230</v>
      </c>
      <c r="N664" s="17" t="s">
        <v>230</v>
      </c>
      <c r="O664" s="17" t="s">
        <v>230</v>
      </c>
      <c r="P664" s="17" t="s">
        <v>230</v>
      </c>
      <c r="Q664" s="17" t="s">
        <v>230</v>
      </c>
      <c r="R664" s="17" t="s">
        <v>230</v>
      </c>
      <c r="S664" s="17" t="s">
        <v>230</v>
      </c>
      <c r="T664" s="17" t="s">
        <v>230</v>
      </c>
      <c r="U664" s="17" t="s">
        <v>230</v>
      </c>
      <c r="V664" s="17" t="s">
        <v>230</v>
      </c>
      <c r="W664" s="17" t="s">
        <v>230</v>
      </c>
      <c r="X664" s="17" t="s">
        <v>230</v>
      </c>
      <c r="Y664" s="17" t="s">
        <v>230</v>
      </c>
      <c r="Z664" s="17" t="s">
        <v>230</v>
      </c>
      <c r="AA664" s="151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 t="s">
        <v>231</v>
      </c>
      <c r="C665" s="9" t="s">
        <v>231</v>
      </c>
      <c r="D665" s="149" t="s">
        <v>233</v>
      </c>
      <c r="E665" s="150" t="s">
        <v>234</v>
      </c>
      <c r="F665" s="150" t="s">
        <v>235</v>
      </c>
      <c r="G665" s="150" t="s">
        <v>236</v>
      </c>
      <c r="H665" s="150" t="s">
        <v>239</v>
      </c>
      <c r="I665" s="150" t="s">
        <v>240</v>
      </c>
      <c r="J665" s="150" t="s">
        <v>242</v>
      </c>
      <c r="K665" s="150" t="s">
        <v>243</v>
      </c>
      <c r="L665" s="150" t="s">
        <v>244</v>
      </c>
      <c r="M665" s="150" t="s">
        <v>245</v>
      </c>
      <c r="N665" s="150" t="s">
        <v>246</v>
      </c>
      <c r="O665" s="150" t="s">
        <v>247</v>
      </c>
      <c r="P665" s="150" t="s">
        <v>248</v>
      </c>
      <c r="Q665" s="150" t="s">
        <v>249</v>
      </c>
      <c r="R665" s="150" t="s">
        <v>250</v>
      </c>
      <c r="S665" s="150" t="s">
        <v>251</v>
      </c>
      <c r="T665" s="150" t="s">
        <v>252</v>
      </c>
      <c r="U665" s="150" t="s">
        <v>278</v>
      </c>
      <c r="V665" s="150" t="s">
        <v>254</v>
      </c>
      <c r="W665" s="150" t="s">
        <v>255</v>
      </c>
      <c r="X665" s="150" t="s">
        <v>256</v>
      </c>
      <c r="Y665" s="150" t="s">
        <v>257</v>
      </c>
      <c r="Z665" s="150" t="s">
        <v>258</v>
      </c>
      <c r="AA665" s="151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 t="s">
        <v>1</v>
      </c>
    </row>
    <row r="666" spans="1:65">
      <c r="A666" s="30"/>
      <c r="B666" s="19"/>
      <c r="C666" s="9"/>
      <c r="D666" s="10" t="s">
        <v>270</v>
      </c>
      <c r="E666" s="11" t="s">
        <v>272</v>
      </c>
      <c r="F666" s="11" t="s">
        <v>272</v>
      </c>
      <c r="G666" s="11" t="s">
        <v>273</v>
      </c>
      <c r="H666" s="11" t="s">
        <v>273</v>
      </c>
      <c r="I666" s="11" t="s">
        <v>270</v>
      </c>
      <c r="J666" s="11" t="s">
        <v>272</v>
      </c>
      <c r="K666" s="11" t="s">
        <v>273</v>
      </c>
      <c r="L666" s="11" t="s">
        <v>272</v>
      </c>
      <c r="M666" s="11" t="s">
        <v>270</v>
      </c>
      <c r="N666" s="11" t="s">
        <v>273</v>
      </c>
      <c r="O666" s="11" t="s">
        <v>272</v>
      </c>
      <c r="P666" s="11" t="s">
        <v>272</v>
      </c>
      <c r="Q666" s="11" t="s">
        <v>272</v>
      </c>
      <c r="R666" s="11" t="s">
        <v>270</v>
      </c>
      <c r="S666" s="11" t="s">
        <v>273</v>
      </c>
      <c r="T666" s="11" t="s">
        <v>270</v>
      </c>
      <c r="U666" s="11" t="s">
        <v>272</v>
      </c>
      <c r="V666" s="11" t="s">
        <v>272</v>
      </c>
      <c r="W666" s="11" t="s">
        <v>273</v>
      </c>
      <c r="X666" s="11" t="s">
        <v>270</v>
      </c>
      <c r="Y666" s="11" t="s">
        <v>273</v>
      </c>
      <c r="Z666" s="11" t="s">
        <v>270</v>
      </c>
      <c r="AA666" s="151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9"/>
      <c r="C667" s="9"/>
      <c r="D667" s="26" t="s">
        <v>307</v>
      </c>
      <c r="E667" s="26" t="s">
        <v>262</v>
      </c>
      <c r="F667" s="26" t="s">
        <v>307</v>
      </c>
      <c r="G667" s="26" t="s">
        <v>308</v>
      </c>
      <c r="H667" s="26" t="s">
        <v>308</v>
      </c>
      <c r="I667" s="26" t="s">
        <v>116</v>
      </c>
      <c r="J667" s="26" t="s">
        <v>116</v>
      </c>
      <c r="K667" s="26" t="s">
        <v>309</v>
      </c>
      <c r="L667" s="26" t="s">
        <v>308</v>
      </c>
      <c r="M667" s="26" t="s">
        <v>307</v>
      </c>
      <c r="N667" s="26" t="s">
        <v>307</v>
      </c>
      <c r="O667" s="26" t="s">
        <v>307</v>
      </c>
      <c r="P667" s="26" t="s">
        <v>308</v>
      </c>
      <c r="Q667" s="26" t="s">
        <v>307</v>
      </c>
      <c r="R667" s="26" t="s">
        <v>307</v>
      </c>
      <c r="S667" s="26" t="s">
        <v>309</v>
      </c>
      <c r="T667" s="26" t="s">
        <v>275</v>
      </c>
      <c r="U667" s="26" t="s">
        <v>308</v>
      </c>
      <c r="V667" s="26" t="s">
        <v>310</v>
      </c>
      <c r="W667" s="26" t="s">
        <v>311</v>
      </c>
      <c r="X667" s="26" t="s">
        <v>307</v>
      </c>
      <c r="Y667" s="26" t="s">
        <v>307</v>
      </c>
      <c r="Z667" s="26" t="s">
        <v>307</v>
      </c>
      <c r="AA667" s="151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8">
        <v>1</v>
      </c>
      <c r="C668" s="14">
        <v>1</v>
      </c>
      <c r="D668" s="206">
        <v>4.4999999999999998E-2</v>
      </c>
      <c r="E668" s="206">
        <v>4.5999999999999999E-2</v>
      </c>
      <c r="F668" s="206">
        <v>4.4466866666666667E-2</v>
      </c>
      <c r="G668" s="206">
        <v>4.6600000000000003E-2</v>
      </c>
      <c r="H668" s="207">
        <v>5.6999999999999995E-2</v>
      </c>
      <c r="I668" s="206">
        <v>4.2900000000000001E-2</v>
      </c>
      <c r="J668" s="206">
        <v>4.7600000000000003E-2</v>
      </c>
      <c r="K668" s="206">
        <v>4.2999999999999997E-2</v>
      </c>
      <c r="L668" s="206">
        <v>4.4509699999999999E-2</v>
      </c>
      <c r="M668" s="206">
        <v>4.5199999999999997E-2</v>
      </c>
      <c r="N668" s="206">
        <v>4.2999999999999997E-2</v>
      </c>
      <c r="O668" s="206">
        <v>4.4553300000000004E-2</v>
      </c>
      <c r="P668" s="207">
        <v>0.05</v>
      </c>
      <c r="Q668" s="207">
        <v>7.2349999999999998E-2</v>
      </c>
      <c r="R668" s="206">
        <v>4.7E-2</v>
      </c>
      <c r="S668" s="206">
        <v>4.2099999999999999E-2</v>
      </c>
      <c r="T668" s="206">
        <v>4.4999999999999998E-2</v>
      </c>
      <c r="U668" s="207">
        <v>4.1428920520000002E-2</v>
      </c>
      <c r="V668" s="206">
        <v>4.3800000000000006E-2</v>
      </c>
      <c r="W668" s="206">
        <v>4.4499999999999998E-2</v>
      </c>
      <c r="X668" s="206">
        <v>4.4999999999999998E-2</v>
      </c>
      <c r="Y668" s="206">
        <v>4.4900000000000002E-2</v>
      </c>
      <c r="Z668" s="206">
        <v>4.4000000000000004E-2</v>
      </c>
      <c r="AA668" s="204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208">
        <v>1</v>
      </c>
    </row>
    <row r="669" spans="1:65">
      <c r="A669" s="30"/>
      <c r="B669" s="19">
        <v>1</v>
      </c>
      <c r="C669" s="9">
        <v>2</v>
      </c>
      <c r="D669" s="24">
        <v>4.4999999999999998E-2</v>
      </c>
      <c r="E669" s="24">
        <v>4.8000000000000001E-2</v>
      </c>
      <c r="F669" s="24">
        <v>4.5146199999999997E-2</v>
      </c>
      <c r="G669" s="24">
        <v>4.7E-2</v>
      </c>
      <c r="H669" s="209">
        <v>5.6000000000000008E-2</v>
      </c>
      <c r="I669" s="24">
        <v>4.53E-2</v>
      </c>
      <c r="J669" s="24">
        <v>4.7600000000000003E-2</v>
      </c>
      <c r="K669" s="24">
        <v>4.3999999999999997E-2</v>
      </c>
      <c r="L669" s="24">
        <v>4.4086599999999997E-2</v>
      </c>
      <c r="M669" s="24">
        <v>4.6399999999999997E-2</v>
      </c>
      <c r="N669" s="24">
        <v>4.2999999999999997E-2</v>
      </c>
      <c r="O669" s="24">
        <v>4.5457500000000005E-2</v>
      </c>
      <c r="P669" s="209">
        <v>0.05</v>
      </c>
      <c r="Q669" s="209">
        <v>7.3090000000000002E-2</v>
      </c>
      <c r="R669" s="24">
        <v>4.5999999999999999E-2</v>
      </c>
      <c r="S669" s="24">
        <v>4.2099999999999999E-2</v>
      </c>
      <c r="T669" s="210">
        <v>5.099999999999999E-2</v>
      </c>
      <c r="U669" s="209">
        <v>4.131789961E-2</v>
      </c>
      <c r="V669" s="24">
        <v>4.4299999999999999E-2</v>
      </c>
      <c r="W669" s="24">
        <v>4.48E-2</v>
      </c>
      <c r="X669" s="24">
        <v>4.5999999999999999E-2</v>
      </c>
      <c r="Y669" s="24">
        <v>4.65E-2</v>
      </c>
      <c r="Z669" s="24">
        <v>4.4000000000000004E-2</v>
      </c>
      <c r="AA669" s="204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08" t="e">
        <v>#N/A</v>
      </c>
    </row>
    <row r="670" spans="1:65">
      <c r="A670" s="30"/>
      <c r="B670" s="19">
        <v>1</v>
      </c>
      <c r="C670" s="9">
        <v>3</v>
      </c>
      <c r="D670" s="24">
        <v>4.4999999999999998E-2</v>
      </c>
      <c r="E670" s="24">
        <v>4.8000000000000001E-2</v>
      </c>
      <c r="F670" s="24">
        <v>4.4450866666666665E-2</v>
      </c>
      <c r="G670" s="24">
        <v>4.5699999999999998E-2</v>
      </c>
      <c r="H670" s="209">
        <v>5.6999999999999995E-2</v>
      </c>
      <c r="I670" s="24">
        <v>4.58E-2</v>
      </c>
      <c r="J670" s="24">
        <v>4.6099999999999995E-2</v>
      </c>
      <c r="K670" s="24">
        <v>4.4999999999999998E-2</v>
      </c>
      <c r="L670" s="24">
        <v>4.4121E-2</v>
      </c>
      <c r="M670" s="24">
        <v>4.4400000000000002E-2</v>
      </c>
      <c r="N670" s="24">
        <v>4.2999999999999997E-2</v>
      </c>
      <c r="O670" s="24">
        <v>4.4507100000000001E-2</v>
      </c>
      <c r="P670" s="209">
        <v>0.05</v>
      </c>
      <c r="Q670" s="209">
        <v>7.4230000000000004E-2</v>
      </c>
      <c r="R670" s="24">
        <v>4.4999999999999998E-2</v>
      </c>
      <c r="S670" s="24">
        <v>4.2599999999999999E-2</v>
      </c>
      <c r="T670" s="24">
        <v>4.4999999999999998E-2</v>
      </c>
      <c r="U670" s="209">
        <v>4.0626623680000001E-2</v>
      </c>
      <c r="V670" s="24">
        <v>4.4000000000000004E-2</v>
      </c>
      <c r="W670" s="24">
        <v>4.48E-2</v>
      </c>
      <c r="X670" s="24">
        <v>4.4999999999999998E-2</v>
      </c>
      <c r="Y670" s="24">
        <v>4.58E-2</v>
      </c>
      <c r="Z670" s="24">
        <v>4.4999999999999998E-2</v>
      </c>
      <c r="AA670" s="204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208">
        <v>16</v>
      </c>
    </row>
    <row r="671" spans="1:65">
      <c r="A671" s="30"/>
      <c r="B671" s="19">
        <v>1</v>
      </c>
      <c r="C671" s="9">
        <v>4</v>
      </c>
      <c r="D671" s="24">
        <v>4.4999999999999998E-2</v>
      </c>
      <c r="E671" s="24">
        <v>4.8000000000000001E-2</v>
      </c>
      <c r="F671" s="24">
        <v>4.4241000000000003E-2</v>
      </c>
      <c r="G671" s="210">
        <v>4.4700000000000004E-2</v>
      </c>
      <c r="H671" s="209">
        <v>5.6000000000000008E-2</v>
      </c>
      <c r="I671" s="24">
        <v>4.2599999999999999E-2</v>
      </c>
      <c r="J671" s="24">
        <v>4.5399999999999996E-2</v>
      </c>
      <c r="K671" s="24">
        <v>4.2000000000000003E-2</v>
      </c>
      <c r="L671" s="24">
        <v>4.4504000000000002E-2</v>
      </c>
      <c r="M671" s="24">
        <v>4.4999999999999998E-2</v>
      </c>
      <c r="N671" s="24">
        <v>4.2000000000000003E-2</v>
      </c>
      <c r="O671" s="24">
        <v>4.4940600000000004E-2</v>
      </c>
      <c r="P671" s="209">
        <v>0.05</v>
      </c>
      <c r="Q671" s="209">
        <v>7.1389999999999995E-2</v>
      </c>
      <c r="R671" s="24">
        <v>4.5999999999999999E-2</v>
      </c>
      <c r="S671" s="24">
        <v>4.2299999999999997E-2</v>
      </c>
      <c r="T671" s="24">
        <v>4.4999999999999998E-2</v>
      </c>
      <c r="U671" s="209">
        <v>4.079310043E-2</v>
      </c>
      <c r="V671" s="24">
        <v>4.48E-2</v>
      </c>
      <c r="W671" s="24">
        <v>4.4700000000000004E-2</v>
      </c>
      <c r="X671" s="24">
        <v>4.5999999999999999E-2</v>
      </c>
      <c r="Y671" s="24">
        <v>4.58E-2</v>
      </c>
      <c r="Z671" s="24">
        <v>4.2999999999999997E-2</v>
      </c>
      <c r="AA671" s="204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208">
        <v>4.4879824853801167E-2</v>
      </c>
    </row>
    <row r="672" spans="1:65">
      <c r="A672" s="30"/>
      <c r="B672" s="19">
        <v>1</v>
      </c>
      <c r="C672" s="9">
        <v>5</v>
      </c>
      <c r="D672" s="24">
        <v>4.4999999999999998E-2</v>
      </c>
      <c r="E672" s="24">
        <v>4.8000000000000001E-2</v>
      </c>
      <c r="F672" s="24">
        <v>4.5067866666666664E-2</v>
      </c>
      <c r="G672" s="24">
        <v>4.6700000000000005E-2</v>
      </c>
      <c r="H672" s="209">
        <v>5.6999999999999995E-2</v>
      </c>
      <c r="I672" s="24">
        <v>4.41E-2</v>
      </c>
      <c r="J672" s="24">
        <v>4.82E-2</v>
      </c>
      <c r="K672" s="24">
        <v>4.3999999999999997E-2</v>
      </c>
      <c r="L672" s="24">
        <v>4.4285999999999999E-2</v>
      </c>
      <c r="M672" s="24">
        <v>4.3400000000000001E-2</v>
      </c>
      <c r="N672" s="24">
        <v>4.2999999999999997E-2</v>
      </c>
      <c r="O672" s="24">
        <v>4.5403600000000002E-2</v>
      </c>
      <c r="P672" s="209">
        <v>0.05</v>
      </c>
      <c r="Q672" s="209">
        <v>7.331E-2</v>
      </c>
      <c r="R672" s="24">
        <v>4.5999999999999999E-2</v>
      </c>
      <c r="S672" s="24">
        <v>4.2099999999999999E-2</v>
      </c>
      <c r="T672" s="24">
        <v>4.3999999999999997E-2</v>
      </c>
      <c r="U672" s="209">
        <v>4.005298971E-2</v>
      </c>
      <c r="V672" s="24">
        <v>4.41E-2</v>
      </c>
      <c r="W672" s="24">
        <v>4.4600000000000001E-2</v>
      </c>
      <c r="X672" s="24">
        <v>4.5999999999999999E-2</v>
      </c>
      <c r="Y672" s="24">
        <v>4.4600000000000001E-2</v>
      </c>
      <c r="Z672" s="24">
        <v>4.4000000000000004E-2</v>
      </c>
      <c r="AA672" s="204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208">
        <v>111</v>
      </c>
    </row>
    <row r="673" spans="1:65">
      <c r="A673" s="30"/>
      <c r="B673" s="19">
        <v>1</v>
      </c>
      <c r="C673" s="9">
        <v>6</v>
      </c>
      <c r="D673" s="24">
        <v>4.5999999999999999E-2</v>
      </c>
      <c r="E673" s="24">
        <v>4.5999999999999999E-2</v>
      </c>
      <c r="F673" s="24">
        <v>4.4969133333333335E-2</v>
      </c>
      <c r="G673" s="24">
        <v>4.6399999999999997E-2</v>
      </c>
      <c r="H673" s="209">
        <v>5.8000000000000003E-2</v>
      </c>
      <c r="I673" s="24">
        <v>4.41E-2</v>
      </c>
      <c r="J673" s="24">
        <v>4.7399999999999998E-2</v>
      </c>
      <c r="K673" s="24">
        <v>4.2000000000000003E-2</v>
      </c>
      <c r="L673" s="24">
        <v>4.4332999999999997E-2</v>
      </c>
      <c r="M673" s="24">
        <v>4.6300000000000001E-2</v>
      </c>
      <c r="N673" s="24">
        <v>4.2000000000000003E-2</v>
      </c>
      <c r="O673" s="24">
        <v>4.6075700000000004E-2</v>
      </c>
      <c r="P673" s="209">
        <v>0.05</v>
      </c>
      <c r="Q673" s="209">
        <v>7.2660000000000002E-2</v>
      </c>
      <c r="R673" s="24">
        <v>4.5999999999999999E-2</v>
      </c>
      <c r="S673" s="24">
        <v>4.2599999999999999E-2</v>
      </c>
      <c r="T673" s="24">
        <v>4.4999999999999998E-2</v>
      </c>
      <c r="U673" s="209">
        <v>4.1037313810000003E-2</v>
      </c>
      <c r="V673" s="24">
        <v>4.4400000000000002E-2</v>
      </c>
      <c r="W673" s="24">
        <v>4.4900000000000002E-2</v>
      </c>
      <c r="X673" s="24">
        <v>4.4999999999999998E-2</v>
      </c>
      <c r="Y673" s="24">
        <v>4.6600000000000003E-2</v>
      </c>
      <c r="Z673" s="24">
        <v>4.4000000000000004E-2</v>
      </c>
      <c r="AA673" s="204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56"/>
    </row>
    <row r="674" spans="1:65">
      <c r="A674" s="30"/>
      <c r="B674" s="20" t="s">
        <v>264</v>
      </c>
      <c r="C674" s="12"/>
      <c r="D674" s="211">
        <v>4.5166666666666661E-2</v>
      </c>
      <c r="E674" s="211">
        <v>4.7333333333333331E-2</v>
      </c>
      <c r="F674" s="211">
        <v>4.4723655555555554E-2</v>
      </c>
      <c r="G674" s="211">
        <v>4.6183333333333333E-2</v>
      </c>
      <c r="H674" s="211">
        <v>5.6833333333333326E-2</v>
      </c>
      <c r="I674" s="211">
        <v>4.4133333333333337E-2</v>
      </c>
      <c r="J674" s="211">
        <v>4.7050000000000002E-2</v>
      </c>
      <c r="K674" s="211">
        <v>4.3333333333333335E-2</v>
      </c>
      <c r="L674" s="211">
        <v>4.4306716666666662E-2</v>
      </c>
      <c r="M674" s="211">
        <v>4.5116666666666666E-2</v>
      </c>
      <c r="N674" s="211">
        <v>4.2666666666666665E-2</v>
      </c>
      <c r="O674" s="211">
        <v>4.5156300000000003E-2</v>
      </c>
      <c r="P674" s="211">
        <v>4.9999999999999996E-2</v>
      </c>
      <c r="Q674" s="211">
        <v>7.2838333333333338E-2</v>
      </c>
      <c r="R674" s="211">
        <v>4.5999999999999992E-2</v>
      </c>
      <c r="S674" s="211">
        <v>4.2300000000000004E-2</v>
      </c>
      <c r="T674" s="211">
        <v>4.583333333333333E-2</v>
      </c>
      <c r="U674" s="211">
        <v>4.0876141293333342E-2</v>
      </c>
      <c r="V674" s="211">
        <v>4.423333333333334E-2</v>
      </c>
      <c r="W674" s="211">
        <v>4.4716666666666675E-2</v>
      </c>
      <c r="X674" s="211">
        <v>4.5499999999999992E-2</v>
      </c>
      <c r="Y674" s="211">
        <v>4.5699999999999998E-2</v>
      </c>
      <c r="Z674" s="211">
        <v>4.4000000000000004E-2</v>
      </c>
      <c r="AA674" s="204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5"/>
      <c r="AT674" s="205"/>
      <c r="AU674" s="205"/>
      <c r="AV674" s="205"/>
      <c r="AW674" s="205"/>
      <c r="AX674" s="205"/>
      <c r="AY674" s="205"/>
      <c r="AZ674" s="205"/>
      <c r="BA674" s="205"/>
      <c r="BB674" s="205"/>
      <c r="BC674" s="205"/>
      <c r="BD674" s="205"/>
      <c r="BE674" s="205"/>
      <c r="BF674" s="205"/>
      <c r="BG674" s="205"/>
      <c r="BH674" s="205"/>
      <c r="BI674" s="205"/>
      <c r="BJ674" s="205"/>
      <c r="BK674" s="205"/>
      <c r="BL674" s="205"/>
      <c r="BM674" s="56"/>
    </row>
    <row r="675" spans="1:65">
      <c r="A675" s="30"/>
      <c r="B675" s="3" t="s">
        <v>265</v>
      </c>
      <c r="C675" s="29"/>
      <c r="D675" s="24">
        <v>4.4999999999999998E-2</v>
      </c>
      <c r="E675" s="24">
        <v>4.8000000000000001E-2</v>
      </c>
      <c r="F675" s="24">
        <v>4.4718000000000001E-2</v>
      </c>
      <c r="G675" s="24">
        <v>4.65E-2</v>
      </c>
      <c r="H675" s="24">
        <v>5.6999999999999995E-2</v>
      </c>
      <c r="I675" s="24">
        <v>4.41E-2</v>
      </c>
      <c r="J675" s="24">
        <v>4.7500000000000001E-2</v>
      </c>
      <c r="K675" s="24">
        <v>4.3499999999999997E-2</v>
      </c>
      <c r="L675" s="24">
        <v>4.4309500000000002E-2</v>
      </c>
      <c r="M675" s="24">
        <v>4.5100000000000001E-2</v>
      </c>
      <c r="N675" s="24">
        <v>4.2999999999999997E-2</v>
      </c>
      <c r="O675" s="24">
        <v>4.5172100000000007E-2</v>
      </c>
      <c r="P675" s="24">
        <v>0.05</v>
      </c>
      <c r="Q675" s="24">
        <v>7.2874999999999995E-2</v>
      </c>
      <c r="R675" s="24">
        <v>4.5999999999999999E-2</v>
      </c>
      <c r="S675" s="24">
        <v>4.2200000000000001E-2</v>
      </c>
      <c r="T675" s="24">
        <v>4.4999999999999998E-2</v>
      </c>
      <c r="U675" s="24">
        <v>4.0915207120000005E-2</v>
      </c>
      <c r="V675" s="24">
        <v>4.4200000000000003E-2</v>
      </c>
      <c r="W675" s="24">
        <v>4.4749999999999998E-2</v>
      </c>
      <c r="X675" s="24">
        <v>4.5499999999999999E-2</v>
      </c>
      <c r="Y675" s="24">
        <v>4.58E-2</v>
      </c>
      <c r="Z675" s="24">
        <v>4.4000000000000004E-2</v>
      </c>
      <c r="AA675" s="204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5"/>
      <c r="AT675" s="205"/>
      <c r="AU675" s="205"/>
      <c r="AV675" s="205"/>
      <c r="AW675" s="205"/>
      <c r="AX675" s="205"/>
      <c r="AY675" s="205"/>
      <c r="AZ675" s="205"/>
      <c r="BA675" s="205"/>
      <c r="BB675" s="205"/>
      <c r="BC675" s="205"/>
      <c r="BD675" s="205"/>
      <c r="BE675" s="205"/>
      <c r="BF675" s="205"/>
      <c r="BG675" s="205"/>
      <c r="BH675" s="205"/>
      <c r="BI675" s="205"/>
      <c r="BJ675" s="205"/>
      <c r="BK675" s="205"/>
      <c r="BL675" s="205"/>
      <c r="BM675" s="56"/>
    </row>
    <row r="676" spans="1:65">
      <c r="A676" s="30"/>
      <c r="B676" s="3" t="s">
        <v>266</v>
      </c>
      <c r="C676" s="29"/>
      <c r="D676" s="24">
        <v>4.0824829046386341E-4</v>
      </c>
      <c r="E676" s="24">
        <v>1.0327955589886453E-3</v>
      </c>
      <c r="F676" s="24">
        <v>3.82255185077348E-4</v>
      </c>
      <c r="G676" s="24">
        <v>8.4715209181508038E-4</v>
      </c>
      <c r="H676" s="24">
        <v>7.5277265270907773E-4</v>
      </c>
      <c r="I676" s="24">
        <v>1.2659647177811345E-3</v>
      </c>
      <c r="J676" s="24">
        <v>1.0653637876331284E-3</v>
      </c>
      <c r="K676" s="24">
        <v>1.2110601416389947E-3</v>
      </c>
      <c r="L676" s="24">
        <v>1.8120980565815693E-4</v>
      </c>
      <c r="M676" s="24">
        <v>1.1426577206962128E-3</v>
      </c>
      <c r="N676" s="24">
        <v>5.1639777949431917E-4</v>
      </c>
      <c r="O676" s="24">
        <v>6.0477619331451924E-4</v>
      </c>
      <c r="P676" s="24">
        <v>7.6011774306101464E-18</v>
      </c>
      <c r="Q676" s="24">
        <v>9.5817360987801809E-4</v>
      </c>
      <c r="R676" s="24">
        <v>6.3245553203367642E-4</v>
      </c>
      <c r="S676" s="24">
        <v>2.44948974278318E-4</v>
      </c>
      <c r="T676" s="24">
        <v>2.5625508125043392E-3</v>
      </c>
      <c r="U676" s="24">
        <v>5.0466329713937314E-4</v>
      </c>
      <c r="V676" s="24">
        <v>3.5023801430836325E-4</v>
      </c>
      <c r="W676" s="24">
        <v>1.4719601443879835E-4</v>
      </c>
      <c r="X676" s="24">
        <v>5.4772255750516665E-4</v>
      </c>
      <c r="Y676" s="24">
        <v>8.1486195149853432E-4</v>
      </c>
      <c r="Z676" s="24">
        <v>6.3245553203367642E-4</v>
      </c>
      <c r="AA676" s="204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5"/>
      <c r="AT676" s="205"/>
      <c r="AU676" s="205"/>
      <c r="AV676" s="205"/>
      <c r="AW676" s="205"/>
      <c r="AX676" s="205"/>
      <c r="AY676" s="205"/>
      <c r="AZ676" s="205"/>
      <c r="BA676" s="205"/>
      <c r="BB676" s="205"/>
      <c r="BC676" s="205"/>
      <c r="BD676" s="205"/>
      <c r="BE676" s="205"/>
      <c r="BF676" s="205"/>
      <c r="BG676" s="205"/>
      <c r="BH676" s="205"/>
      <c r="BI676" s="205"/>
      <c r="BJ676" s="205"/>
      <c r="BK676" s="205"/>
      <c r="BL676" s="205"/>
      <c r="BM676" s="56"/>
    </row>
    <row r="677" spans="1:65">
      <c r="A677" s="30"/>
      <c r="B677" s="3" t="s">
        <v>86</v>
      </c>
      <c r="C677" s="29"/>
      <c r="D677" s="13">
        <v>9.0387075379453168E-3</v>
      </c>
      <c r="E677" s="13">
        <v>2.1819624485675607E-2</v>
      </c>
      <c r="F677" s="13">
        <v>8.5470469783605254E-3</v>
      </c>
      <c r="G677" s="13">
        <v>1.834324269538247E-2</v>
      </c>
      <c r="H677" s="13">
        <v>1.3245266616582015E-2</v>
      </c>
      <c r="I677" s="13">
        <v>2.8685001158182805E-2</v>
      </c>
      <c r="J677" s="13">
        <v>2.2643226092096246E-2</v>
      </c>
      <c r="K677" s="13">
        <v>2.7947541730130646E-2</v>
      </c>
      <c r="L677" s="13">
        <v>4.0898946997462073E-3</v>
      </c>
      <c r="M677" s="13">
        <v>2.5326731895741694E-2</v>
      </c>
      <c r="N677" s="13">
        <v>1.2103072956898105E-2</v>
      </c>
      <c r="O677" s="13">
        <v>1.3392952773245797E-2</v>
      </c>
      <c r="P677" s="13">
        <v>1.5202354861220294E-16</v>
      </c>
      <c r="Q677" s="13">
        <v>1.3154798662032603E-2</v>
      </c>
      <c r="R677" s="13">
        <v>1.3749033305079924E-2</v>
      </c>
      <c r="S677" s="13">
        <v>5.7907558931044436E-3</v>
      </c>
      <c r="T677" s="13">
        <v>5.5910199545549225E-2</v>
      </c>
      <c r="U677" s="13">
        <v>1.2346157958448997E-2</v>
      </c>
      <c r="V677" s="13">
        <v>7.9179656588175551E-3</v>
      </c>
      <c r="W677" s="13">
        <v>3.2917483661304135E-3</v>
      </c>
      <c r="X677" s="13">
        <v>1.2037858406706962E-2</v>
      </c>
      <c r="Y677" s="13">
        <v>1.783067727567909E-2</v>
      </c>
      <c r="Z677" s="13">
        <v>1.4373989364401735E-2</v>
      </c>
      <c r="AA677" s="151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3" t="s">
        <v>267</v>
      </c>
      <c r="C678" s="29"/>
      <c r="D678" s="13">
        <v>6.3913309332177537E-3</v>
      </c>
      <c r="E678" s="13">
        <v>5.4668405848833368E-2</v>
      </c>
      <c r="F678" s="13">
        <v>-3.4797216511950335E-3</v>
      </c>
      <c r="G678" s="13">
        <v>2.904441993208362E-2</v>
      </c>
      <c r="H678" s="13">
        <v>0.26634481124807108</v>
      </c>
      <c r="I678" s="13">
        <v>-1.6633120180383321E-2</v>
      </c>
      <c r="J678" s="13">
        <v>4.8355249898329955E-2</v>
      </c>
      <c r="K678" s="13">
        <v>-3.4458501687687604E-2</v>
      </c>
      <c r="L678" s="13">
        <v>-1.2769840100790075E-2</v>
      </c>
      <c r="M678" s="13">
        <v>5.2772445890112429E-3</v>
      </c>
      <c r="N678" s="13">
        <v>-4.9312986277107895E-2</v>
      </c>
      <c r="O678" s="13">
        <v>6.1603436978525661E-3</v>
      </c>
      <c r="P678" s="13">
        <v>0.11408634420651409</v>
      </c>
      <c r="Q678" s="13">
        <v>0.62296385002857657</v>
      </c>
      <c r="R678" s="13">
        <v>2.4959436669993007E-2</v>
      </c>
      <c r="S678" s="13">
        <v>-5.74829528012889E-2</v>
      </c>
      <c r="T678" s="13">
        <v>2.1245815522638045E-2</v>
      </c>
      <c r="U678" s="13">
        <v>-8.9208983624826432E-2</v>
      </c>
      <c r="V678" s="13">
        <v>-1.4404947491970299E-2</v>
      </c>
      <c r="W678" s="13">
        <v>-3.6354461646406211E-3</v>
      </c>
      <c r="X678" s="13">
        <v>1.3818573227927677E-2</v>
      </c>
      <c r="Y678" s="13">
        <v>1.8274918604753942E-2</v>
      </c>
      <c r="Z678" s="13">
        <v>-1.9604017098267423E-2</v>
      </c>
      <c r="AA678" s="151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46" t="s">
        <v>268</v>
      </c>
      <c r="C679" s="47"/>
      <c r="D679" s="45">
        <v>0.01</v>
      </c>
      <c r="E679" s="45">
        <v>1.44</v>
      </c>
      <c r="F679" s="45">
        <v>0.28999999999999998</v>
      </c>
      <c r="G679" s="45">
        <v>0.68</v>
      </c>
      <c r="H679" s="45">
        <v>7.7</v>
      </c>
      <c r="I679" s="45">
        <v>0.67</v>
      </c>
      <c r="J679" s="45">
        <v>1.25</v>
      </c>
      <c r="K679" s="45">
        <v>1.2</v>
      </c>
      <c r="L679" s="45">
        <v>0.56000000000000005</v>
      </c>
      <c r="M679" s="45">
        <v>0.03</v>
      </c>
      <c r="N679" s="45">
        <v>1.64</v>
      </c>
      <c r="O679" s="45">
        <v>0</v>
      </c>
      <c r="P679" s="45">
        <v>3.19</v>
      </c>
      <c r="Q679" s="45">
        <v>18.25</v>
      </c>
      <c r="R679" s="45">
        <v>0.56000000000000005</v>
      </c>
      <c r="S679" s="45">
        <v>1.88</v>
      </c>
      <c r="T679" s="45">
        <v>0.45</v>
      </c>
      <c r="U679" s="45">
        <v>2.82</v>
      </c>
      <c r="V679" s="45">
        <v>0.61</v>
      </c>
      <c r="W679" s="45">
        <v>0.28999999999999998</v>
      </c>
      <c r="X679" s="45">
        <v>0.23</v>
      </c>
      <c r="Y679" s="45">
        <v>0.36</v>
      </c>
      <c r="Z679" s="45">
        <v>0.76</v>
      </c>
      <c r="AA679" s="151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B680" s="31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BM680" s="55"/>
    </row>
    <row r="681" spans="1:65" ht="15">
      <c r="B681" s="8" t="s">
        <v>503</v>
      </c>
      <c r="BM681" s="28" t="s">
        <v>66</v>
      </c>
    </row>
    <row r="682" spans="1:65" ht="15">
      <c r="A682" s="25" t="s">
        <v>37</v>
      </c>
      <c r="B682" s="18" t="s">
        <v>110</v>
      </c>
      <c r="C682" s="15" t="s">
        <v>111</v>
      </c>
      <c r="D682" s="16" t="s">
        <v>230</v>
      </c>
      <c r="E682" s="17" t="s">
        <v>230</v>
      </c>
      <c r="F682" s="17" t="s">
        <v>230</v>
      </c>
      <c r="G682" s="17" t="s">
        <v>230</v>
      </c>
      <c r="H682" s="17" t="s">
        <v>230</v>
      </c>
      <c r="I682" s="17" t="s">
        <v>230</v>
      </c>
      <c r="J682" s="17" t="s">
        <v>230</v>
      </c>
      <c r="K682" s="17" t="s">
        <v>230</v>
      </c>
      <c r="L682" s="17" t="s">
        <v>230</v>
      </c>
      <c r="M682" s="17" t="s">
        <v>230</v>
      </c>
      <c r="N682" s="17" t="s">
        <v>230</v>
      </c>
      <c r="O682" s="17" t="s">
        <v>230</v>
      </c>
      <c r="P682" s="17" t="s">
        <v>230</v>
      </c>
      <c r="Q682" s="17" t="s">
        <v>230</v>
      </c>
      <c r="R682" s="17" t="s">
        <v>230</v>
      </c>
      <c r="S682" s="17" t="s">
        <v>230</v>
      </c>
      <c r="T682" s="17" t="s">
        <v>230</v>
      </c>
      <c r="U682" s="17" t="s">
        <v>230</v>
      </c>
      <c r="V682" s="17" t="s">
        <v>230</v>
      </c>
      <c r="W682" s="17" t="s">
        <v>230</v>
      </c>
      <c r="X682" s="17" t="s">
        <v>230</v>
      </c>
      <c r="Y682" s="17" t="s">
        <v>230</v>
      </c>
      <c r="Z682" s="17" t="s">
        <v>230</v>
      </c>
      <c r="AA682" s="151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 t="s">
        <v>231</v>
      </c>
      <c r="C683" s="9" t="s">
        <v>231</v>
      </c>
      <c r="D683" s="149" t="s">
        <v>233</v>
      </c>
      <c r="E683" s="150" t="s">
        <v>234</v>
      </c>
      <c r="F683" s="150" t="s">
        <v>235</v>
      </c>
      <c r="G683" s="150" t="s">
        <v>236</v>
      </c>
      <c r="H683" s="150" t="s">
        <v>237</v>
      </c>
      <c r="I683" s="150" t="s">
        <v>239</v>
      </c>
      <c r="J683" s="150" t="s">
        <v>240</v>
      </c>
      <c r="K683" s="150" t="s">
        <v>242</v>
      </c>
      <c r="L683" s="150" t="s">
        <v>243</v>
      </c>
      <c r="M683" s="150" t="s">
        <v>244</v>
      </c>
      <c r="N683" s="150" t="s">
        <v>245</v>
      </c>
      <c r="O683" s="150" t="s">
        <v>246</v>
      </c>
      <c r="P683" s="150" t="s">
        <v>248</v>
      </c>
      <c r="Q683" s="150" t="s">
        <v>249</v>
      </c>
      <c r="R683" s="150" t="s">
        <v>250</v>
      </c>
      <c r="S683" s="150" t="s">
        <v>251</v>
      </c>
      <c r="T683" s="150" t="s">
        <v>252</v>
      </c>
      <c r="U683" s="150" t="s">
        <v>278</v>
      </c>
      <c r="V683" s="150" t="s">
        <v>254</v>
      </c>
      <c r="W683" s="150" t="s">
        <v>255</v>
      </c>
      <c r="X683" s="150" t="s">
        <v>256</v>
      </c>
      <c r="Y683" s="150" t="s">
        <v>257</v>
      </c>
      <c r="Z683" s="150" t="s">
        <v>258</v>
      </c>
      <c r="AA683" s="151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 t="s">
        <v>3</v>
      </c>
    </row>
    <row r="684" spans="1:65">
      <c r="A684" s="30"/>
      <c r="B684" s="19"/>
      <c r="C684" s="9"/>
      <c r="D684" s="10" t="s">
        <v>270</v>
      </c>
      <c r="E684" s="11" t="s">
        <v>270</v>
      </c>
      <c r="F684" s="11" t="s">
        <v>272</v>
      </c>
      <c r="G684" s="11" t="s">
        <v>273</v>
      </c>
      <c r="H684" s="11" t="s">
        <v>273</v>
      </c>
      <c r="I684" s="11" t="s">
        <v>273</v>
      </c>
      <c r="J684" s="11" t="s">
        <v>270</v>
      </c>
      <c r="K684" s="11" t="s">
        <v>270</v>
      </c>
      <c r="L684" s="11" t="s">
        <v>273</v>
      </c>
      <c r="M684" s="11" t="s">
        <v>272</v>
      </c>
      <c r="N684" s="11" t="s">
        <v>270</v>
      </c>
      <c r="O684" s="11" t="s">
        <v>273</v>
      </c>
      <c r="P684" s="11" t="s">
        <v>270</v>
      </c>
      <c r="Q684" s="11" t="s">
        <v>272</v>
      </c>
      <c r="R684" s="11" t="s">
        <v>270</v>
      </c>
      <c r="S684" s="11" t="s">
        <v>273</v>
      </c>
      <c r="T684" s="11" t="s">
        <v>270</v>
      </c>
      <c r="U684" s="11" t="s">
        <v>272</v>
      </c>
      <c r="V684" s="11" t="s">
        <v>272</v>
      </c>
      <c r="W684" s="11" t="s">
        <v>273</v>
      </c>
      <c r="X684" s="11" t="s">
        <v>270</v>
      </c>
      <c r="Y684" s="11" t="s">
        <v>273</v>
      </c>
      <c r="Z684" s="11" t="s">
        <v>270</v>
      </c>
      <c r="AA684" s="151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/>
      <c r="C685" s="9"/>
      <c r="D685" s="26" t="s">
        <v>307</v>
      </c>
      <c r="E685" s="26" t="s">
        <v>262</v>
      </c>
      <c r="F685" s="26" t="s">
        <v>307</v>
      </c>
      <c r="G685" s="26" t="s">
        <v>308</v>
      </c>
      <c r="H685" s="26" t="s">
        <v>308</v>
      </c>
      <c r="I685" s="26" t="s">
        <v>308</v>
      </c>
      <c r="J685" s="26" t="s">
        <v>116</v>
      </c>
      <c r="K685" s="26" t="s">
        <v>116</v>
      </c>
      <c r="L685" s="26" t="s">
        <v>309</v>
      </c>
      <c r="M685" s="26" t="s">
        <v>308</v>
      </c>
      <c r="N685" s="26" t="s">
        <v>307</v>
      </c>
      <c r="O685" s="26" t="s">
        <v>307</v>
      </c>
      <c r="P685" s="26" t="s">
        <v>308</v>
      </c>
      <c r="Q685" s="26" t="s">
        <v>307</v>
      </c>
      <c r="R685" s="26" t="s">
        <v>307</v>
      </c>
      <c r="S685" s="26" t="s">
        <v>309</v>
      </c>
      <c r="T685" s="26" t="s">
        <v>275</v>
      </c>
      <c r="U685" s="26" t="s">
        <v>308</v>
      </c>
      <c r="V685" s="26" t="s">
        <v>310</v>
      </c>
      <c r="W685" s="26" t="s">
        <v>311</v>
      </c>
      <c r="X685" s="26" t="s">
        <v>307</v>
      </c>
      <c r="Y685" s="26" t="s">
        <v>307</v>
      </c>
      <c r="Z685" s="26" t="s">
        <v>307</v>
      </c>
      <c r="AA685" s="151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2</v>
      </c>
    </row>
    <row r="686" spans="1:65">
      <c r="A686" s="30"/>
      <c r="B686" s="18">
        <v>1</v>
      </c>
      <c r="C686" s="14">
        <v>1</v>
      </c>
      <c r="D686" s="227">
        <v>27.5</v>
      </c>
      <c r="E686" s="227">
        <v>31</v>
      </c>
      <c r="F686" s="227">
        <v>25.473611111111111</v>
      </c>
      <c r="G686" s="227">
        <v>32.799999999999997</v>
      </c>
      <c r="H686" s="227">
        <v>29.7</v>
      </c>
      <c r="I686" s="227">
        <v>31.4</v>
      </c>
      <c r="J686" s="227">
        <v>30</v>
      </c>
      <c r="K686" s="227">
        <v>35</v>
      </c>
      <c r="L686" s="227">
        <v>26.9</v>
      </c>
      <c r="M686" s="227">
        <v>32.790999999999997</v>
      </c>
      <c r="N686" s="227">
        <v>30</v>
      </c>
      <c r="O686" s="227">
        <v>33</v>
      </c>
      <c r="P686" s="227">
        <v>30.5</v>
      </c>
      <c r="Q686" s="228">
        <v>72.758600000000001</v>
      </c>
      <c r="R686" s="227">
        <v>29.8</v>
      </c>
      <c r="S686" s="227">
        <v>27.8</v>
      </c>
      <c r="T686" s="227">
        <v>31.619999999999997</v>
      </c>
      <c r="U686" s="227">
        <v>36.03823096</v>
      </c>
      <c r="V686" s="227">
        <v>28</v>
      </c>
      <c r="W686" s="227">
        <v>29</v>
      </c>
      <c r="X686" s="227">
        <v>31.2</v>
      </c>
      <c r="Y686" s="227">
        <v>29.7</v>
      </c>
      <c r="Z686" s="227">
        <v>29.9</v>
      </c>
      <c r="AA686" s="224"/>
      <c r="AB686" s="225"/>
      <c r="AC686" s="225"/>
      <c r="AD686" s="225"/>
      <c r="AE686" s="225"/>
      <c r="AF686" s="225"/>
      <c r="AG686" s="225"/>
      <c r="AH686" s="225"/>
      <c r="AI686" s="225"/>
      <c r="AJ686" s="225"/>
      <c r="AK686" s="225"/>
      <c r="AL686" s="225"/>
      <c r="AM686" s="225"/>
      <c r="AN686" s="225"/>
      <c r="AO686" s="225"/>
      <c r="AP686" s="225"/>
      <c r="AQ686" s="225"/>
      <c r="AR686" s="225"/>
      <c r="AS686" s="225"/>
      <c r="AT686" s="225"/>
      <c r="AU686" s="225"/>
      <c r="AV686" s="225"/>
      <c r="AW686" s="225"/>
      <c r="AX686" s="225"/>
      <c r="AY686" s="225"/>
      <c r="AZ686" s="225"/>
      <c r="BA686" s="225"/>
      <c r="BB686" s="225"/>
      <c r="BC686" s="225"/>
      <c r="BD686" s="225"/>
      <c r="BE686" s="225"/>
      <c r="BF686" s="225"/>
      <c r="BG686" s="225"/>
      <c r="BH686" s="225"/>
      <c r="BI686" s="225"/>
      <c r="BJ686" s="225"/>
      <c r="BK686" s="225"/>
      <c r="BL686" s="225"/>
      <c r="BM686" s="229">
        <v>1</v>
      </c>
    </row>
    <row r="687" spans="1:65">
      <c r="A687" s="30"/>
      <c r="B687" s="19">
        <v>1</v>
      </c>
      <c r="C687" s="9">
        <v>2</v>
      </c>
      <c r="D687" s="223">
        <v>30.599999999999998</v>
      </c>
      <c r="E687" s="223">
        <v>31</v>
      </c>
      <c r="F687" s="223">
        <v>26.028333333333336</v>
      </c>
      <c r="G687" s="223">
        <v>32.9</v>
      </c>
      <c r="H687" s="223">
        <v>28.8</v>
      </c>
      <c r="I687" s="223">
        <v>30.4</v>
      </c>
      <c r="J687" s="223">
        <v>30.2</v>
      </c>
      <c r="K687" s="223">
        <v>33.299999999999997</v>
      </c>
      <c r="L687" s="223">
        <v>27.7</v>
      </c>
      <c r="M687" s="223">
        <v>31.529000000000003</v>
      </c>
      <c r="N687" s="223">
        <v>29.3</v>
      </c>
      <c r="O687" s="223">
        <v>32.6</v>
      </c>
      <c r="P687" s="223">
        <v>30.2</v>
      </c>
      <c r="Q687" s="230">
        <v>65.362700000000004</v>
      </c>
      <c r="R687" s="223">
        <v>29.2</v>
      </c>
      <c r="S687" s="223">
        <v>28.3</v>
      </c>
      <c r="T687" s="223">
        <v>32.79</v>
      </c>
      <c r="U687" s="223">
        <v>34.854561760000003</v>
      </c>
      <c r="V687" s="223">
        <v>32</v>
      </c>
      <c r="W687" s="223">
        <v>28</v>
      </c>
      <c r="X687" s="223">
        <v>31.100000000000005</v>
      </c>
      <c r="Y687" s="223">
        <v>30.2</v>
      </c>
      <c r="Z687" s="223">
        <v>30</v>
      </c>
      <c r="AA687" s="224"/>
      <c r="AB687" s="225"/>
      <c r="AC687" s="225"/>
      <c r="AD687" s="225"/>
      <c r="AE687" s="225"/>
      <c r="AF687" s="225"/>
      <c r="AG687" s="225"/>
      <c r="AH687" s="225"/>
      <c r="AI687" s="225"/>
      <c r="AJ687" s="225"/>
      <c r="AK687" s="225"/>
      <c r="AL687" s="225"/>
      <c r="AM687" s="225"/>
      <c r="AN687" s="225"/>
      <c r="AO687" s="225"/>
      <c r="AP687" s="225"/>
      <c r="AQ687" s="225"/>
      <c r="AR687" s="225"/>
      <c r="AS687" s="225"/>
      <c r="AT687" s="225"/>
      <c r="AU687" s="225"/>
      <c r="AV687" s="225"/>
      <c r="AW687" s="225"/>
      <c r="AX687" s="225"/>
      <c r="AY687" s="225"/>
      <c r="AZ687" s="225"/>
      <c r="BA687" s="225"/>
      <c r="BB687" s="225"/>
      <c r="BC687" s="225"/>
      <c r="BD687" s="225"/>
      <c r="BE687" s="225"/>
      <c r="BF687" s="225"/>
      <c r="BG687" s="225"/>
      <c r="BH687" s="225"/>
      <c r="BI687" s="225"/>
      <c r="BJ687" s="225"/>
      <c r="BK687" s="225"/>
      <c r="BL687" s="225"/>
      <c r="BM687" s="229">
        <v>12</v>
      </c>
    </row>
    <row r="688" spans="1:65">
      <c r="A688" s="30"/>
      <c r="B688" s="19">
        <v>1</v>
      </c>
      <c r="C688" s="9">
        <v>3</v>
      </c>
      <c r="D688" s="223">
        <v>28.9</v>
      </c>
      <c r="E688" s="223">
        <v>31</v>
      </c>
      <c r="F688" s="223">
        <v>25.637333333333334</v>
      </c>
      <c r="G688" s="223">
        <v>31.5</v>
      </c>
      <c r="H688" s="223">
        <v>29</v>
      </c>
      <c r="I688" s="223">
        <v>30.7</v>
      </c>
      <c r="J688" s="223">
        <v>31</v>
      </c>
      <c r="K688" s="223">
        <v>34.200000000000003</v>
      </c>
      <c r="L688" s="223">
        <v>28.4</v>
      </c>
      <c r="M688" s="223">
        <v>32.74</v>
      </c>
      <c r="N688" s="223">
        <v>30.1</v>
      </c>
      <c r="O688" s="223">
        <v>32.299999999999997</v>
      </c>
      <c r="P688" s="223">
        <v>30.2</v>
      </c>
      <c r="Q688" s="230">
        <v>54.194200000000002</v>
      </c>
      <c r="R688" s="223">
        <v>28.7</v>
      </c>
      <c r="S688" s="223">
        <v>28.1</v>
      </c>
      <c r="T688" s="223">
        <v>31.899999999999995</v>
      </c>
      <c r="U688" s="223">
        <v>31.457424769999996</v>
      </c>
      <c r="V688" s="223">
        <v>31</v>
      </c>
      <c r="W688" s="223">
        <v>30</v>
      </c>
      <c r="X688" s="223">
        <v>32.700000000000003</v>
      </c>
      <c r="Y688" s="223">
        <v>29.6</v>
      </c>
      <c r="Z688" s="223">
        <v>30.1</v>
      </c>
      <c r="AA688" s="224"/>
      <c r="AB688" s="225"/>
      <c r="AC688" s="225"/>
      <c r="AD688" s="225"/>
      <c r="AE688" s="225"/>
      <c r="AF688" s="225"/>
      <c r="AG688" s="225"/>
      <c r="AH688" s="225"/>
      <c r="AI688" s="225"/>
      <c r="AJ688" s="225"/>
      <c r="AK688" s="225"/>
      <c r="AL688" s="225"/>
      <c r="AM688" s="225"/>
      <c r="AN688" s="225"/>
      <c r="AO688" s="225"/>
      <c r="AP688" s="225"/>
      <c r="AQ688" s="225"/>
      <c r="AR688" s="225"/>
      <c r="AS688" s="225"/>
      <c r="AT688" s="225"/>
      <c r="AU688" s="225"/>
      <c r="AV688" s="225"/>
      <c r="AW688" s="225"/>
      <c r="AX688" s="225"/>
      <c r="AY688" s="225"/>
      <c r="AZ688" s="225"/>
      <c r="BA688" s="225"/>
      <c r="BB688" s="225"/>
      <c r="BC688" s="225"/>
      <c r="BD688" s="225"/>
      <c r="BE688" s="225"/>
      <c r="BF688" s="225"/>
      <c r="BG688" s="225"/>
      <c r="BH688" s="225"/>
      <c r="BI688" s="225"/>
      <c r="BJ688" s="225"/>
      <c r="BK688" s="225"/>
      <c r="BL688" s="225"/>
      <c r="BM688" s="229">
        <v>16</v>
      </c>
    </row>
    <row r="689" spans="1:65">
      <c r="A689" s="30"/>
      <c r="B689" s="19">
        <v>1</v>
      </c>
      <c r="C689" s="9">
        <v>4</v>
      </c>
      <c r="D689" s="223">
        <v>29.9</v>
      </c>
      <c r="E689" s="223">
        <v>32</v>
      </c>
      <c r="F689" s="223">
        <v>25.716666666666669</v>
      </c>
      <c r="G689" s="223">
        <v>33.700000000000003</v>
      </c>
      <c r="H689" s="223">
        <v>29.3</v>
      </c>
      <c r="I689" s="223">
        <v>30.2</v>
      </c>
      <c r="J689" s="223">
        <v>29.9</v>
      </c>
      <c r="K689" s="223">
        <v>34.1</v>
      </c>
      <c r="L689" s="223">
        <v>27.6</v>
      </c>
      <c r="M689" s="223">
        <v>32.56</v>
      </c>
      <c r="N689" s="223">
        <v>30</v>
      </c>
      <c r="O689" s="223">
        <v>32.700000000000003</v>
      </c>
      <c r="P689" s="223">
        <v>30.3</v>
      </c>
      <c r="Q689" s="230">
        <v>42.437899999999999</v>
      </c>
      <c r="R689" s="223">
        <v>29.2</v>
      </c>
      <c r="S689" s="223">
        <v>28.6</v>
      </c>
      <c r="T689" s="223">
        <v>32.78</v>
      </c>
      <c r="U689" s="223">
        <v>33.427215689999997</v>
      </c>
      <c r="V689" s="223">
        <v>30</v>
      </c>
      <c r="W689" s="223">
        <v>30</v>
      </c>
      <c r="X689" s="223">
        <v>32.200000000000003</v>
      </c>
      <c r="Y689" s="223">
        <v>29.9</v>
      </c>
      <c r="Z689" s="223">
        <v>29.8</v>
      </c>
      <c r="AA689" s="224"/>
      <c r="AB689" s="225"/>
      <c r="AC689" s="225"/>
      <c r="AD689" s="225"/>
      <c r="AE689" s="225"/>
      <c r="AF689" s="225"/>
      <c r="AG689" s="225"/>
      <c r="AH689" s="225"/>
      <c r="AI689" s="225"/>
      <c r="AJ689" s="225"/>
      <c r="AK689" s="225"/>
      <c r="AL689" s="225"/>
      <c r="AM689" s="225"/>
      <c r="AN689" s="225"/>
      <c r="AO689" s="225"/>
      <c r="AP689" s="225"/>
      <c r="AQ689" s="225"/>
      <c r="AR689" s="225"/>
      <c r="AS689" s="225"/>
      <c r="AT689" s="225"/>
      <c r="AU689" s="225"/>
      <c r="AV689" s="225"/>
      <c r="AW689" s="225"/>
      <c r="AX689" s="225"/>
      <c r="AY689" s="225"/>
      <c r="AZ689" s="225"/>
      <c r="BA689" s="225"/>
      <c r="BB689" s="225"/>
      <c r="BC689" s="225"/>
      <c r="BD689" s="225"/>
      <c r="BE689" s="225"/>
      <c r="BF689" s="225"/>
      <c r="BG689" s="225"/>
      <c r="BH689" s="225"/>
      <c r="BI689" s="225"/>
      <c r="BJ689" s="225"/>
      <c r="BK689" s="225"/>
      <c r="BL689" s="225"/>
      <c r="BM689" s="229">
        <v>30.457808634542655</v>
      </c>
    </row>
    <row r="690" spans="1:65">
      <c r="A690" s="30"/>
      <c r="B690" s="19">
        <v>1</v>
      </c>
      <c r="C690" s="9">
        <v>5</v>
      </c>
      <c r="D690" s="223">
        <v>29.3</v>
      </c>
      <c r="E690" s="223">
        <v>31</v>
      </c>
      <c r="F690" s="223">
        <v>25.560601851851853</v>
      </c>
      <c r="G690" s="223">
        <v>32.6</v>
      </c>
      <c r="H690" s="223">
        <v>28.6</v>
      </c>
      <c r="I690" s="223">
        <v>30.9</v>
      </c>
      <c r="J690" s="223">
        <v>30.4</v>
      </c>
      <c r="K690" s="223">
        <v>34.200000000000003</v>
      </c>
      <c r="L690" s="223">
        <v>28.5</v>
      </c>
      <c r="M690" s="223">
        <v>31.780000000000005</v>
      </c>
      <c r="N690" s="223">
        <v>29</v>
      </c>
      <c r="O690" s="223">
        <v>32.6</v>
      </c>
      <c r="P690" s="223">
        <v>30.2</v>
      </c>
      <c r="Q690" s="231">
        <v>112.2623</v>
      </c>
      <c r="R690" s="223">
        <v>29.4</v>
      </c>
      <c r="S690" s="223">
        <v>27.8</v>
      </c>
      <c r="T690" s="223">
        <v>32.32</v>
      </c>
      <c r="U690" s="223">
        <v>32.160774310000001</v>
      </c>
      <c r="V690" s="223">
        <v>30</v>
      </c>
      <c r="W690" s="223">
        <v>29</v>
      </c>
      <c r="X690" s="223">
        <v>32.200000000000003</v>
      </c>
      <c r="Y690" s="223">
        <v>29.4</v>
      </c>
      <c r="Z690" s="223">
        <v>30.1</v>
      </c>
      <c r="AA690" s="224"/>
      <c r="AB690" s="225"/>
      <c r="AC690" s="225"/>
      <c r="AD690" s="225"/>
      <c r="AE690" s="225"/>
      <c r="AF690" s="225"/>
      <c r="AG690" s="225"/>
      <c r="AH690" s="225"/>
      <c r="AI690" s="225"/>
      <c r="AJ690" s="225"/>
      <c r="AK690" s="225"/>
      <c r="AL690" s="225"/>
      <c r="AM690" s="225"/>
      <c r="AN690" s="225"/>
      <c r="AO690" s="225"/>
      <c r="AP690" s="225"/>
      <c r="AQ690" s="225"/>
      <c r="AR690" s="225"/>
      <c r="AS690" s="225"/>
      <c r="AT690" s="225"/>
      <c r="AU690" s="225"/>
      <c r="AV690" s="225"/>
      <c r="AW690" s="225"/>
      <c r="AX690" s="225"/>
      <c r="AY690" s="225"/>
      <c r="AZ690" s="225"/>
      <c r="BA690" s="225"/>
      <c r="BB690" s="225"/>
      <c r="BC690" s="225"/>
      <c r="BD690" s="225"/>
      <c r="BE690" s="225"/>
      <c r="BF690" s="225"/>
      <c r="BG690" s="225"/>
      <c r="BH690" s="225"/>
      <c r="BI690" s="225"/>
      <c r="BJ690" s="225"/>
      <c r="BK690" s="225"/>
      <c r="BL690" s="225"/>
      <c r="BM690" s="229">
        <v>112</v>
      </c>
    </row>
    <row r="691" spans="1:65">
      <c r="A691" s="30"/>
      <c r="B691" s="19">
        <v>1</v>
      </c>
      <c r="C691" s="9">
        <v>6</v>
      </c>
      <c r="D691" s="223">
        <v>29.7</v>
      </c>
      <c r="E691" s="223">
        <v>32</v>
      </c>
      <c r="F691" s="223">
        <v>25.734333333333336</v>
      </c>
      <c r="G691" s="223">
        <v>32.700000000000003</v>
      </c>
      <c r="H691" s="223">
        <v>28.7</v>
      </c>
      <c r="I691" s="223">
        <v>30.800000000000004</v>
      </c>
      <c r="J691" s="223">
        <v>29.7</v>
      </c>
      <c r="K691" s="223">
        <v>34</v>
      </c>
      <c r="L691" s="223">
        <v>27.1</v>
      </c>
      <c r="M691" s="223">
        <v>32.311999999999998</v>
      </c>
      <c r="N691" s="223">
        <v>29.5</v>
      </c>
      <c r="O691" s="223">
        <v>31.8</v>
      </c>
      <c r="P691" s="223">
        <v>30.7</v>
      </c>
      <c r="Q691" s="230">
        <v>63.087499999999999</v>
      </c>
      <c r="R691" s="223">
        <v>29.8</v>
      </c>
      <c r="S691" s="223">
        <v>29</v>
      </c>
      <c r="T691" s="223">
        <v>31.89</v>
      </c>
      <c r="U691" s="223">
        <v>32.729652639999998</v>
      </c>
      <c r="V691" s="223">
        <v>31</v>
      </c>
      <c r="W691" s="223">
        <v>29</v>
      </c>
      <c r="X691" s="223">
        <v>32.4</v>
      </c>
      <c r="Y691" s="223">
        <v>30.2</v>
      </c>
      <c r="Z691" s="223">
        <v>29.4</v>
      </c>
      <c r="AA691" s="224"/>
      <c r="AB691" s="225"/>
      <c r="AC691" s="225"/>
      <c r="AD691" s="225"/>
      <c r="AE691" s="225"/>
      <c r="AF691" s="225"/>
      <c r="AG691" s="225"/>
      <c r="AH691" s="225"/>
      <c r="AI691" s="225"/>
      <c r="AJ691" s="225"/>
      <c r="AK691" s="225"/>
      <c r="AL691" s="225"/>
      <c r="AM691" s="225"/>
      <c r="AN691" s="225"/>
      <c r="AO691" s="225"/>
      <c r="AP691" s="225"/>
      <c r="AQ691" s="225"/>
      <c r="AR691" s="225"/>
      <c r="AS691" s="225"/>
      <c r="AT691" s="225"/>
      <c r="AU691" s="225"/>
      <c r="AV691" s="225"/>
      <c r="AW691" s="225"/>
      <c r="AX691" s="225"/>
      <c r="AY691" s="225"/>
      <c r="AZ691" s="225"/>
      <c r="BA691" s="225"/>
      <c r="BB691" s="225"/>
      <c r="BC691" s="225"/>
      <c r="BD691" s="225"/>
      <c r="BE691" s="225"/>
      <c r="BF691" s="225"/>
      <c r="BG691" s="225"/>
      <c r="BH691" s="225"/>
      <c r="BI691" s="225"/>
      <c r="BJ691" s="225"/>
      <c r="BK691" s="225"/>
      <c r="BL691" s="225"/>
      <c r="BM691" s="226"/>
    </row>
    <row r="692" spans="1:65">
      <c r="A692" s="30"/>
      <c r="B692" s="20" t="s">
        <v>264</v>
      </c>
      <c r="C692" s="12"/>
      <c r="D692" s="232">
        <v>29.316666666666666</v>
      </c>
      <c r="E692" s="232">
        <v>31.333333333333332</v>
      </c>
      <c r="F692" s="232">
        <v>25.691813271604939</v>
      </c>
      <c r="G692" s="232">
        <v>32.699999999999996</v>
      </c>
      <c r="H692" s="232">
        <v>29.016666666666666</v>
      </c>
      <c r="I692" s="232">
        <v>30.733333333333334</v>
      </c>
      <c r="J692" s="232">
        <v>30.2</v>
      </c>
      <c r="K692" s="232">
        <v>34.133333333333333</v>
      </c>
      <c r="L692" s="232">
        <v>27.7</v>
      </c>
      <c r="M692" s="232">
        <v>32.285333333333334</v>
      </c>
      <c r="N692" s="232">
        <v>29.650000000000002</v>
      </c>
      <c r="O692" s="232">
        <v>32.5</v>
      </c>
      <c r="P692" s="232">
        <v>30.349999999999998</v>
      </c>
      <c r="Q692" s="232">
        <v>68.350533333333331</v>
      </c>
      <c r="R692" s="232">
        <v>29.350000000000005</v>
      </c>
      <c r="S692" s="232">
        <v>28.266666666666669</v>
      </c>
      <c r="T692" s="232">
        <v>32.216666666666661</v>
      </c>
      <c r="U692" s="232">
        <v>33.444643355000004</v>
      </c>
      <c r="V692" s="232">
        <v>30.333333333333332</v>
      </c>
      <c r="W692" s="232">
        <v>29.166666666666668</v>
      </c>
      <c r="X692" s="232">
        <v>31.966666666666669</v>
      </c>
      <c r="Y692" s="232">
        <v>29.833333333333332</v>
      </c>
      <c r="Z692" s="232">
        <v>29.883333333333336</v>
      </c>
      <c r="AA692" s="224"/>
      <c r="AB692" s="225"/>
      <c r="AC692" s="225"/>
      <c r="AD692" s="225"/>
      <c r="AE692" s="225"/>
      <c r="AF692" s="225"/>
      <c r="AG692" s="225"/>
      <c r="AH692" s="225"/>
      <c r="AI692" s="225"/>
      <c r="AJ692" s="225"/>
      <c r="AK692" s="225"/>
      <c r="AL692" s="225"/>
      <c r="AM692" s="225"/>
      <c r="AN692" s="225"/>
      <c r="AO692" s="225"/>
      <c r="AP692" s="225"/>
      <c r="AQ692" s="225"/>
      <c r="AR692" s="225"/>
      <c r="AS692" s="225"/>
      <c r="AT692" s="225"/>
      <c r="AU692" s="225"/>
      <c r="AV692" s="225"/>
      <c r="AW692" s="225"/>
      <c r="AX692" s="225"/>
      <c r="AY692" s="225"/>
      <c r="AZ692" s="225"/>
      <c r="BA692" s="225"/>
      <c r="BB692" s="225"/>
      <c r="BC692" s="225"/>
      <c r="BD692" s="225"/>
      <c r="BE692" s="225"/>
      <c r="BF692" s="225"/>
      <c r="BG692" s="225"/>
      <c r="BH692" s="225"/>
      <c r="BI692" s="225"/>
      <c r="BJ692" s="225"/>
      <c r="BK692" s="225"/>
      <c r="BL692" s="225"/>
      <c r="BM692" s="226"/>
    </row>
    <row r="693" spans="1:65">
      <c r="A693" s="30"/>
      <c r="B693" s="3" t="s">
        <v>265</v>
      </c>
      <c r="C693" s="29"/>
      <c r="D693" s="223">
        <v>29.5</v>
      </c>
      <c r="E693" s="223">
        <v>31</v>
      </c>
      <c r="F693" s="223">
        <v>25.677</v>
      </c>
      <c r="G693" s="223">
        <v>32.75</v>
      </c>
      <c r="H693" s="223">
        <v>28.9</v>
      </c>
      <c r="I693" s="223">
        <v>30.75</v>
      </c>
      <c r="J693" s="223">
        <v>30.1</v>
      </c>
      <c r="K693" s="223">
        <v>34.150000000000006</v>
      </c>
      <c r="L693" s="223">
        <v>27.65</v>
      </c>
      <c r="M693" s="223">
        <v>32.436</v>
      </c>
      <c r="N693" s="223">
        <v>29.75</v>
      </c>
      <c r="O693" s="223">
        <v>32.6</v>
      </c>
      <c r="P693" s="223">
        <v>30.25</v>
      </c>
      <c r="Q693" s="223">
        <v>64.225099999999998</v>
      </c>
      <c r="R693" s="223">
        <v>29.299999999999997</v>
      </c>
      <c r="S693" s="223">
        <v>28.200000000000003</v>
      </c>
      <c r="T693" s="223">
        <v>32.11</v>
      </c>
      <c r="U693" s="223">
        <v>33.078434164999997</v>
      </c>
      <c r="V693" s="223">
        <v>30.5</v>
      </c>
      <c r="W693" s="223">
        <v>29</v>
      </c>
      <c r="X693" s="223">
        <v>32.200000000000003</v>
      </c>
      <c r="Y693" s="223">
        <v>29.799999999999997</v>
      </c>
      <c r="Z693" s="223">
        <v>29.95</v>
      </c>
      <c r="AA693" s="224"/>
      <c r="AB693" s="225"/>
      <c r="AC693" s="225"/>
      <c r="AD693" s="225"/>
      <c r="AE693" s="225"/>
      <c r="AF693" s="225"/>
      <c r="AG693" s="225"/>
      <c r="AH693" s="225"/>
      <c r="AI693" s="225"/>
      <c r="AJ693" s="225"/>
      <c r="AK693" s="225"/>
      <c r="AL693" s="225"/>
      <c r="AM693" s="225"/>
      <c r="AN693" s="225"/>
      <c r="AO693" s="225"/>
      <c r="AP693" s="225"/>
      <c r="AQ693" s="225"/>
      <c r="AR693" s="225"/>
      <c r="AS693" s="225"/>
      <c r="AT693" s="225"/>
      <c r="AU693" s="225"/>
      <c r="AV693" s="225"/>
      <c r="AW693" s="225"/>
      <c r="AX693" s="225"/>
      <c r="AY693" s="225"/>
      <c r="AZ693" s="225"/>
      <c r="BA693" s="225"/>
      <c r="BB693" s="225"/>
      <c r="BC693" s="225"/>
      <c r="BD693" s="225"/>
      <c r="BE693" s="225"/>
      <c r="BF693" s="225"/>
      <c r="BG693" s="225"/>
      <c r="BH693" s="225"/>
      <c r="BI693" s="225"/>
      <c r="BJ693" s="225"/>
      <c r="BK693" s="225"/>
      <c r="BL693" s="225"/>
      <c r="BM693" s="226"/>
    </row>
    <row r="694" spans="1:65">
      <c r="A694" s="30"/>
      <c r="B694" s="3" t="s">
        <v>266</v>
      </c>
      <c r="C694" s="29"/>
      <c r="D694" s="24">
        <v>1.0590876576878165</v>
      </c>
      <c r="E694" s="24">
        <v>0.5163977794943222</v>
      </c>
      <c r="F694" s="24">
        <v>0.19155577883897817</v>
      </c>
      <c r="G694" s="24">
        <v>0.70710678118654813</v>
      </c>
      <c r="H694" s="24">
        <v>0.41673332800085278</v>
      </c>
      <c r="I694" s="24">
        <v>0.41793141383086613</v>
      </c>
      <c r="J694" s="24">
        <v>0.46043457732885373</v>
      </c>
      <c r="K694" s="24">
        <v>0.54283207962192859</v>
      </c>
      <c r="L694" s="24">
        <v>0.65421708935184475</v>
      </c>
      <c r="M694" s="24">
        <v>0.52268065457472657</v>
      </c>
      <c r="N694" s="24">
        <v>0.45055521304275259</v>
      </c>
      <c r="O694" s="24">
        <v>0.40987803063838441</v>
      </c>
      <c r="P694" s="24">
        <v>0.20736441353327725</v>
      </c>
      <c r="Q694" s="24">
        <v>23.900490836521914</v>
      </c>
      <c r="R694" s="24">
        <v>0.41833001326703839</v>
      </c>
      <c r="S694" s="24">
        <v>0.47187568984497019</v>
      </c>
      <c r="T694" s="24">
        <v>0.49390957337013414</v>
      </c>
      <c r="U694" s="24">
        <v>1.7218269047084602</v>
      </c>
      <c r="V694" s="24">
        <v>1.3662601021279466</v>
      </c>
      <c r="W694" s="24">
        <v>0.752772652709081</v>
      </c>
      <c r="X694" s="24">
        <v>0.65929255013739252</v>
      </c>
      <c r="Y694" s="24">
        <v>0.32659863237109027</v>
      </c>
      <c r="Z694" s="24">
        <v>0.26394443859772299</v>
      </c>
      <c r="AA694" s="151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86</v>
      </c>
      <c r="C695" s="29"/>
      <c r="D695" s="13">
        <v>3.6125787072921543E-2</v>
      </c>
      <c r="E695" s="13">
        <v>1.6480780196627305E-2</v>
      </c>
      <c r="F695" s="13">
        <v>7.455907327907023E-3</v>
      </c>
      <c r="G695" s="13">
        <v>2.1624060586744594E-2</v>
      </c>
      <c r="H695" s="13">
        <v>1.4361860815652595E-2</v>
      </c>
      <c r="I695" s="13">
        <v>1.3598636024865492E-2</v>
      </c>
      <c r="J695" s="13">
        <v>1.5246178057246812E-2</v>
      </c>
      <c r="K695" s="13">
        <v>1.5903283582673688E-2</v>
      </c>
      <c r="L695" s="13">
        <v>2.3617945463965517E-2</v>
      </c>
      <c r="M695" s="13">
        <v>1.6189414839805273E-2</v>
      </c>
      <c r="N695" s="13">
        <v>1.5195791333651013E-2</v>
      </c>
      <c r="O695" s="13">
        <v>1.2611631711950289E-2</v>
      </c>
      <c r="P695" s="13">
        <v>6.8324353717719036E-3</v>
      </c>
      <c r="Q695" s="13">
        <v>0.3496752647117396</v>
      </c>
      <c r="R695" s="13">
        <v>1.42531520704272E-2</v>
      </c>
      <c r="S695" s="13">
        <v>1.6693715442628661E-2</v>
      </c>
      <c r="T695" s="13">
        <v>1.5330871392761538E-2</v>
      </c>
      <c r="U695" s="13">
        <v>5.1482890292237057E-2</v>
      </c>
      <c r="V695" s="13">
        <v>4.5041541828393844E-2</v>
      </c>
      <c r="W695" s="13">
        <v>2.5809348092882777E-2</v>
      </c>
      <c r="X695" s="13">
        <v>2.0624375916706753E-2</v>
      </c>
      <c r="Y695" s="13">
        <v>1.094744019120973E-2</v>
      </c>
      <c r="Z695" s="13">
        <v>8.8324965509555924E-3</v>
      </c>
      <c r="AA695" s="151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267</v>
      </c>
      <c r="C696" s="29"/>
      <c r="D696" s="13">
        <v>-3.7466318787682029E-2</v>
      </c>
      <c r="E696" s="13">
        <v>2.8745492142784324E-2</v>
      </c>
      <c r="F696" s="13">
        <v>-0.15647860357007204</v>
      </c>
      <c r="G696" s="13">
        <v>7.3616306161778056E-2</v>
      </c>
      <c r="H696" s="13">
        <v>-4.7316009669900128E-2</v>
      </c>
      <c r="I696" s="13">
        <v>9.0461103783481267E-3</v>
      </c>
      <c r="J696" s="13">
        <v>-8.4644511900396902E-3</v>
      </c>
      <c r="K696" s="13">
        <v>0.1206759403768205</v>
      </c>
      <c r="L696" s="13">
        <v>-9.0545208541857547E-2</v>
      </c>
      <c r="M696" s="13">
        <v>6.0001844542356686E-2</v>
      </c>
      <c r="N696" s="13">
        <v>-2.6522217807439574E-2</v>
      </c>
      <c r="O696" s="13">
        <v>6.7049845573632805E-2</v>
      </c>
      <c r="P696" s="13">
        <v>-3.5396057489306409E-3</v>
      </c>
      <c r="Q696" s="13">
        <v>1.2441054165602701</v>
      </c>
      <c r="R696" s="13">
        <v>-3.6371908689657562E-2</v>
      </c>
      <c r="S696" s="13">
        <v>-7.1940236875445374E-2</v>
      </c>
      <c r="T696" s="13">
        <v>5.7747359740426552E-2</v>
      </c>
      <c r="U696" s="13">
        <v>9.8064662375937806E-2</v>
      </c>
      <c r="V696" s="13">
        <v>-4.0868107979427082E-3</v>
      </c>
      <c r="W696" s="13">
        <v>-4.2391164228791078E-2</v>
      </c>
      <c r="X696" s="13">
        <v>4.9539284005245099E-2</v>
      </c>
      <c r="Y696" s="13">
        <v>-2.050296226830628E-2</v>
      </c>
      <c r="Z696" s="13">
        <v>-1.8861347121269856E-2</v>
      </c>
      <c r="AA696" s="151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46" t="s">
        <v>268</v>
      </c>
      <c r="C697" s="47"/>
      <c r="D697" s="45">
        <v>0.52</v>
      </c>
      <c r="E697" s="45">
        <v>0.51</v>
      </c>
      <c r="F697" s="45">
        <v>2.38</v>
      </c>
      <c r="G697" s="45">
        <v>1.21</v>
      </c>
      <c r="H697" s="45">
        <v>0.67</v>
      </c>
      <c r="I697" s="45">
        <v>0.2</v>
      </c>
      <c r="J697" s="45">
        <v>7.0000000000000007E-2</v>
      </c>
      <c r="K697" s="45">
        <v>1.95</v>
      </c>
      <c r="L697" s="45">
        <v>1.35</v>
      </c>
      <c r="M697" s="45">
        <v>1</v>
      </c>
      <c r="N697" s="45">
        <v>0.35</v>
      </c>
      <c r="O697" s="45">
        <v>1.1100000000000001</v>
      </c>
      <c r="P697" s="45">
        <v>0.01</v>
      </c>
      <c r="Q697" s="45">
        <v>19.47</v>
      </c>
      <c r="R697" s="45">
        <v>0.5</v>
      </c>
      <c r="S697" s="45">
        <v>1.06</v>
      </c>
      <c r="T697" s="45">
        <v>0.96</v>
      </c>
      <c r="U697" s="45">
        <v>1.59</v>
      </c>
      <c r="V697" s="45">
        <v>0</v>
      </c>
      <c r="W697" s="45">
        <v>0.6</v>
      </c>
      <c r="X697" s="45">
        <v>0.84</v>
      </c>
      <c r="Y697" s="45">
        <v>0.26</v>
      </c>
      <c r="Z697" s="45">
        <v>0.23</v>
      </c>
      <c r="AA697" s="151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B698" s="31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BM698" s="55"/>
    </row>
    <row r="699" spans="1:65" ht="15">
      <c r="B699" s="8" t="s">
        <v>564</v>
      </c>
      <c r="BM699" s="28" t="s">
        <v>306</v>
      </c>
    </row>
    <row r="700" spans="1:65" ht="15">
      <c r="A700" s="25" t="s">
        <v>123</v>
      </c>
      <c r="B700" s="18" t="s">
        <v>110</v>
      </c>
      <c r="C700" s="15" t="s">
        <v>111</v>
      </c>
      <c r="D700" s="16" t="s">
        <v>230</v>
      </c>
      <c r="E700" s="17" t="s">
        <v>230</v>
      </c>
      <c r="F700" s="17" t="s">
        <v>230</v>
      </c>
      <c r="G700" s="17" t="s">
        <v>230</v>
      </c>
      <c r="H700" s="17" t="s">
        <v>230</v>
      </c>
      <c r="I700" s="151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 t="s">
        <v>231</v>
      </c>
      <c r="C701" s="9" t="s">
        <v>231</v>
      </c>
      <c r="D701" s="149" t="s">
        <v>234</v>
      </c>
      <c r="E701" s="150" t="s">
        <v>240</v>
      </c>
      <c r="F701" s="150" t="s">
        <v>242</v>
      </c>
      <c r="G701" s="150" t="s">
        <v>243</v>
      </c>
      <c r="H701" s="150" t="s">
        <v>245</v>
      </c>
      <c r="I701" s="151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 t="s">
        <v>82</v>
      </c>
    </row>
    <row r="702" spans="1:65">
      <c r="A702" s="30"/>
      <c r="B702" s="19"/>
      <c r="C702" s="9"/>
      <c r="D702" s="10" t="s">
        <v>270</v>
      </c>
      <c r="E702" s="11" t="s">
        <v>270</v>
      </c>
      <c r="F702" s="11" t="s">
        <v>270</v>
      </c>
      <c r="G702" s="11" t="s">
        <v>273</v>
      </c>
      <c r="H702" s="11" t="s">
        <v>270</v>
      </c>
      <c r="I702" s="151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/>
      <c r="C703" s="9"/>
      <c r="D703" s="26" t="s">
        <v>262</v>
      </c>
      <c r="E703" s="26" t="s">
        <v>116</v>
      </c>
      <c r="F703" s="26" t="s">
        <v>116</v>
      </c>
      <c r="G703" s="26" t="s">
        <v>309</v>
      </c>
      <c r="H703" s="26" t="s">
        <v>307</v>
      </c>
      <c r="I703" s="151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8">
        <v>1</v>
      </c>
      <c r="C704" s="14">
        <v>1</v>
      </c>
      <c r="D704" s="227" t="s">
        <v>95</v>
      </c>
      <c r="E704" s="227" t="s">
        <v>95</v>
      </c>
      <c r="F704" s="228" t="s">
        <v>103</v>
      </c>
      <c r="G704" s="228" t="s">
        <v>95</v>
      </c>
      <c r="H704" s="227">
        <v>14</v>
      </c>
      <c r="I704" s="224"/>
      <c r="J704" s="225"/>
      <c r="K704" s="225"/>
      <c r="L704" s="225"/>
      <c r="M704" s="225"/>
      <c r="N704" s="225"/>
      <c r="O704" s="225"/>
      <c r="P704" s="225"/>
      <c r="Q704" s="225"/>
      <c r="R704" s="225"/>
      <c r="S704" s="225"/>
      <c r="T704" s="225"/>
      <c r="U704" s="225"/>
      <c r="V704" s="225"/>
      <c r="W704" s="225"/>
      <c r="X704" s="225"/>
      <c r="Y704" s="225"/>
      <c r="Z704" s="225"/>
      <c r="AA704" s="225"/>
      <c r="AB704" s="225"/>
      <c r="AC704" s="225"/>
      <c r="AD704" s="225"/>
      <c r="AE704" s="225"/>
      <c r="AF704" s="225"/>
      <c r="AG704" s="225"/>
      <c r="AH704" s="225"/>
      <c r="AI704" s="225"/>
      <c r="AJ704" s="225"/>
      <c r="AK704" s="225"/>
      <c r="AL704" s="225"/>
      <c r="AM704" s="225"/>
      <c r="AN704" s="225"/>
      <c r="AO704" s="225"/>
      <c r="AP704" s="225"/>
      <c r="AQ704" s="225"/>
      <c r="AR704" s="225"/>
      <c r="AS704" s="225"/>
      <c r="AT704" s="225"/>
      <c r="AU704" s="225"/>
      <c r="AV704" s="225"/>
      <c r="AW704" s="225"/>
      <c r="AX704" s="225"/>
      <c r="AY704" s="225"/>
      <c r="AZ704" s="225"/>
      <c r="BA704" s="225"/>
      <c r="BB704" s="225"/>
      <c r="BC704" s="225"/>
      <c r="BD704" s="225"/>
      <c r="BE704" s="225"/>
      <c r="BF704" s="225"/>
      <c r="BG704" s="225"/>
      <c r="BH704" s="225"/>
      <c r="BI704" s="225"/>
      <c r="BJ704" s="225"/>
      <c r="BK704" s="225"/>
      <c r="BL704" s="225"/>
      <c r="BM704" s="229">
        <v>1</v>
      </c>
    </row>
    <row r="705" spans="1:65">
      <c r="A705" s="30"/>
      <c r="B705" s="19">
        <v>1</v>
      </c>
      <c r="C705" s="9">
        <v>2</v>
      </c>
      <c r="D705" s="223" t="s">
        <v>95</v>
      </c>
      <c r="E705" s="223" t="s">
        <v>95</v>
      </c>
      <c r="F705" s="230" t="s">
        <v>103</v>
      </c>
      <c r="G705" s="230" t="s">
        <v>95</v>
      </c>
      <c r="H705" s="223">
        <v>14</v>
      </c>
      <c r="I705" s="224"/>
      <c r="J705" s="225"/>
      <c r="K705" s="225"/>
      <c r="L705" s="225"/>
      <c r="M705" s="225"/>
      <c r="N705" s="225"/>
      <c r="O705" s="225"/>
      <c r="P705" s="225"/>
      <c r="Q705" s="225"/>
      <c r="R705" s="225"/>
      <c r="S705" s="225"/>
      <c r="T705" s="225"/>
      <c r="U705" s="225"/>
      <c r="V705" s="225"/>
      <c r="W705" s="225"/>
      <c r="X705" s="225"/>
      <c r="Y705" s="225"/>
      <c r="Z705" s="225"/>
      <c r="AA705" s="225"/>
      <c r="AB705" s="225"/>
      <c r="AC705" s="225"/>
      <c r="AD705" s="225"/>
      <c r="AE705" s="225"/>
      <c r="AF705" s="225"/>
      <c r="AG705" s="225"/>
      <c r="AH705" s="225"/>
      <c r="AI705" s="225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29">
        <v>3</v>
      </c>
    </row>
    <row r="706" spans="1:65">
      <c r="A706" s="30"/>
      <c r="B706" s="19">
        <v>1</v>
      </c>
      <c r="C706" s="9">
        <v>3</v>
      </c>
      <c r="D706" s="223" t="s">
        <v>95</v>
      </c>
      <c r="E706" s="223" t="s">
        <v>95</v>
      </c>
      <c r="F706" s="230" t="s">
        <v>103</v>
      </c>
      <c r="G706" s="230" t="s">
        <v>95</v>
      </c>
      <c r="H706" s="223">
        <v>21</v>
      </c>
      <c r="I706" s="224"/>
      <c r="J706" s="225"/>
      <c r="K706" s="225"/>
      <c r="L706" s="225"/>
      <c r="M706" s="225"/>
      <c r="N706" s="225"/>
      <c r="O706" s="225"/>
      <c r="P706" s="225"/>
      <c r="Q706" s="225"/>
      <c r="R706" s="225"/>
      <c r="S706" s="225"/>
      <c r="T706" s="225"/>
      <c r="U706" s="225"/>
      <c r="V706" s="225"/>
      <c r="W706" s="225"/>
      <c r="X706" s="225"/>
      <c r="Y706" s="225"/>
      <c r="Z706" s="225"/>
      <c r="AA706" s="225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29">
        <v>16</v>
      </c>
    </row>
    <row r="707" spans="1:65">
      <c r="A707" s="30"/>
      <c r="B707" s="19">
        <v>1</v>
      </c>
      <c r="C707" s="9">
        <v>4</v>
      </c>
      <c r="D707" s="223">
        <v>10</v>
      </c>
      <c r="E707" s="223" t="s">
        <v>95</v>
      </c>
      <c r="F707" s="230" t="s">
        <v>103</v>
      </c>
      <c r="G707" s="230" t="s">
        <v>95</v>
      </c>
      <c r="H707" s="223">
        <v>14</v>
      </c>
      <c r="I707" s="224"/>
      <c r="J707" s="225"/>
      <c r="K707" s="225"/>
      <c r="L707" s="225"/>
      <c r="M707" s="225"/>
      <c r="N707" s="225"/>
      <c r="O707" s="225"/>
      <c r="P707" s="225"/>
      <c r="Q707" s="225"/>
      <c r="R707" s="225"/>
      <c r="S707" s="225"/>
      <c r="T707" s="225"/>
      <c r="U707" s="225"/>
      <c r="V707" s="225"/>
      <c r="W707" s="225"/>
      <c r="X707" s="225"/>
      <c r="Y707" s="225"/>
      <c r="Z707" s="225"/>
      <c r="AA707" s="225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29" t="s">
        <v>95</v>
      </c>
    </row>
    <row r="708" spans="1:65">
      <c r="A708" s="30"/>
      <c r="B708" s="19">
        <v>1</v>
      </c>
      <c r="C708" s="9">
        <v>5</v>
      </c>
      <c r="D708" s="223" t="s">
        <v>95</v>
      </c>
      <c r="E708" s="231">
        <v>10</v>
      </c>
      <c r="F708" s="230" t="s">
        <v>103</v>
      </c>
      <c r="G708" s="230" t="s">
        <v>95</v>
      </c>
      <c r="H708" s="223" t="s">
        <v>95</v>
      </c>
      <c r="I708" s="224"/>
      <c r="J708" s="225"/>
      <c r="K708" s="225"/>
      <c r="L708" s="225"/>
      <c r="M708" s="225"/>
      <c r="N708" s="225"/>
      <c r="O708" s="225"/>
      <c r="P708" s="225"/>
      <c r="Q708" s="225"/>
      <c r="R708" s="225"/>
      <c r="S708" s="225"/>
      <c r="T708" s="225"/>
      <c r="U708" s="225"/>
      <c r="V708" s="225"/>
      <c r="W708" s="225"/>
      <c r="X708" s="225"/>
      <c r="Y708" s="225"/>
      <c r="Z708" s="225"/>
      <c r="AA708" s="225"/>
      <c r="AB708" s="225"/>
      <c r="AC708" s="225"/>
      <c r="AD708" s="225"/>
      <c r="AE708" s="225"/>
      <c r="AF708" s="225"/>
      <c r="AG708" s="225"/>
      <c r="AH708" s="225"/>
      <c r="AI708" s="225"/>
      <c r="AJ708" s="225"/>
      <c r="AK708" s="225"/>
      <c r="AL708" s="225"/>
      <c r="AM708" s="225"/>
      <c r="AN708" s="225"/>
      <c r="AO708" s="225"/>
      <c r="AP708" s="225"/>
      <c r="AQ708" s="225"/>
      <c r="AR708" s="225"/>
      <c r="AS708" s="225"/>
      <c r="AT708" s="225"/>
      <c r="AU708" s="225"/>
      <c r="AV708" s="225"/>
      <c r="AW708" s="225"/>
      <c r="AX708" s="225"/>
      <c r="AY708" s="225"/>
      <c r="AZ708" s="225"/>
      <c r="BA708" s="225"/>
      <c r="BB708" s="225"/>
      <c r="BC708" s="225"/>
      <c r="BD708" s="225"/>
      <c r="BE708" s="225"/>
      <c r="BF708" s="225"/>
      <c r="BG708" s="225"/>
      <c r="BH708" s="225"/>
      <c r="BI708" s="225"/>
      <c r="BJ708" s="225"/>
      <c r="BK708" s="225"/>
      <c r="BL708" s="225"/>
      <c r="BM708" s="229">
        <v>9</v>
      </c>
    </row>
    <row r="709" spans="1:65">
      <c r="A709" s="30"/>
      <c r="B709" s="19">
        <v>1</v>
      </c>
      <c r="C709" s="9">
        <v>6</v>
      </c>
      <c r="D709" s="223" t="s">
        <v>95</v>
      </c>
      <c r="E709" s="223" t="s">
        <v>95</v>
      </c>
      <c r="F709" s="230" t="s">
        <v>103</v>
      </c>
      <c r="G709" s="230" t="s">
        <v>95</v>
      </c>
      <c r="H709" s="223">
        <v>19</v>
      </c>
      <c r="I709" s="224"/>
      <c r="J709" s="225"/>
      <c r="K709" s="225"/>
      <c r="L709" s="225"/>
      <c r="M709" s="225"/>
      <c r="N709" s="225"/>
      <c r="O709" s="225"/>
      <c r="P709" s="225"/>
      <c r="Q709" s="225"/>
      <c r="R709" s="225"/>
      <c r="S709" s="225"/>
      <c r="T709" s="225"/>
      <c r="U709" s="225"/>
      <c r="V709" s="225"/>
      <c r="W709" s="225"/>
      <c r="X709" s="225"/>
      <c r="Y709" s="225"/>
      <c r="Z709" s="225"/>
      <c r="AA709" s="225"/>
      <c r="AB709" s="225"/>
      <c r="AC709" s="225"/>
      <c r="AD709" s="225"/>
      <c r="AE709" s="225"/>
      <c r="AF709" s="225"/>
      <c r="AG709" s="225"/>
      <c r="AH709" s="225"/>
      <c r="AI709" s="225"/>
      <c r="AJ709" s="225"/>
      <c r="AK709" s="225"/>
      <c r="AL709" s="225"/>
      <c r="AM709" s="225"/>
      <c r="AN709" s="225"/>
      <c r="AO709" s="225"/>
      <c r="AP709" s="225"/>
      <c r="AQ709" s="225"/>
      <c r="AR709" s="225"/>
      <c r="AS709" s="225"/>
      <c r="AT709" s="225"/>
      <c r="AU709" s="225"/>
      <c r="AV709" s="225"/>
      <c r="AW709" s="225"/>
      <c r="AX709" s="225"/>
      <c r="AY709" s="225"/>
      <c r="AZ709" s="225"/>
      <c r="BA709" s="225"/>
      <c r="BB709" s="225"/>
      <c r="BC709" s="225"/>
      <c r="BD709" s="225"/>
      <c r="BE709" s="225"/>
      <c r="BF709" s="225"/>
      <c r="BG709" s="225"/>
      <c r="BH709" s="225"/>
      <c r="BI709" s="225"/>
      <c r="BJ709" s="225"/>
      <c r="BK709" s="225"/>
      <c r="BL709" s="225"/>
      <c r="BM709" s="226"/>
    </row>
    <row r="710" spans="1:65">
      <c r="A710" s="30"/>
      <c r="B710" s="20" t="s">
        <v>264</v>
      </c>
      <c r="C710" s="12"/>
      <c r="D710" s="232">
        <v>10</v>
      </c>
      <c r="E710" s="232">
        <v>10</v>
      </c>
      <c r="F710" s="232" t="s">
        <v>666</v>
      </c>
      <c r="G710" s="232" t="s">
        <v>666</v>
      </c>
      <c r="H710" s="232">
        <v>16.399999999999999</v>
      </c>
      <c r="I710" s="224"/>
      <c r="J710" s="225"/>
      <c r="K710" s="225"/>
      <c r="L710" s="225"/>
      <c r="M710" s="225"/>
      <c r="N710" s="225"/>
      <c r="O710" s="225"/>
      <c r="P710" s="225"/>
      <c r="Q710" s="225"/>
      <c r="R710" s="225"/>
      <c r="S710" s="225"/>
      <c r="T710" s="225"/>
      <c r="U710" s="225"/>
      <c r="V710" s="225"/>
      <c r="W710" s="225"/>
      <c r="X710" s="225"/>
      <c r="Y710" s="225"/>
      <c r="Z710" s="225"/>
      <c r="AA710" s="225"/>
      <c r="AB710" s="225"/>
      <c r="AC710" s="225"/>
      <c r="AD710" s="225"/>
      <c r="AE710" s="225"/>
      <c r="AF710" s="225"/>
      <c r="AG710" s="225"/>
      <c r="AH710" s="225"/>
      <c r="AI710" s="225"/>
      <c r="AJ710" s="225"/>
      <c r="AK710" s="225"/>
      <c r="AL710" s="225"/>
      <c r="AM710" s="225"/>
      <c r="AN710" s="225"/>
      <c r="AO710" s="225"/>
      <c r="AP710" s="225"/>
      <c r="AQ710" s="225"/>
      <c r="AR710" s="225"/>
      <c r="AS710" s="225"/>
      <c r="AT710" s="225"/>
      <c r="AU710" s="225"/>
      <c r="AV710" s="225"/>
      <c r="AW710" s="225"/>
      <c r="AX710" s="225"/>
      <c r="AY710" s="225"/>
      <c r="AZ710" s="225"/>
      <c r="BA710" s="225"/>
      <c r="BB710" s="225"/>
      <c r="BC710" s="225"/>
      <c r="BD710" s="225"/>
      <c r="BE710" s="225"/>
      <c r="BF710" s="225"/>
      <c r="BG710" s="225"/>
      <c r="BH710" s="225"/>
      <c r="BI710" s="225"/>
      <c r="BJ710" s="225"/>
      <c r="BK710" s="225"/>
      <c r="BL710" s="225"/>
      <c r="BM710" s="226"/>
    </row>
    <row r="711" spans="1:65">
      <c r="A711" s="30"/>
      <c r="B711" s="3" t="s">
        <v>265</v>
      </c>
      <c r="C711" s="29"/>
      <c r="D711" s="223">
        <v>10</v>
      </c>
      <c r="E711" s="223">
        <v>10</v>
      </c>
      <c r="F711" s="223" t="s">
        <v>666</v>
      </c>
      <c r="G711" s="223" t="s">
        <v>666</v>
      </c>
      <c r="H711" s="223">
        <v>14</v>
      </c>
      <c r="I711" s="224"/>
      <c r="J711" s="225"/>
      <c r="K711" s="225"/>
      <c r="L711" s="225"/>
      <c r="M711" s="225"/>
      <c r="N711" s="225"/>
      <c r="O711" s="225"/>
      <c r="P711" s="225"/>
      <c r="Q711" s="225"/>
      <c r="R711" s="225"/>
      <c r="S711" s="225"/>
      <c r="T711" s="225"/>
      <c r="U711" s="225"/>
      <c r="V711" s="225"/>
      <c r="W711" s="225"/>
      <c r="X711" s="225"/>
      <c r="Y711" s="225"/>
      <c r="Z711" s="225"/>
      <c r="AA711" s="225"/>
      <c r="AB711" s="225"/>
      <c r="AC711" s="225"/>
      <c r="AD711" s="225"/>
      <c r="AE711" s="225"/>
      <c r="AF711" s="225"/>
      <c r="AG711" s="225"/>
      <c r="AH711" s="225"/>
      <c r="AI711" s="225"/>
      <c r="AJ711" s="225"/>
      <c r="AK711" s="225"/>
      <c r="AL711" s="225"/>
      <c r="AM711" s="225"/>
      <c r="AN711" s="225"/>
      <c r="AO711" s="225"/>
      <c r="AP711" s="225"/>
      <c r="AQ711" s="225"/>
      <c r="AR711" s="225"/>
      <c r="AS711" s="225"/>
      <c r="AT711" s="225"/>
      <c r="AU711" s="225"/>
      <c r="AV711" s="225"/>
      <c r="AW711" s="225"/>
      <c r="AX711" s="225"/>
      <c r="AY711" s="225"/>
      <c r="AZ711" s="225"/>
      <c r="BA711" s="225"/>
      <c r="BB711" s="225"/>
      <c r="BC711" s="225"/>
      <c r="BD711" s="225"/>
      <c r="BE711" s="225"/>
      <c r="BF711" s="225"/>
      <c r="BG711" s="225"/>
      <c r="BH711" s="225"/>
      <c r="BI711" s="225"/>
      <c r="BJ711" s="225"/>
      <c r="BK711" s="225"/>
      <c r="BL711" s="225"/>
      <c r="BM711" s="226"/>
    </row>
    <row r="712" spans="1:65">
      <c r="A712" s="30"/>
      <c r="B712" s="3" t="s">
        <v>266</v>
      </c>
      <c r="C712" s="29"/>
      <c r="D712" s="223" t="s">
        <v>666</v>
      </c>
      <c r="E712" s="223" t="s">
        <v>666</v>
      </c>
      <c r="F712" s="223" t="s">
        <v>666</v>
      </c>
      <c r="G712" s="223" t="s">
        <v>666</v>
      </c>
      <c r="H712" s="223">
        <v>3.3615472627943239</v>
      </c>
      <c r="I712" s="224"/>
      <c r="J712" s="225"/>
      <c r="K712" s="225"/>
      <c r="L712" s="225"/>
      <c r="M712" s="225"/>
      <c r="N712" s="225"/>
      <c r="O712" s="225"/>
      <c r="P712" s="225"/>
      <c r="Q712" s="225"/>
      <c r="R712" s="225"/>
      <c r="S712" s="225"/>
      <c r="T712" s="225"/>
      <c r="U712" s="225"/>
      <c r="V712" s="225"/>
      <c r="W712" s="225"/>
      <c r="X712" s="225"/>
      <c r="Y712" s="225"/>
      <c r="Z712" s="225"/>
      <c r="AA712" s="225"/>
      <c r="AB712" s="225"/>
      <c r="AC712" s="225"/>
      <c r="AD712" s="225"/>
      <c r="AE712" s="225"/>
      <c r="AF712" s="225"/>
      <c r="AG712" s="225"/>
      <c r="AH712" s="225"/>
      <c r="AI712" s="225"/>
      <c r="AJ712" s="225"/>
      <c r="AK712" s="225"/>
      <c r="AL712" s="225"/>
      <c r="AM712" s="225"/>
      <c r="AN712" s="225"/>
      <c r="AO712" s="225"/>
      <c r="AP712" s="225"/>
      <c r="AQ712" s="225"/>
      <c r="AR712" s="225"/>
      <c r="AS712" s="225"/>
      <c r="AT712" s="225"/>
      <c r="AU712" s="225"/>
      <c r="AV712" s="225"/>
      <c r="AW712" s="225"/>
      <c r="AX712" s="225"/>
      <c r="AY712" s="225"/>
      <c r="AZ712" s="225"/>
      <c r="BA712" s="225"/>
      <c r="BB712" s="225"/>
      <c r="BC712" s="225"/>
      <c r="BD712" s="225"/>
      <c r="BE712" s="225"/>
      <c r="BF712" s="225"/>
      <c r="BG712" s="225"/>
      <c r="BH712" s="225"/>
      <c r="BI712" s="225"/>
      <c r="BJ712" s="225"/>
      <c r="BK712" s="225"/>
      <c r="BL712" s="225"/>
      <c r="BM712" s="226"/>
    </row>
    <row r="713" spans="1:65">
      <c r="A713" s="30"/>
      <c r="B713" s="3" t="s">
        <v>86</v>
      </c>
      <c r="C713" s="29"/>
      <c r="D713" s="13" t="s">
        <v>666</v>
      </c>
      <c r="E713" s="13" t="s">
        <v>666</v>
      </c>
      <c r="F713" s="13" t="s">
        <v>666</v>
      </c>
      <c r="G713" s="13" t="s">
        <v>666</v>
      </c>
      <c r="H713" s="13">
        <v>0.20497239407282464</v>
      </c>
      <c r="I713" s="151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267</v>
      </c>
      <c r="C714" s="29"/>
      <c r="D714" s="13" t="s">
        <v>666</v>
      </c>
      <c r="E714" s="13" t="s">
        <v>666</v>
      </c>
      <c r="F714" s="13" t="s">
        <v>666</v>
      </c>
      <c r="G714" s="13" t="s">
        <v>666</v>
      </c>
      <c r="H714" s="13" t="s">
        <v>666</v>
      </c>
      <c r="I714" s="151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46" t="s">
        <v>268</v>
      </c>
      <c r="C715" s="47"/>
      <c r="D715" s="45">
        <v>0</v>
      </c>
      <c r="E715" s="45">
        <v>0</v>
      </c>
      <c r="F715" s="45">
        <v>2.7</v>
      </c>
      <c r="G715" s="45">
        <v>0.67</v>
      </c>
      <c r="H715" s="45">
        <v>7.01</v>
      </c>
      <c r="I715" s="151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B716" s="31"/>
      <c r="C716" s="20"/>
      <c r="D716" s="20"/>
      <c r="E716" s="20"/>
      <c r="F716" s="20"/>
      <c r="G716" s="20"/>
      <c r="H716" s="20"/>
      <c r="BM716" s="55"/>
    </row>
    <row r="717" spans="1:65" ht="15">
      <c r="B717" s="8" t="s">
        <v>565</v>
      </c>
      <c r="BM717" s="28" t="s">
        <v>66</v>
      </c>
    </row>
    <row r="718" spans="1:65" ht="15">
      <c r="A718" s="25" t="s">
        <v>40</v>
      </c>
      <c r="B718" s="18" t="s">
        <v>110</v>
      </c>
      <c r="C718" s="15" t="s">
        <v>111</v>
      </c>
      <c r="D718" s="16" t="s">
        <v>230</v>
      </c>
      <c r="E718" s="17" t="s">
        <v>230</v>
      </c>
      <c r="F718" s="17" t="s">
        <v>230</v>
      </c>
      <c r="G718" s="17" t="s">
        <v>230</v>
      </c>
      <c r="H718" s="17" t="s">
        <v>230</v>
      </c>
      <c r="I718" s="151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 t="s">
        <v>231</v>
      </c>
      <c r="C719" s="9" t="s">
        <v>231</v>
      </c>
      <c r="D719" s="149" t="s">
        <v>234</v>
      </c>
      <c r="E719" s="150" t="s">
        <v>240</v>
      </c>
      <c r="F719" s="150" t="s">
        <v>242</v>
      </c>
      <c r="G719" s="150" t="s">
        <v>246</v>
      </c>
      <c r="H719" s="150" t="s">
        <v>247</v>
      </c>
      <c r="I719" s="151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 t="s">
        <v>3</v>
      </c>
    </row>
    <row r="720" spans="1:65">
      <c r="A720" s="30"/>
      <c r="B720" s="19"/>
      <c r="C720" s="9"/>
      <c r="D720" s="10" t="s">
        <v>270</v>
      </c>
      <c r="E720" s="11" t="s">
        <v>270</v>
      </c>
      <c r="F720" s="11" t="s">
        <v>270</v>
      </c>
      <c r="G720" s="11" t="s">
        <v>273</v>
      </c>
      <c r="H720" s="11" t="s">
        <v>270</v>
      </c>
      <c r="I720" s="151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2</v>
      </c>
    </row>
    <row r="721" spans="1:65">
      <c r="A721" s="30"/>
      <c r="B721" s="19"/>
      <c r="C721" s="9"/>
      <c r="D721" s="26" t="s">
        <v>262</v>
      </c>
      <c r="E721" s="26" t="s">
        <v>116</v>
      </c>
      <c r="F721" s="26" t="s">
        <v>116</v>
      </c>
      <c r="G721" s="26" t="s">
        <v>307</v>
      </c>
      <c r="H721" s="26" t="s">
        <v>307</v>
      </c>
      <c r="I721" s="151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3</v>
      </c>
    </row>
    <row r="722" spans="1:65">
      <c r="A722" s="30"/>
      <c r="B722" s="18">
        <v>1</v>
      </c>
      <c r="C722" s="14">
        <v>1</v>
      </c>
      <c r="D722" s="22">
        <v>1.32</v>
      </c>
      <c r="E722" s="22">
        <v>1.427</v>
      </c>
      <c r="F722" s="22">
        <v>1.71</v>
      </c>
      <c r="G722" s="22">
        <v>1.3</v>
      </c>
      <c r="H722" s="22">
        <v>1.34061024153312</v>
      </c>
      <c r="I722" s="151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</v>
      </c>
    </row>
    <row r="723" spans="1:65">
      <c r="A723" s="30"/>
      <c r="B723" s="19">
        <v>1</v>
      </c>
      <c r="C723" s="9">
        <v>2</v>
      </c>
      <c r="D723" s="11">
        <v>1.34</v>
      </c>
      <c r="E723" s="11">
        <v>1.425</v>
      </c>
      <c r="F723" s="11">
        <v>1.64</v>
      </c>
      <c r="G723" s="11">
        <v>1.3</v>
      </c>
      <c r="H723" s="11">
        <v>1.3880677218894539</v>
      </c>
      <c r="I723" s="151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29</v>
      </c>
    </row>
    <row r="724" spans="1:65">
      <c r="A724" s="30"/>
      <c r="B724" s="19">
        <v>1</v>
      </c>
      <c r="C724" s="9">
        <v>3</v>
      </c>
      <c r="D724" s="11">
        <v>1.36</v>
      </c>
      <c r="E724" s="11">
        <v>1.4710000000000001</v>
      </c>
      <c r="F724" s="11">
        <v>1.72</v>
      </c>
      <c r="G724" s="11">
        <v>1.3</v>
      </c>
      <c r="H724" s="11">
        <v>1.3586651902942739</v>
      </c>
      <c r="I724" s="151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16</v>
      </c>
    </row>
    <row r="725" spans="1:65">
      <c r="A725" s="30"/>
      <c r="B725" s="19">
        <v>1</v>
      </c>
      <c r="C725" s="9">
        <v>4</v>
      </c>
      <c r="D725" s="11">
        <v>1.4</v>
      </c>
      <c r="E725" s="11">
        <v>1.4319999999999999</v>
      </c>
      <c r="F725" s="11">
        <v>1.69</v>
      </c>
      <c r="G725" s="11">
        <v>1.4</v>
      </c>
      <c r="H725" s="11">
        <v>1.3162683764579042</v>
      </c>
      <c r="I725" s="151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1.4299048159725014</v>
      </c>
    </row>
    <row r="726" spans="1:65">
      <c r="A726" s="30"/>
      <c r="B726" s="19">
        <v>1</v>
      </c>
      <c r="C726" s="9">
        <v>5</v>
      </c>
      <c r="D726" s="11">
        <v>1.39</v>
      </c>
      <c r="E726" s="11">
        <v>1.478</v>
      </c>
      <c r="F726" s="11">
        <v>1.63</v>
      </c>
      <c r="G726" s="11">
        <v>1.3</v>
      </c>
      <c r="H726" s="11">
        <v>1.332708030220608</v>
      </c>
      <c r="I726" s="151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113</v>
      </c>
    </row>
    <row r="727" spans="1:65">
      <c r="A727" s="30"/>
      <c r="B727" s="19">
        <v>1</v>
      </c>
      <c r="C727" s="9">
        <v>6</v>
      </c>
      <c r="D727" s="11">
        <v>1.4</v>
      </c>
      <c r="E727" s="11">
        <v>1.4039999999999999</v>
      </c>
      <c r="F727" s="11">
        <v>1.59</v>
      </c>
      <c r="G727" s="11">
        <v>1.4</v>
      </c>
      <c r="H727" s="11">
        <v>1.3338249187796911</v>
      </c>
      <c r="I727" s="151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20" t="s">
        <v>264</v>
      </c>
      <c r="C728" s="12"/>
      <c r="D728" s="23">
        <v>1.3683333333333332</v>
      </c>
      <c r="E728" s="23">
        <v>1.4395</v>
      </c>
      <c r="F728" s="23">
        <v>1.6633333333333333</v>
      </c>
      <c r="G728" s="23">
        <v>1.3333333333333333</v>
      </c>
      <c r="H728" s="23">
        <v>1.3450240798625084</v>
      </c>
      <c r="I728" s="151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265</v>
      </c>
      <c r="C729" s="29"/>
      <c r="D729" s="11">
        <v>1.375</v>
      </c>
      <c r="E729" s="11">
        <v>1.4295</v>
      </c>
      <c r="F729" s="11">
        <v>1.665</v>
      </c>
      <c r="G729" s="11">
        <v>1.3</v>
      </c>
      <c r="H729" s="11">
        <v>1.3372175801564055</v>
      </c>
      <c r="I729" s="151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266</v>
      </c>
      <c r="C730" s="29"/>
      <c r="D730" s="24">
        <v>3.3714487489307339E-2</v>
      </c>
      <c r="E730" s="24">
        <v>2.8835741710592458E-2</v>
      </c>
      <c r="F730" s="24">
        <v>5.1251016250086837E-2</v>
      </c>
      <c r="G730" s="24">
        <v>5.1639777949432156E-2</v>
      </c>
      <c r="H730" s="24">
        <v>2.5148812089590404E-2</v>
      </c>
      <c r="I730" s="204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56"/>
    </row>
    <row r="731" spans="1:65">
      <c r="A731" s="30"/>
      <c r="B731" s="3" t="s">
        <v>86</v>
      </c>
      <c r="C731" s="29"/>
      <c r="D731" s="13">
        <v>2.4639089517155183E-2</v>
      </c>
      <c r="E731" s="13">
        <v>2.0031776110171904E-2</v>
      </c>
      <c r="F731" s="13">
        <v>3.0812234218489082E-2</v>
      </c>
      <c r="G731" s="13">
        <v>3.872983346207412E-2</v>
      </c>
      <c r="H731" s="13">
        <v>1.8697666804717114E-2</v>
      </c>
      <c r="I731" s="151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267</v>
      </c>
      <c r="C732" s="29"/>
      <c r="D732" s="13">
        <v>-4.305984702715504E-2</v>
      </c>
      <c r="E732" s="13">
        <v>6.7103655574254351E-3</v>
      </c>
      <c r="F732" s="13">
        <v>0.16324759155529756</v>
      </c>
      <c r="G732" s="13">
        <v>-6.7537000757276533E-2</v>
      </c>
      <c r="H732" s="13">
        <v>-5.936110932829064E-2</v>
      </c>
      <c r="I732" s="151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46" t="s">
        <v>268</v>
      </c>
      <c r="C733" s="47"/>
      <c r="D733" s="45">
        <v>0</v>
      </c>
      <c r="E733" s="45">
        <v>1.37</v>
      </c>
      <c r="F733" s="45">
        <v>5.68</v>
      </c>
      <c r="G733" s="45">
        <v>0.67</v>
      </c>
      <c r="H733" s="45">
        <v>0.45</v>
      </c>
      <c r="I733" s="15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B734" s="31"/>
      <c r="C734" s="20"/>
      <c r="D734" s="20"/>
      <c r="E734" s="20"/>
      <c r="F734" s="20"/>
      <c r="G734" s="20"/>
      <c r="H734" s="20"/>
      <c r="BM734" s="55"/>
    </row>
    <row r="735" spans="1:65" ht="15">
      <c r="B735" s="8" t="s">
        <v>566</v>
      </c>
      <c r="BM735" s="28" t="s">
        <v>306</v>
      </c>
    </row>
    <row r="736" spans="1:65" ht="15">
      <c r="A736" s="25" t="s">
        <v>124</v>
      </c>
      <c r="B736" s="18" t="s">
        <v>110</v>
      </c>
      <c r="C736" s="15" t="s">
        <v>111</v>
      </c>
      <c r="D736" s="16" t="s">
        <v>230</v>
      </c>
      <c r="E736" s="17" t="s">
        <v>230</v>
      </c>
      <c r="F736" s="17" t="s">
        <v>230</v>
      </c>
      <c r="G736" s="17" t="s">
        <v>230</v>
      </c>
      <c r="H736" s="15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</v>
      </c>
    </row>
    <row r="737" spans="1:65">
      <c r="A737" s="30"/>
      <c r="B737" s="19" t="s">
        <v>231</v>
      </c>
      <c r="C737" s="9" t="s">
        <v>231</v>
      </c>
      <c r="D737" s="149" t="s">
        <v>240</v>
      </c>
      <c r="E737" s="150" t="s">
        <v>242</v>
      </c>
      <c r="F737" s="150" t="s">
        <v>243</v>
      </c>
      <c r="G737" s="150" t="s">
        <v>245</v>
      </c>
      <c r="H737" s="1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 t="s">
        <v>82</v>
      </c>
    </row>
    <row r="738" spans="1:65">
      <c r="A738" s="30"/>
      <c r="B738" s="19"/>
      <c r="C738" s="9"/>
      <c r="D738" s="10" t="s">
        <v>270</v>
      </c>
      <c r="E738" s="11" t="s">
        <v>270</v>
      </c>
      <c r="F738" s="11" t="s">
        <v>273</v>
      </c>
      <c r="G738" s="11" t="s">
        <v>270</v>
      </c>
      <c r="H738" s="1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</v>
      </c>
    </row>
    <row r="739" spans="1:65">
      <c r="A739" s="30"/>
      <c r="B739" s="19"/>
      <c r="C739" s="9"/>
      <c r="D739" s="26" t="s">
        <v>116</v>
      </c>
      <c r="E739" s="26" t="s">
        <v>116</v>
      </c>
      <c r="F739" s="26" t="s">
        <v>309</v>
      </c>
      <c r="G739" s="26" t="s">
        <v>307</v>
      </c>
      <c r="H739" s="1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2</v>
      </c>
    </row>
    <row r="740" spans="1:65">
      <c r="A740" s="30"/>
      <c r="B740" s="18">
        <v>1</v>
      </c>
      <c r="C740" s="14">
        <v>1</v>
      </c>
      <c r="D740" s="22">
        <v>10</v>
      </c>
      <c r="E740" s="22">
        <v>10</v>
      </c>
      <c r="F740" s="22">
        <v>9</v>
      </c>
      <c r="G740" s="154">
        <v>18</v>
      </c>
      <c r="H740" s="1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>
        <v>1</v>
      </c>
      <c r="C741" s="9">
        <v>2</v>
      </c>
      <c r="D741" s="11">
        <v>7</v>
      </c>
      <c r="E741" s="11">
        <v>9</v>
      </c>
      <c r="F741" s="11">
        <v>10</v>
      </c>
      <c r="G741" s="11">
        <v>14</v>
      </c>
      <c r="H741" s="1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3</v>
      </c>
    </row>
    <row r="742" spans="1:65">
      <c r="A742" s="30"/>
      <c r="B742" s="19">
        <v>1</v>
      </c>
      <c r="C742" s="9">
        <v>3</v>
      </c>
      <c r="D742" s="11">
        <v>8</v>
      </c>
      <c r="E742" s="11">
        <v>9</v>
      </c>
      <c r="F742" s="11">
        <v>10</v>
      </c>
      <c r="G742" s="11">
        <v>10</v>
      </c>
      <c r="H742" s="1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16</v>
      </c>
    </row>
    <row r="743" spans="1:65">
      <c r="A743" s="30"/>
      <c r="B743" s="19">
        <v>1</v>
      </c>
      <c r="C743" s="9">
        <v>4</v>
      </c>
      <c r="D743" s="11">
        <v>7</v>
      </c>
      <c r="E743" s="11">
        <v>9</v>
      </c>
      <c r="F743" s="11">
        <v>10</v>
      </c>
      <c r="G743" s="11">
        <v>14.999999999999998</v>
      </c>
      <c r="H743" s="1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9.8000000000000007</v>
      </c>
    </row>
    <row r="744" spans="1:65">
      <c r="A744" s="30"/>
      <c r="B744" s="19">
        <v>1</v>
      </c>
      <c r="C744" s="9">
        <v>5</v>
      </c>
      <c r="D744" s="11">
        <v>10</v>
      </c>
      <c r="E744" s="11">
        <v>10</v>
      </c>
      <c r="F744" s="11">
        <v>9</v>
      </c>
      <c r="G744" s="11">
        <v>11</v>
      </c>
      <c r="H744" s="1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9</v>
      </c>
    </row>
    <row r="745" spans="1:65">
      <c r="A745" s="30"/>
      <c r="B745" s="19">
        <v>1</v>
      </c>
      <c r="C745" s="9">
        <v>6</v>
      </c>
      <c r="D745" s="11">
        <v>7</v>
      </c>
      <c r="E745" s="11">
        <v>9</v>
      </c>
      <c r="F745" s="11">
        <v>9</v>
      </c>
      <c r="G745" s="11">
        <v>11</v>
      </c>
      <c r="H745" s="1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20" t="s">
        <v>264</v>
      </c>
      <c r="C746" s="12"/>
      <c r="D746" s="23">
        <v>8.1666666666666661</v>
      </c>
      <c r="E746" s="23">
        <v>9.3333333333333339</v>
      </c>
      <c r="F746" s="23">
        <v>9.5</v>
      </c>
      <c r="G746" s="23">
        <v>13.166666666666666</v>
      </c>
      <c r="H746" s="15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265</v>
      </c>
      <c r="C747" s="29"/>
      <c r="D747" s="11">
        <v>7.5</v>
      </c>
      <c r="E747" s="11">
        <v>9</v>
      </c>
      <c r="F747" s="11">
        <v>9.5</v>
      </c>
      <c r="G747" s="11">
        <v>12.5</v>
      </c>
      <c r="H747" s="15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266</v>
      </c>
      <c r="C748" s="29"/>
      <c r="D748" s="24">
        <v>1.4719601443879733</v>
      </c>
      <c r="E748" s="24">
        <v>0.51639777949432231</v>
      </c>
      <c r="F748" s="24">
        <v>0.54772255750516607</v>
      </c>
      <c r="G748" s="24">
        <v>3.0605010483034718</v>
      </c>
      <c r="H748" s="15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86</v>
      </c>
      <c r="C749" s="29"/>
      <c r="D749" s="13">
        <v>0.18024001768016001</v>
      </c>
      <c r="E749" s="13">
        <v>5.5328333517248814E-2</v>
      </c>
      <c r="F749" s="13">
        <v>5.7655006053175376E-2</v>
      </c>
      <c r="G749" s="13">
        <v>0.23244311759266875</v>
      </c>
      <c r="H749" s="15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267</v>
      </c>
      <c r="C750" s="29"/>
      <c r="D750" s="13">
        <v>-0.16666666666666674</v>
      </c>
      <c r="E750" s="13">
        <v>-4.7619047619047672E-2</v>
      </c>
      <c r="F750" s="13">
        <v>-3.0612244897959218E-2</v>
      </c>
      <c r="G750" s="13">
        <v>0.34353741496598622</v>
      </c>
      <c r="H750" s="15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46" t="s">
        <v>268</v>
      </c>
      <c r="C751" s="47"/>
      <c r="D751" s="45">
        <v>1.26</v>
      </c>
      <c r="E751" s="45">
        <v>0.08</v>
      </c>
      <c r="F751" s="45">
        <v>0.08</v>
      </c>
      <c r="G751" s="45">
        <v>3.79</v>
      </c>
      <c r="H751" s="15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B752" s="31"/>
      <c r="C752" s="20"/>
      <c r="D752" s="20"/>
      <c r="E752" s="20"/>
      <c r="F752" s="20"/>
      <c r="G752" s="20"/>
      <c r="BM752" s="55"/>
    </row>
    <row r="753" spans="1:65" ht="15">
      <c r="B753" s="8" t="s">
        <v>567</v>
      </c>
      <c r="BM753" s="28" t="s">
        <v>66</v>
      </c>
    </row>
    <row r="754" spans="1:65" ht="15">
      <c r="A754" s="25" t="s">
        <v>43</v>
      </c>
      <c r="B754" s="18" t="s">
        <v>110</v>
      </c>
      <c r="C754" s="15" t="s">
        <v>111</v>
      </c>
      <c r="D754" s="16" t="s">
        <v>230</v>
      </c>
      <c r="E754" s="17" t="s">
        <v>230</v>
      </c>
      <c r="F754" s="17" t="s">
        <v>230</v>
      </c>
      <c r="G754" s="17" t="s">
        <v>230</v>
      </c>
      <c r="H754" s="17" t="s">
        <v>230</v>
      </c>
      <c r="I754" s="17" t="s">
        <v>230</v>
      </c>
      <c r="J754" s="17" t="s">
        <v>230</v>
      </c>
      <c r="K754" s="17" t="s">
        <v>230</v>
      </c>
      <c r="L754" s="17" t="s">
        <v>230</v>
      </c>
      <c r="M754" s="17" t="s">
        <v>230</v>
      </c>
      <c r="N754" s="17" t="s">
        <v>230</v>
      </c>
      <c r="O754" s="17" t="s">
        <v>230</v>
      </c>
      <c r="P754" s="17" t="s">
        <v>230</v>
      </c>
      <c r="Q754" s="17" t="s">
        <v>230</v>
      </c>
      <c r="R754" s="17" t="s">
        <v>230</v>
      </c>
      <c r="S754" s="17" t="s">
        <v>230</v>
      </c>
      <c r="T754" s="17" t="s">
        <v>230</v>
      </c>
      <c r="U754" s="17" t="s">
        <v>230</v>
      </c>
      <c r="V754" s="151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 t="s">
        <v>231</v>
      </c>
      <c r="C755" s="9" t="s">
        <v>231</v>
      </c>
      <c r="D755" s="149" t="s">
        <v>233</v>
      </c>
      <c r="E755" s="150" t="s">
        <v>234</v>
      </c>
      <c r="F755" s="150" t="s">
        <v>236</v>
      </c>
      <c r="G755" s="150" t="s">
        <v>237</v>
      </c>
      <c r="H755" s="150" t="s">
        <v>239</v>
      </c>
      <c r="I755" s="150" t="s">
        <v>240</v>
      </c>
      <c r="J755" s="150" t="s">
        <v>242</v>
      </c>
      <c r="K755" s="150" t="s">
        <v>243</v>
      </c>
      <c r="L755" s="150" t="s">
        <v>244</v>
      </c>
      <c r="M755" s="150" t="s">
        <v>245</v>
      </c>
      <c r="N755" s="150" t="s">
        <v>246</v>
      </c>
      <c r="O755" s="150" t="s">
        <v>247</v>
      </c>
      <c r="P755" s="150" t="s">
        <v>248</v>
      </c>
      <c r="Q755" s="150" t="s">
        <v>250</v>
      </c>
      <c r="R755" s="150" t="s">
        <v>251</v>
      </c>
      <c r="S755" s="150" t="s">
        <v>256</v>
      </c>
      <c r="T755" s="150" t="s">
        <v>257</v>
      </c>
      <c r="U755" s="150" t="s">
        <v>258</v>
      </c>
      <c r="V755" s="151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 t="s">
        <v>3</v>
      </c>
    </row>
    <row r="756" spans="1:65">
      <c r="A756" s="30"/>
      <c r="B756" s="19"/>
      <c r="C756" s="9"/>
      <c r="D756" s="10" t="s">
        <v>270</v>
      </c>
      <c r="E756" s="11" t="s">
        <v>270</v>
      </c>
      <c r="F756" s="11" t="s">
        <v>273</v>
      </c>
      <c r="G756" s="11" t="s">
        <v>273</v>
      </c>
      <c r="H756" s="11" t="s">
        <v>273</v>
      </c>
      <c r="I756" s="11" t="s">
        <v>270</v>
      </c>
      <c r="J756" s="11" t="s">
        <v>270</v>
      </c>
      <c r="K756" s="11" t="s">
        <v>273</v>
      </c>
      <c r="L756" s="11" t="s">
        <v>272</v>
      </c>
      <c r="M756" s="11" t="s">
        <v>270</v>
      </c>
      <c r="N756" s="11" t="s">
        <v>273</v>
      </c>
      <c r="O756" s="11" t="s">
        <v>270</v>
      </c>
      <c r="P756" s="11" t="s">
        <v>270</v>
      </c>
      <c r="Q756" s="11" t="s">
        <v>270</v>
      </c>
      <c r="R756" s="11" t="s">
        <v>273</v>
      </c>
      <c r="S756" s="11" t="s">
        <v>270</v>
      </c>
      <c r="T756" s="11" t="s">
        <v>273</v>
      </c>
      <c r="U756" s="11" t="s">
        <v>270</v>
      </c>
      <c r="V756" s="151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2</v>
      </c>
    </row>
    <row r="757" spans="1:65">
      <c r="A757" s="30"/>
      <c r="B757" s="19"/>
      <c r="C757" s="9"/>
      <c r="D757" s="26" t="s">
        <v>307</v>
      </c>
      <c r="E757" s="26" t="s">
        <v>262</v>
      </c>
      <c r="F757" s="26" t="s">
        <v>308</v>
      </c>
      <c r="G757" s="26" t="s">
        <v>308</v>
      </c>
      <c r="H757" s="26" t="s">
        <v>308</v>
      </c>
      <c r="I757" s="26" t="s">
        <v>116</v>
      </c>
      <c r="J757" s="26" t="s">
        <v>116</v>
      </c>
      <c r="K757" s="26" t="s">
        <v>309</v>
      </c>
      <c r="L757" s="26" t="s">
        <v>308</v>
      </c>
      <c r="M757" s="26" t="s">
        <v>307</v>
      </c>
      <c r="N757" s="26" t="s">
        <v>307</v>
      </c>
      <c r="O757" s="26" t="s">
        <v>307</v>
      </c>
      <c r="P757" s="26" t="s">
        <v>308</v>
      </c>
      <c r="Q757" s="26" t="s">
        <v>307</v>
      </c>
      <c r="R757" s="26" t="s">
        <v>309</v>
      </c>
      <c r="S757" s="26" t="s">
        <v>307</v>
      </c>
      <c r="T757" s="26" t="s">
        <v>307</v>
      </c>
      <c r="U757" s="26" t="s">
        <v>307</v>
      </c>
      <c r="V757" s="151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</v>
      </c>
    </row>
    <row r="758" spans="1:65">
      <c r="A758" s="30"/>
      <c r="B758" s="18">
        <v>1</v>
      </c>
      <c r="C758" s="14">
        <v>1</v>
      </c>
      <c r="D758" s="22">
        <v>5.7</v>
      </c>
      <c r="E758" s="22">
        <v>5.6</v>
      </c>
      <c r="F758" s="22">
        <v>6.8</v>
      </c>
      <c r="G758" s="22">
        <v>5.9</v>
      </c>
      <c r="H758" s="22">
        <v>5.8</v>
      </c>
      <c r="I758" s="22">
        <v>5.49</v>
      </c>
      <c r="J758" s="22">
        <v>6.33</v>
      </c>
      <c r="K758" s="22">
        <v>5.89</v>
      </c>
      <c r="L758" s="152">
        <v>13.537000000000001</v>
      </c>
      <c r="M758" s="152">
        <v>4.29</v>
      </c>
      <c r="N758" s="22">
        <v>4.8</v>
      </c>
      <c r="O758" s="22">
        <v>5.4690731146265801</v>
      </c>
      <c r="P758" s="152">
        <v>4.7</v>
      </c>
      <c r="Q758" s="22">
        <v>6.3</v>
      </c>
      <c r="R758" s="22">
        <v>5.96</v>
      </c>
      <c r="S758" s="22">
        <v>5.7</v>
      </c>
      <c r="T758" s="22">
        <v>6.2</v>
      </c>
      <c r="U758" s="22">
        <v>5.5</v>
      </c>
      <c r="V758" s="151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>
        <v>1</v>
      </c>
      <c r="C759" s="9">
        <v>2</v>
      </c>
      <c r="D759" s="11">
        <v>6.3</v>
      </c>
      <c r="E759" s="11">
        <v>5.6</v>
      </c>
      <c r="F759" s="11">
        <v>6.9</v>
      </c>
      <c r="G759" s="11">
        <v>5.8</v>
      </c>
      <c r="H759" s="11">
        <v>5.9</v>
      </c>
      <c r="I759" s="11">
        <v>5.65</v>
      </c>
      <c r="J759" s="11">
        <v>6.48</v>
      </c>
      <c r="K759" s="11">
        <v>5.99</v>
      </c>
      <c r="L759" s="153">
        <v>14.404999999999999</v>
      </c>
      <c r="M759" s="153">
        <v>4.13</v>
      </c>
      <c r="N759" s="11">
        <v>4.9000000000000004</v>
      </c>
      <c r="O759" s="11">
        <v>5.6016869435565901</v>
      </c>
      <c r="P759" s="153">
        <v>4.7</v>
      </c>
      <c r="Q759" s="11">
        <v>6.3</v>
      </c>
      <c r="R759" s="11">
        <v>5.91</v>
      </c>
      <c r="S759" s="11">
        <v>5.7</v>
      </c>
      <c r="T759" s="11">
        <v>6.3</v>
      </c>
      <c r="U759" s="11">
        <v>5.7</v>
      </c>
      <c r="V759" s="151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30</v>
      </c>
    </row>
    <row r="760" spans="1:65">
      <c r="A760" s="30"/>
      <c r="B760" s="19">
        <v>1</v>
      </c>
      <c r="C760" s="9">
        <v>3</v>
      </c>
      <c r="D760" s="11">
        <v>5.9</v>
      </c>
      <c r="E760" s="11">
        <v>5.8</v>
      </c>
      <c r="F760" s="11">
        <v>6.5</v>
      </c>
      <c r="G760" s="11">
        <v>6</v>
      </c>
      <c r="H760" s="11">
        <v>5.9</v>
      </c>
      <c r="I760" s="11">
        <v>5.91</v>
      </c>
      <c r="J760" s="11">
        <v>6.36</v>
      </c>
      <c r="K760" s="11">
        <v>5.93</v>
      </c>
      <c r="L760" s="153">
        <v>13.68</v>
      </c>
      <c r="M760" s="153">
        <v>4.21</v>
      </c>
      <c r="N760" s="11">
        <v>4.8</v>
      </c>
      <c r="O760" s="11">
        <v>5.3876879938051196</v>
      </c>
      <c r="P760" s="153">
        <v>4.8</v>
      </c>
      <c r="Q760" s="11">
        <v>6</v>
      </c>
      <c r="R760" s="11">
        <v>5.79</v>
      </c>
      <c r="S760" s="11">
        <v>5.7</v>
      </c>
      <c r="T760" s="11">
        <v>6.1</v>
      </c>
      <c r="U760" s="11">
        <v>5.7</v>
      </c>
      <c r="V760" s="151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16</v>
      </c>
    </row>
    <row r="761" spans="1:65">
      <c r="A761" s="30"/>
      <c r="B761" s="19">
        <v>1</v>
      </c>
      <c r="C761" s="9">
        <v>4</v>
      </c>
      <c r="D761" s="11">
        <v>6.2</v>
      </c>
      <c r="E761" s="11">
        <v>6</v>
      </c>
      <c r="F761" s="147">
        <v>7.3</v>
      </c>
      <c r="G761" s="11">
        <v>5.9</v>
      </c>
      <c r="H761" s="11">
        <v>5.8</v>
      </c>
      <c r="I761" s="11">
        <v>5.71</v>
      </c>
      <c r="J761" s="11">
        <v>6.13</v>
      </c>
      <c r="K761" s="11">
        <v>5.89</v>
      </c>
      <c r="L761" s="153">
        <v>13.634</v>
      </c>
      <c r="M761" s="153">
        <v>4.33</v>
      </c>
      <c r="N761" s="11">
        <v>4.9000000000000004</v>
      </c>
      <c r="O761" s="11">
        <v>5.3765863391852999</v>
      </c>
      <c r="P761" s="153">
        <v>4.8</v>
      </c>
      <c r="Q761" s="11">
        <v>6.1</v>
      </c>
      <c r="R761" s="11">
        <v>5.93</v>
      </c>
      <c r="S761" s="11">
        <v>5.6</v>
      </c>
      <c r="T761" s="11">
        <v>6.2</v>
      </c>
      <c r="U761" s="11">
        <v>5.6</v>
      </c>
      <c r="V761" s="151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5.8727357555482653</v>
      </c>
    </row>
    <row r="762" spans="1:65">
      <c r="A762" s="30"/>
      <c r="B762" s="19">
        <v>1</v>
      </c>
      <c r="C762" s="9">
        <v>5</v>
      </c>
      <c r="D762" s="11">
        <v>6.1</v>
      </c>
      <c r="E762" s="11">
        <v>5.8</v>
      </c>
      <c r="F762" s="11">
        <v>7</v>
      </c>
      <c r="G762" s="11">
        <v>6</v>
      </c>
      <c r="H762" s="11">
        <v>5.7</v>
      </c>
      <c r="I762" s="11">
        <v>5.73</v>
      </c>
      <c r="J762" s="11">
        <v>6.31</v>
      </c>
      <c r="K762" s="11">
        <v>5.72</v>
      </c>
      <c r="L762" s="153">
        <v>14.326000000000001</v>
      </c>
      <c r="M762" s="153">
        <v>4.05</v>
      </c>
      <c r="N762" s="11">
        <v>4.8</v>
      </c>
      <c r="O762" s="11">
        <v>5.5894723043003998</v>
      </c>
      <c r="P762" s="153">
        <v>5</v>
      </c>
      <c r="Q762" s="11">
        <v>6.1</v>
      </c>
      <c r="R762" s="11">
        <v>5.85</v>
      </c>
      <c r="S762" s="11">
        <v>5.7</v>
      </c>
      <c r="T762" s="11">
        <v>6.2</v>
      </c>
      <c r="U762" s="11">
        <v>5.7</v>
      </c>
      <c r="V762" s="151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114</v>
      </c>
    </row>
    <row r="763" spans="1:65">
      <c r="A763" s="30"/>
      <c r="B763" s="19">
        <v>1</v>
      </c>
      <c r="C763" s="9">
        <v>6</v>
      </c>
      <c r="D763" s="11">
        <v>6.2</v>
      </c>
      <c r="E763" s="11">
        <v>6</v>
      </c>
      <c r="F763" s="11">
        <v>6.6</v>
      </c>
      <c r="G763" s="11">
        <v>5.8</v>
      </c>
      <c r="H763" s="11">
        <v>5.8</v>
      </c>
      <c r="I763" s="11">
        <v>5.51</v>
      </c>
      <c r="J763" s="11">
        <v>5.99</v>
      </c>
      <c r="K763" s="11">
        <v>5.7</v>
      </c>
      <c r="L763" s="153">
        <v>13.06</v>
      </c>
      <c r="M763" s="153">
        <v>4.26</v>
      </c>
      <c r="N763" s="11">
        <v>4.7</v>
      </c>
      <c r="O763" s="11">
        <v>5.66171130386995</v>
      </c>
      <c r="P763" s="153">
        <v>4.8</v>
      </c>
      <c r="Q763" s="11">
        <v>6.3</v>
      </c>
      <c r="R763" s="11">
        <v>6.14</v>
      </c>
      <c r="S763" s="11">
        <v>5.6</v>
      </c>
      <c r="T763" s="11">
        <v>6.3</v>
      </c>
      <c r="U763" s="11">
        <v>5.6</v>
      </c>
      <c r="V763" s="151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20" t="s">
        <v>264</v>
      </c>
      <c r="C764" s="12"/>
      <c r="D764" s="23">
        <v>6.0666666666666664</v>
      </c>
      <c r="E764" s="23">
        <v>5.8</v>
      </c>
      <c r="F764" s="23">
        <v>6.8500000000000005</v>
      </c>
      <c r="G764" s="23">
        <v>5.8999999999999995</v>
      </c>
      <c r="H764" s="23">
        <v>5.8166666666666664</v>
      </c>
      <c r="I764" s="23">
        <v>5.666666666666667</v>
      </c>
      <c r="J764" s="23">
        <v>6.2666666666666666</v>
      </c>
      <c r="K764" s="23">
        <v>5.8533333333333326</v>
      </c>
      <c r="L764" s="23">
        <v>13.773666666666665</v>
      </c>
      <c r="M764" s="23">
        <v>4.2116666666666669</v>
      </c>
      <c r="N764" s="23">
        <v>4.8166666666666664</v>
      </c>
      <c r="O764" s="23">
        <v>5.5143696665573243</v>
      </c>
      <c r="P764" s="23">
        <v>4.8</v>
      </c>
      <c r="Q764" s="23">
        <v>6.1833333333333336</v>
      </c>
      <c r="R764" s="23">
        <v>5.93</v>
      </c>
      <c r="S764" s="23">
        <v>5.666666666666667</v>
      </c>
      <c r="T764" s="23">
        <v>6.2166666666666659</v>
      </c>
      <c r="U764" s="23">
        <v>5.6333333333333329</v>
      </c>
      <c r="V764" s="151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265</v>
      </c>
      <c r="C765" s="29"/>
      <c r="D765" s="11">
        <v>6.15</v>
      </c>
      <c r="E765" s="11">
        <v>5.8</v>
      </c>
      <c r="F765" s="11">
        <v>6.85</v>
      </c>
      <c r="G765" s="11">
        <v>5.9</v>
      </c>
      <c r="H765" s="11">
        <v>5.8</v>
      </c>
      <c r="I765" s="11">
        <v>5.68</v>
      </c>
      <c r="J765" s="11">
        <v>6.32</v>
      </c>
      <c r="K765" s="11">
        <v>5.89</v>
      </c>
      <c r="L765" s="11">
        <v>13.657</v>
      </c>
      <c r="M765" s="11">
        <v>4.2349999999999994</v>
      </c>
      <c r="N765" s="11">
        <v>4.8</v>
      </c>
      <c r="O765" s="11">
        <v>5.5292727094634895</v>
      </c>
      <c r="P765" s="11">
        <v>4.8</v>
      </c>
      <c r="Q765" s="11">
        <v>6.1999999999999993</v>
      </c>
      <c r="R765" s="11">
        <v>5.92</v>
      </c>
      <c r="S765" s="11">
        <v>5.7</v>
      </c>
      <c r="T765" s="11">
        <v>6.2</v>
      </c>
      <c r="U765" s="11">
        <v>5.65</v>
      </c>
      <c r="V765" s="151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266</v>
      </c>
      <c r="C766" s="29"/>
      <c r="D766" s="24">
        <v>0.22509257354845497</v>
      </c>
      <c r="E766" s="24">
        <v>0.17888543819998334</v>
      </c>
      <c r="F766" s="24">
        <v>0.28809720581775866</v>
      </c>
      <c r="G766" s="24">
        <v>8.9442719099991672E-2</v>
      </c>
      <c r="H766" s="24">
        <v>7.5277265270908222E-2</v>
      </c>
      <c r="I766" s="24">
        <v>0.15564917817536553</v>
      </c>
      <c r="J766" s="24">
        <v>0.17625738755203052</v>
      </c>
      <c r="K766" s="24">
        <v>0.11707547423208101</v>
      </c>
      <c r="L766" s="24">
        <v>0.50936535675943495</v>
      </c>
      <c r="M766" s="24">
        <v>0.10515068552637534</v>
      </c>
      <c r="N766" s="24">
        <v>7.5277265270908222E-2</v>
      </c>
      <c r="O766" s="24">
        <v>0.12004877364997711</v>
      </c>
      <c r="P766" s="24">
        <v>0.10954451150103316</v>
      </c>
      <c r="Q766" s="24">
        <v>0.13291601358251257</v>
      </c>
      <c r="R766" s="24">
        <v>0.11949895397031716</v>
      </c>
      <c r="S766" s="24">
        <v>5.1639777949432496E-2</v>
      </c>
      <c r="T766" s="24">
        <v>7.5277265270908097E-2</v>
      </c>
      <c r="U766" s="24">
        <v>8.1649658092772748E-2</v>
      </c>
      <c r="V766" s="204"/>
      <c r="W766" s="205"/>
      <c r="X766" s="205"/>
      <c r="Y766" s="205"/>
      <c r="Z766" s="205"/>
      <c r="AA766" s="205"/>
      <c r="AB766" s="205"/>
      <c r="AC766" s="205"/>
      <c r="AD766" s="205"/>
      <c r="AE766" s="205"/>
      <c r="AF766" s="205"/>
      <c r="AG766" s="205"/>
      <c r="AH766" s="205"/>
      <c r="AI766" s="205"/>
      <c r="AJ766" s="205"/>
      <c r="AK766" s="205"/>
      <c r="AL766" s="205"/>
      <c r="AM766" s="205"/>
      <c r="AN766" s="205"/>
      <c r="AO766" s="205"/>
      <c r="AP766" s="205"/>
      <c r="AQ766" s="205"/>
      <c r="AR766" s="205"/>
      <c r="AS766" s="205"/>
      <c r="AT766" s="205"/>
      <c r="AU766" s="205"/>
      <c r="AV766" s="205"/>
      <c r="AW766" s="205"/>
      <c r="AX766" s="205"/>
      <c r="AY766" s="205"/>
      <c r="AZ766" s="205"/>
      <c r="BA766" s="205"/>
      <c r="BB766" s="205"/>
      <c r="BC766" s="205"/>
      <c r="BD766" s="205"/>
      <c r="BE766" s="205"/>
      <c r="BF766" s="205"/>
      <c r="BG766" s="205"/>
      <c r="BH766" s="205"/>
      <c r="BI766" s="205"/>
      <c r="BJ766" s="205"/>
      <c r="BK766" s="205"/>
      <c r="BL766" s="205"/>
      <c r="BM766" s="56"/>
    </row>
    <row r="767" spans="1:65">
      <c r="A767" s="30"/>
      <c r="B767" s="3" t="s">
        <v>86</v>
      </c>
      <c r="C767" s="29"/>
      <c r="D767" s="13">
        <v>3.710317146403104E-2</v>
      </c>
      <c r="E767" s="13">
        <v>3.0842316931031611E-2</v>
      </c>
      <c r="F767" s="13">
        <v>4.2057986250767683E-2</v>
      </c>
      <c r="G767" s="13">
        <v>1.5159782898303675E-2</v>
      </c>
      <c r="H767" s="13">
        <v>1.2941650189840956E-2</v>
      </c>
      <c r="I767" s="13">
        <v>2.7467502030946857E-2</v>
      </c>
      <c r="J767" s="13">
        <v>2.8126178864685721E-2</v>
      </c>
      <c r="K767" s="13">
        <v>2.000150470935325E-2</v>
      </c>
      <c r="L767" s="13">
        <v>3.6981100899743595E-2</v>
      </c>
      <c r="M767" s="13">
        <v>2.4966526045043611E-2</v>
      </c>
      <c r="N767" s="13">
        <v>1.5628497980119355E-2</v>
      </c>
      <c r="O767" s="13">
        <v>2.1770171553428835E-2</v>
      </c>
      <c r="P767" s="13">
        <v>2.2821773229381909E-2</v>
      </c>
      <c r="Q767" s="13">
        <v>2.1495851253236532E-2</v>
      </c>
      <c r="R767" s="13">
        <v>2.0151594261436284E-2</v>
      </c>
      <c r="S767" s="13">
        <v>9.1129019910763231E-3</v>
      </c>
      <c r="T767" s="13">
        <v>1.21089434752131E-2</v>
      </c>
      <c r="U767" s="13">
        <v>1.4494022146646052E-2</v>
      </c>
      <c r="V767" s="151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267</v>
      </c>
      <c r="C768" s="29"/>
      <c r="D768" s="13">
        <v>3.3022243668155093E-2</v>
      </c>
      <c r="E768" s="13">
        <v>-1.2385327482093533E-2</v>
      </c>
      <c r="F768" s="13">
        <v>0.16640698392201037</v>
      </c>
      <c r="G768" s="13">
        <v>4.642511699249674E-3</v>
      </c>
      <c r="H768" s="13">
        <v>-9.5473542852030358E-3</v>
      </c>
      <c r="I768" s="13">
        <v>-3.5089113057217736E-2</v>
      </c>
      <c r="J768" s="13">
        <v>6.7077922030841508E-2</v>
      </c>
      <c r="K768" s="13">
        <v>-3.3038132520439856E-3</v>
      </c>
      <c r="L768" s="13">
        <v>1.3453578093742764</v>
      </c>
      <c r="M768" s="13">
        <v>-0.2828441731457616</v>
      </c>
      <c r="N768" s="13">
        <v>-0.17982574609863522</v>
      </c>
      <c r="O768" s="13">
        <v>-6.1022001313846719E-2</v>
      </c>
      <c r="P768" s="13">
        <v>-0.18266371929552572</v>
      </c>
      <c r="Q768" s="13">
        <v>5.2888056046388909E-2</v>
      </c>
      <c r="R768" s="13">
        <v>9.750863453652503E-3</v>
      </c>
      <c r="S768" s="13">
        <v>-3.5089113057217736E-2</v>
      </c>
      <c r="T768" s="13">
        <v>5.8564002440169682E-2</v>
      </c>
      <c r="U768" s="13">
        <v>-4.0765059450998953E-2</v>
      </c>
      <c r="V768" s="151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46" t="s">
        <v>268</v>
      </c>
      <c r="C769" s="47"/>
      <c r="D769" s="45">
        <v>0.56999999999999995</v>
      </c>
      <c r="E769" s="45">
        <v>0.09</v>
      </c>
      <c r="F769" s="45">
        <v>2.48</v>
      </c>
      <c r="G769" s="45">
        <v>0.16</v>
      </c>
      <c r="H769" s="45">
        <v>0.04</v>
      </c>
      <c r="I769" s="45">
        <v>0.41</v>
      </c>
      <c r="J769" s="45">
        <v>1.05</v>
      </c>
      <c r="K769" s="45">
        <v>0.04</v>
      </c>
      <c r="L769" s="45">
        <v>19.38</v>
      </c>
      <c r="M769" s="45">
        <v>3.96</v>
      </c>
      <c r="N769" s="45">
        <v>2.4900000000000002</v>
      </c>
      <c r="O769" s="45">
        <v>0.78</v>
      </c>
      <c r="P769" s="45">
        <v>2.5299999999999998</v>
      </c>
      <c r="Q769" s="45">
        <v>0.85</v>
      </c>
      <c r="R769" s="45">
        <v>0.23</v>
      </c>
      <c r="S769" s="45">
        <v>0.41</v>
      </c>
      <c r="T769" s="45">
        <v>0.93</v>
      </c>
      <c r="U769" s="45">
        <v>0.49</v>
      </c>
      <c r="V769" s="151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B770" s="3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BM770" s="55"/>
    </row>
    <row r="771" spans="1:65" ht="15">
      <c r="B771" s="8" t="s">
        <v>568</v>
      </c>
      <c r="BM771" s="28" t="s">
        <v>66</v>
      </c>
    </row>
    <row r="772" spans="1:65" ht="15">
      <c r="A772" s="25" t="s">
        <v>59</v>
      </c>
      <c r="B772" s="18" t="s">
        <v>110</v>
      </c>
      <c r="C772" s="15" t="s">
        <v>111</v>
      </c>
      <c r="D772" s="16" t="s">
        <v>230</v>
      </c>
      <c r="E772" s="17" t="s">
        <v>230</v>
      </c>
      <c r="F772" s="17" t="s">
        <v>230</v>
      </c>
      <c r="G772" s="17" t="s">
        <v>230</v>
      </c>
      <c r="H772" s="17" t="s">
        <v>230</v>
      </c>
      <c r="I772" s="17" t="s">
        <v>230</v>
      </c>
      <c r="J772" s="17" t="s">
        <v>230</v>
      </c>
      <c r="K772" s="17" t="s">
        <v>230</v>
      </c>
      <c r="L772" s="17" t="s">
        <v>230</v>
      </c>
      <c r="M772" s="17" t="s">
        <v>230</v>
      </c>
      <c r="N772" s="17" t="s">
        <v>230</v>
      </c>
      <c r="O772" s="17" t="s">
        <v>230</v>
      </c>
      <c r="P772" s="17" t="s">
        <v>230</v>
      </c>
      <c r="Q772" s="17" t="s">
        <v>230</v>
      </c>
      <c r="R772" s="151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 t="s">
        <v>231</v>
      </c>
      <c r="C773" s="9" t="s">
        <v>231</v>
      </c>
      <c r="D773" s="149" t="s">
        <v>233</v>
      </c>
      <c r="E773" s="150" t="s">
        <v>236</v>
      </c>
      <c r="F773" s="150" t="s">
        <v>239</v>
      </c>
      <c r="G773" s="150" t="s">
        <v>240</v>
      </c>
      <c r="H773" s="150" t="s">
        <v>242</v>
      </c>
      <c r="I773" s="150" t="s">
        <v>243</v>
      </c>
      <c r="J773" s="150" t="s">
        <v>245</v>
      </c>
      <c r="K773" s="150" t="s">
        <v>246</v>
      </c>
      <c r="L773" s="150" t="s">
        <v>250</v>
      </c>
      <c r="M773" s="150" t="s">
        <v>251</v>
      </c>
      <c r="N773" s="150" t="s">
        <v>254</v>
      </c>
      <c r="O773" s="150" t="s">
        <v>256</v>
      </c>
      <c r="P773" s="150" t="s">
        <v>257</v>
      </c>
      <c r="Q773" s="150" t="s">
        <v>258</v>
      </c>
      <c r="R773" s="151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 t="s">
        <v>3</v>
      </c>
    </row>
    <row r="774" spans="1:65">
      <c r="A774" s="30"/>
      <c r="B774" s="19"/>
      <c r="C774" s="9"/>
      <c r="D774" s="10" t="s">
        <v>270</v>
      </c>
      <c r="E774" s="11" t="s">
        <v>273</v>
      </c>
      <c r="F774" s="11" t="s">
        <v>273</v>
      </c>
      <c r="G774" s="11" t="s">
        <v>270</v>
      </c>
      <c r="H774" s="11" t="s">
        <v>270</v>
      </c>
      <c r="I774" s="11" t="s">
        <v>273</v>
      </c>
      <c r="J774" s="11" t="s">
        <v>270</v>
      </c>
      <c r="K774" s="11" t="s">
        <v>273</v>
      </c>
      <c r="L774" s="11" t="s">
        <v>270</v>
      </c>
      <c r="M774" s="11" t="s">
        <v>273</v>
      </c>
      <c r="N774" s="11" t="s">
        <v>272</v>
      </c>
      <c r="O774" s="11" t="s">
        <v>270</v>
      </c>
      <c r="P774" s="11" t="s">
        <v>273</v>
      </c>
      <c r="Q774" s="11" t="s">
        <v>270</v>
      </c>
      <c r="R774" s="151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</v>
      </c>
    </row>
    <row r="775" spans="1:65">
      <c r="A775" s="30"/>
      <c r="B775" s="19"/>
      <c r="C775" s="9"/>
      <c r="D775" s="26" t="s">
        <v>307</v>
      </c>
      <c r="E775" s="26" t="s">
        <v>308</v>
      </c>
      <c r="F775" s="26" t="s">
        <v>308</v>
      </c>
      <c r="G775" s="26" t="s">
        <v>116</v>
      </c>
      <c r="H775" s="26" t="s">
        <v>116</v>
      </c>
      <c r="I775" s="26" t="s">
        <v>309</v>
      </c>
      <c r="J775" s="26" t="s">
        <v>307</v>
      </c>
      <c r="K775" s="26" t="s">
        <v>307</v>
      </c>
      <c r="L775" s="26" t="s">
        <v>307</v>
      </c>
      <c r="M775" s="26" t="s">
        <v>309</v>
      </c>
      <c r="N775" s="26" t="s">
        <v>310</v>
      </c>
      <c r="O775" s="26" t="s">
        <v>307</v>
      </c>
      <c r="P775" s="26" t="s">
        <v>307</v>
      </c>
      <c r="Q775" s="26" t="s">
        <v>307</v>
      </c>
      <c r="R775" s="151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</v>
      </c>
    </row>
    <row r="776" spans="1:65">
      <c r="A776" s="30"/>
      <c r="B776" s="18">
        <v>1</v>
      </c>
      <c r="C776" s="14">
        <v>1</v>
      </c>
      <c r="D776" s="206">
        <v>2E-3</v>
      </c>
      <c r="E776" s="206">
        <v>3.0000000000000001E-3</v>
      </c>
      <c r="F776" s="207">
        <v>7.0000000000000001E-3</v>
      </c>
      <c r="G776" s="206">
        <v>2E-3</v>
      </c>
      <c r="H776" s="206">
        <v>2E-3</v>
      </c>
      <c r="I776" s="207" t="s">
        <v>297</v>
      </c>
      <c r="J776" s="206">
        <v>3.0000000000000001E-3</v>
      </c>
      <c r="K776" s="206">
        <v>2E-3</v>
      </c>
      <c r="L776" s="206">
        <v>2E-3</v>
      </c>
      <c r="M776" s="207" t="s">
        <v>297</v>
      </c>
      <c r="N776" s="207" t="s">
        <v>103</v>
      </c>
      <c r="O776" s="207">
        <v>1E-3</v>
      </c>
      <c r="P776" s="206">
        <v>2E-3</v>
      </c>
      <c r="Q776" s="206">
        <v>2E-3</v>
      </c>
      <c r="R776" s="204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208">
        <v>1</v>
      </c>
    </row>
    <row r="777" spans="1:65">
      <c r="A777" s="30"/>
      <c r="B777" s="19">
        <v>1</v>
      </c>
      <c r="C777" s="9">
        <v>2</v>
      </c>
      <c r="D777" s="24">
        <v>2E-3</v>
      </c>
      <c r="E777" s="24">
        <v>2E-3</v>
      </c>
      <c r="F777" s="209">
        <v>6.0000000000000001E-3</v>
      </c>
      <c r="G777" s="24">
        <v>2E-3</v>
      </c>
      <c r="H777" s="24">
        <v>3.0000000000000001E-3</v>
      </c>
      <c r="I777" s="209" t="s">
        <v>297</v>
      </c>
      <c r="J777" s="24">
        <v>2E-3</v>
      </c>
      <c r="K777" s="24">
        <v>2E-3</v>
      </c>
      <c r="L777" s="24">
        <v>2E-3</v>
      </c>
      <c r="M777" s="209" t="s">
        <v>297</v>
      </c>
      <c r="N777" s="209" t="s">
        <v>103</v>
      </c>
      <c r="O777" s="209">
        <v>1E-3</v>
      </c>
      <c r="P777" s="24">
        <v>2E-3</v>
      </c>
      <c r="Q777" s="24">
        <v>2E-3</v>
      </c>
      <c r="R777" s="204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208">
        <v>31</v>
      </c>
    </row>
    <row r="778" spans="1:65">
      <c r="A778" s="30"/>
      <c r="B778" s="19">
        <v>1</v>
      </c>
      <c r="C778" s="9">
        <v>3</v>
      </c>
      <c r="D778" s="24">
        <v>2E-3</v>
      </c>
      <c r="E778" s="24">
        <v>2E-3</v>
      </c>
      <c r="F778" s="209">
        <v>6.0000000000000001E-3</v>
      </c>
      <c r="G778" s="24">
        <v>3.0000000000000001E-3</v>
      </c>
      <c r="H778" s="24">
        <v>2E-3</v>
      </c>
      <c r="I778" s="209" t="s">
        <v>297</v>
      </c>
      <c r="J778" s="24">
        <v>3.0000000000000001E-3</v>
      </c>
      <c r="K778" s="24">
        <v>2E-3</v>
      </c>
      <c r="L778" s="24">
        <v>1E-3</v>
      </c>
      <c r="M778" s="209" t="s">
        <v>297</v>
      </c>
      <c r="N778" s="209" t="s">
        <v>103</v>
      </c>
      <c r="O778" s="209">
        <v>2E-3</v>
      </c>
      <c r="P778" s="24">
        <v>2E-3</v>
      </c>
      <c r="Q778" s="24">
        <v>3.0000000000000001E-3</v>
      </c>
      <c r="R778" s="204"/>
      <c r="S778" s="205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/>
      <c r="BC778" s="205"/>
      <c r="BD778" s="205"/>
      <c r="BE778" s="205"/>
      <c r="BF778" s="205"/>
      <c r="BG778" s="205"/>
      <c r="BH778" s="205"/>
      <c r="BI778" s="205"/>
      <c r="BJ778" s="205"/>
      <c r="BK778" s="205"/>
      <c r="BL778" s="205"/>
      <c r="BM778" s="208">
        <v>16</v>
      </c>
    </row>
    <row r="779" spans="1:65">
      <c r="A779" s="30"/>
      <c r="B779" s="19">
        <v>1</v>
      </c>
      <c r="C779" s="9">
        <v>4</v>
      </c>
      <c r="D779" s="24">
        <v>2E-3</v>
      </c>
      <c r="E779" s="24">
        <v>2E-3</v>
      </c>
      <c r="F779" s="209">
        <v>7.0000000000000001E-3</v>
      </c>
      <c r="G779" s="24">
        <v>2E-3</v>
      </c>
      <c r="H779" s="24">
        <v>2E-3</v>
      </c>
      <c r="I779" s="209" t="s">
        <v>297</v>
      </c>
      <c r="J779" s="24">
        <v>3.0000000000000001E-3</v>
      </c>
      <c r="K779" s="24">
        <v>2E-3</v>
      </c>
      <c r="L779" s="24">
        <v>2E-3</v>
      </c>
      <c r="M779" s="209" t="s">
        <v>297</v>
      </c>
      <c r="N779" s="209" t="s">
        <v>103</v>
      </c>
      <c r="O779" s="209">
        <v>2E-3</v>
      </c>
      <c r="P779" s="24">
        <v>2E-3</v>
      </c>
      <c r="Q779" s="24">
        <v>2E-3</v>
      </c>
      <c r="R779" s="204"/>
      <c r="S779" s="205"/>
      <c r="T779" s="205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205"/>
      <c r="AK779" s="205"/>
      <c r="AL779" s="205"/>
      <c r="AM779" s="205"/>
      <c r="AN779" s="205"/>
      <c r="AO779" s="205"/>
      <c r="AP779" s="205"/>
      <c r="AQ779" s="205"/>
      <c r="AR779" s="205"/>
      <c r="AS779" s="205"/>
      <c r="AT779" s="205"/>
      <c r="AU779" s="205"/>
      <c r="AV779" s="205"/>
      <c r="AW779" s="205"/>
      <c r="AX779" s="205"/>
      <c r="AY779" s="205"/>
      <c r="AZ779" s="205"/>
      <c r="BA779" s="205"/>
      <c r="BB779" s="205"/>
      <c r="BC779" s="205"/>
      <c r="BD779" s="205"/>
      <c r="BE779" s="205"/>
      <c r="BF779" s="205"/>
      <c r="BG779" s="205"/>
      <c r="BH779" s="205"/>
      <c r="BI779" s="205"/>
      <c r="BJ779" s="205"/>
      <c r="BK779" s="205"/>
      <c r="BL779" s="205"/>
      <c r="BM779" s="208">
        <v>2.1333333333333334E-3</v>
      </c>
    </row>
    <row r="780" spans="1:65">
      <c r="A780" s="30"/>
      <c r="B780" s="19">
        <v>1</v>
      </c>
      <c r="C780" s="9">
        <v>5</v>
      </c>
      <c r="D780" s="24">
        <v>2E-3</v>
      </c>
      <c r="E780" s="24">
        <v>2E-3</v>
      </c>
      <c r="F780" s="209">
        <v>8.0000000000000002E-3</v>
      </c>
      <c r="G780" s="24">
        <v>2E-3</v>
      </c>
      <c r="H780" s="209" t="s">
        <v>300</v>
      </c>
      <c r="I780" s="209" t="s">
        <v>297</v>
      </c>
      <c r="J780" s="24">
        <v>2E-3</v>
      </c>
      <c r="K780" s="24">
        <v>2E-3</v>
      </c>
      <c r="L780" s="24">
        <v>2E-3</v>
      </c>
      <c r="M780" s="209" t="s">
        <v>297</v>
      </c>
      <c r="N780" s="209" t="s">
        <v>103</v>
      </c>
      <c r="O780" s="209">
        <v>2E-3</v>
      </c>
      <c r="P780" s="24">
        <v>2E-3</v>
      </c>
      <c r="Q780" s="24">
        <v>2E-3</v>
      </c>
      <c r="R780" s="204"/>
      <c r="S780" s="205"/>
      <c r="T780" s="205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05"/>
      <c r="AT780" s="205"/>
      <c r="AU780" s="205"/>
      <c r="AV780" s="205"/>
      <c r="AW780" s="205"/>
      <c r="AX780" s="205"/>
      <c r="AY780" s="205"/>
      <c r="AZ780" s="205"/>
      <c r="BA780" s="205"/>
      <c r="BB780" s="205"/>
      <c r="BC780" s="205"/>
      <c r="BD780" s="205"/>
      <c r="BE780" s="205"/>
      <c r="BF780" s="205"/>
      <c r="BG780" s="205"/>
      <c r="BH780" s="205"/>
      <c r="BI780" s="205"/>
      <c r="BJ780" s="205"/>
      <c r="BK780" s="205"/>
      <c r="BL780" s="205"/>
      <c r="BM780" s="208">
        <v>115</v>
      </c>
    </row>
    <row r="781" spans="1:65">
      <c r="A781" s="30"/>
      <c r="B781" s="19">
        <v>1</v>
      </c>
      <c r="C781" s="9">
        <v>6</v>
      </c>
      <c r="D781" s="24">
        <v>2E-3</v>
      </c>
      <c r="E781" s="24">
        <v>2E-3</v>
      </c>
      <c r="F781" s="209">
        <v>6.0000000000000001E-3</v>
      </c>
      <c r="G781" s="24">
        <v>2E-3</v>
      </c>
      <c r="H781" s="24">
        <v>2E-3</v>
      </c>
      <c r="I781" s="209" t="s">
        <v>297</v>
      </c>
      <c r="J781" s="24">
        <v>3.0000000000000001E-3</v>
      </c>
      <c r="K781" s="24">
        <v>2E-3</v>
      </c>
      <c r="L781" s="24">
        <v>2E-3</v>
      </c>
      <c r="M781" s="209" t="s">
        <v>297</v>
      </c>
      <c r="N781" s="209" t="s">
        <v>103</v>
      </c>
      <c r="O781" s="209">
        <v>1E-3</v>
      </c>
      <c r="P781" s="24">
        <v>2E-3</v>
      </c>
      <c r="Q781" s="24">
        <v>2E-3</v>
      </c>
      <c r="R781" s="204"/>
      <c r="S781" s="205"/>
      <c r="T781" s="205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05"/>
      <c r="AT781" s="205"/>
      <c r="AU781" s="205"/>
      <c r="AV781" s="205"/>
      <c r="AW781" s="205"/>
      <c r="AX781" s="205"/>
      <c r="AY781" s="205"/>
      <c r="AZ781" s="205"/>
      <c r="BA781" s="205"/>
      <c r="BB781" s="205"/>
      <c r="BC781" s="205"/>
      <c r="BD781" s="205"/>
      <c r="BE781" s="205"/>
      <c r="BF781" s="205"/>
      <c r="BG781" s="205"/>
      <c r="BH781" s="205"/>
      <c r="BI781" s="205"/>
      <c r="BJ781" s="205"/>
      <c r="BK781" s="205"/>
      <c r="BL781" s="205"/>
      <c r="BM781" s="56"/>
    </row>
    <row r="782" spans="1:65">
      <c r="A782" s="30"/>
      <c r="B782" s="20" t="s">
        <v>264</v>
      </c>
      <c r="C782" s="12"/>
      <c r="D782" s="211">
        <v>2E-3</v>
      </c>
      <c r="E782" s="211">
        <v>2.166666666666667E-3</v>
      </c>
      <c r="F782" s="211">
        <v>6.6666666666666671E-3</v>
      </c>
      <c r="G782" s="211">
        <v>2.166666666666667E-3</v>
      </c>
      <c r="H782" s="211">
        <v>2.2000000000000001E-3</v>
      </c>
      <c r="I782" s="211" t="s">
        <v>666</v>
      </c>
      <c r="J782" s="211">
        <v>2.6666666666666666E-3</v>
      </c>
      <c r="K782" s="211">
        <v>2E-3</v>
      </c>
      <c r="L782" s="211">
        <v>1.8333333333333335E-3</v>
      </c>
      <c r="M782" s="211" t="s">
        <v>666</v>
      </c>
      <c r="N782" s="211" t="s">
        <v>666</v>
      </c>
      <c r="O782" s="211">
        <v>1.5000000000000002E-3</v>
      </c>
      <c r="P782" s="211">
        <v>2E-3</v>
      </c>
      <c r="Q782" s="211">
        <v>2.166666666666667E-3</v>
      </c>
      <c r="R782" s="204"/>
      <c r="S782" s="205"/>
      <c r="T782" s="205"/>
      <c r="U782" s="205"/>
      <c r="V782" s="205"/>
      <c r="W782" s="205"/>
      <c r="X782" s="205"/>
      <c r="Y782" s="205"/>
      <c r="Z782" s="205"/>
      <c r="AA782" s="205"/>
      <c r="AB782" s="205"/>
      <c r="AC782" s="205"/>
      <c r="AD782" s="205"/>
      <c r="AE782" s="205"/>
      <c r="AF782" s="205"/>
      <c r="AG782" s="205"/>
      <c r="AH782" s="205"/>
      <c r="AI782" s="205"/>
      <c r="AJ782" s="205"/>
      <c r="AK782" s="205"/>
      <c r="AL782" s="205"/>
      <c r="AM782" s="205"/>
      <c r="AN782" s="205"/>
      <c r="AO782" s="205"/>
      <c r="AP782" s="205"/>
      <c r="AQ782" s="205"/>
      <c r="AR782" s="205"/>
      <c r="AS782" s="205"/>
      <c r="AT782" s="205"/>
      <c r="AU782" s="205"/>
      <c r="AV782" s="205"/>
      <c r="AW782" s="205"/>
      <c r="AX782" s="205"/>
      <c r="AY782" s="205"/>
      <c r="AZ782" s="205"/>
      <c r="BA782" s="205"/>
      <c r="BB782" s="205"/>
      <c r="BC782" s="205"/>
      <c r="BD782" s="205"/>
      <c r="BE782" s="205"/>
      <c r="BF782" s="205"/>
      <c r="BG782" s="205"/>
      <c r="BH782" s="205"/>
      <c r="BI782" s="205"/>
      <c r="BJ782" s="205"/>
      <c r="BK782" s="205"/>
      <c r="BL782" s="205"/>
      <c r="BM782" s="56"/>
    </row>
    <row r="783" spans="1:65">
      <c r="A783" s="30"/>
      <c r="B783" s="3" t="s">
        <v>265</v>
      </c>
      <c r="C783" s="29"/>
      <c r="D783" s="24">
        <v>2E-3</v>
      </c>
      <c r="E783" s="24">
        <v>2E-3</v>
      </c>
      <c r="F783" s="24">
        <v>6.5000000000000006E-3</v>
      </c>
      <c r="G783" s="24">
        <v>2E-3</v>
      </c>
      <c r="H783" s="24">
        <v>2E-3</v>
      </c>
      <c r="I783" s="24" t="s">
        <v>666</v>
      </c>
      <c r="J783" s="24">
        <v>3.0000000000000001E-3</v>
      </c>
      <c r="K783" s="24">
        <v>2E-3</v>
      </c>
      <c r="L783" s="24">
        <v>2E-3</v>
      </c>
      <c r="M783" s="24" t="s">
        <v>666</v>
      </c>
      <c r="N783" s="24" t="s">
        <v>666</v>
      </c>
      <c r="O783" s="24">
        <v>1.5E-3</v>
      </c>
      <c r="P783" s="24">
        <v>2E-3</v>
      </c>
      <c r="Q783" s="24">
        <v>2E-3</v>
      </c>
      <c r="R783" s="204"/>
      <c r="S783" s="205"/>
      <c r="T783" s="205"/>
      <c r="U783" s="205"/>
      <c r="V783" s="205"/>
      <c r="W783" s="205"/>
      <c r="X783" s="205"/>
      <c r="Y783" s="205"/>
      <c r="Z783" s="205"/>
      <c r="AA783" s="205"/>
      <c r="AB783" s="205"/>
      <c r="AC783" s="205"/>
      <c r="AD783" s="205"/>
      <c r="AE783" s="205"/>
      <c r="AF783" s="205"/>
      <c r="AG783" s="205"/>
      <c r="AH783" s="205"/>
      <c r="AI783" s="205"/>
      <c r="AJ783" s="205"/>
      <c r="AK783" s="205"/>
      <c r="AL783" s="205"/>
      <c r="AM783" s="205"/>
      <c r="AN783" s="205"/>
      <c r="AO783" s="205"/>
      <c r="AP783" s="205"/>
      <c r="AQ783" s="205"/>
      <c r="AR783" s="205"/>
      <c r="AS783" s="205"/>
      <c r="AT783" s="205"/>
      <c r="AU783" s="205"/>
      <c r="AV783" s="205"/>
      <c r="AW783" s="205"/>
      <c r="AX783" s="205"/>
      <c r="AY783" s="205"/>
      <c r="AZ783" s="205"/>
      <c r="BA783" s="205"/>
      <c r="BB783" s="205"/>
      <c r="BC783" s="205"/>
      <c r="BD783" s="205"/>
      <c r="BE783" s="205"/>
      <c r="BF783" s="205"/>
      <c r="BG783" s="205"/>
      <c r="BH783" s="205"/>
      <c r="BI783" s="205"/>
      <c r="BJ783" s="205"/>
      <c r="BK783" s="205"/>
      <c r="BL783" s="205"/>
      <c r="BM783" s="56"/>
    </row>
    <row r="784" spans="1:65">
      <c r="A784" s="30"/>
      <c r="B784" s="3" t="s">
        <v>266</v>
      </c>
      <c r="C784" s="29"/>
      <c r="D784" s="24">
        <v>0</v>
      </c>
      <c r="E784" s="24">
        <v>4.0824829046386303E-4</v>
      </c>
      <c r="F784" s="24">
        <v>8.1649658092772606E-4</v>
      </c>
      <c r="G784" s="24">
        <v>4.0824829046386303E-4</v>
      </c>
      <c r="H784" s="24">
        <v>4.4721359549995795E-4</v>
      </c>
      <c r="I784" s="24" t="s">
        <v>666</v>
      </c>
      <c r="J784" s="24">
        <v>5.1639777949432221E-4</v>
      </c>
      <c r="K784" s="24">
        <v>0</v>
      </c>
      <c r="L784" s="24">
        <v>4.0824829046386303E-4</v>
      </c>
      <c r="M784" s="24" t="s">
        <v>666</v>
      </c>
      <c r="N784" s="24" t="s">
        <v>666</v>
      </c>
      <c r="O784" s="24">
        <v>5.4772255750516611E-4</v>
      </c>
      <c r="P784" s="24">
        <v>0</v>
      </c>
      <c r="Q784" s="24">
        <v>4.0824829046386303E-4</v>
      </c>
      <c r="R784" s="204"/>
      <c r="S784" s="205"/>
      <c r="T784" s="205"/>
      <c r="U784" s="205"/>
      <c r="V784" s="205"/>
      <c r="W784" s="205"/>
      <c r="X784" s="205"/>
      <c r="Y784" s="205"/>
      <c r="Z784" s="205"/>
      <c r="AA784" s="205"/>
      <c r="AB784" s="205"/>
      <c r="AC784" s="205"/>
      <c r="AD784" s="205"/>
      <c r="AE784" s="205"/>
      <c r="AF784" s="205"/>
      <c r="AG784" s="205"/>
      <c r="AH784" s="205"/>
      <c r="AI784" s="205"/>
      <c r="AJ784" s="205"/>
      <c r="AK784" s="205"/>
      <c r="AL784" s="205"/>
      <c r="AM784" s="205"/>
      <c r="AN784" s="205"/>
      <c r="AO784" s="205"/>
      <c r="AP784" s="205"/>
      <c r="AQ784" s="205"/>
      <c r="AR784" s="205"/>
      <c r="AS784" s="205"/>
      <c r="AT784" s="205"/>
      <c r="AU784" s="205"/>
      <c r="AV784" s="205"/>
      <c r="AW784" s="205"/>
      <c r="AX784" s="205"/>
      <c r="AY784" s="205"/>
      <c r="AZ784" s="205"/>
      <c r="BA784" s="205"/>
      <c r="BB784" s="205"/>
      <c r="BC784" s="205"/>
      <c r="BD784" s="205"/>
      <c r="BE784" s="205"/>
      <c r="BF784" s="205"/>
      <c r="BG784" s="205"/>
      <c r="BH784" s="205"/>
      <c r="BI784" s="205"/>
      <c r="BJ784" s="205"/>
      <c r="BK784" s="205"/>
      <c r="BL784" s="205"/>
      <c r="BM784" s="56"/>
    </row>
    <row r="785" spans="1:65">
      <c r="A785" s="30"/>
      <c r="B785" s="3" t="s">
        <v>86</v>
      </c>
      <c r="C785" s="29"/>
      <c r="D785" s="13">
        <v>0</v>
      </c>
      <c r="E785" s="13">
        <v>0.18842228790639828</v>
      </c>
      <c r="F785" s="13">
        <v>0.1224744871391589</v>
      </c>
      <c r="G785" s="13">
        <v>0.18842228790639828</v>
      </c>
      <c r="H785" s="13">
        <v>0.20327890704543541</v>
      </c>
      <c r="I785" s="13" t="s">
        <v>666</v>
      </c>
      <c r="J785" s="13">
        <v>0.19364916731037082</v>
      </c>
      <c r="K785" s="13">
        <v>0</v>
      </c>
      <c r="L785" s="13">
        <v>0.22268088570756164</v>
      </c>
      <c r="M785" s="13" t="s">
        <v>666</v>
      </c>
      <c r="N785" s="13" t="s">
        <v>666</v>
      </c>
      <c r="O785" s="13">
        <v>0.36514837167011066</v>
      </c>
      <c r="P785" s="13">
        <v>0</v>
      </c>
      <c r="Q785" s="13">
        <v>0.18842228790639828</v>
      </c>
      <c r="R785" s="151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267</v>
      </c>
      <c r="C786" s="29"/>
      <c r="D786" s="13">
        <v>-6.25E-2</v>
      </c>
      <c r="E786" s="13">
        <v>1.5625E-2</v>
      </c>
      <c r="F786" s="13">
        <v>2.125</v>
      </c>
      <c r="G786" s="13">
        <v>1.5625E-2</v>
      </c>
      <c r="H786" s="13">
        <v>3.125E-2</v>
      </c>
      <c r="I786" s="13" t="s">
        <v>666</v>
      </c>
      <c r="J786" s="13">
        <v>0.25</v>
      </c>
      <c r="K786" s="13">
        <v>-6.25E-2</v>
      </c>
      <c r="L786" s="13">
        <v>-0.140625</v>
      </c>
      <c r="M786" s="13" t="s">
        <v>666</v>
      </c>
      <c r="N786" s="13" t="s">
        <v>666</v>
      </c>
      <c r="O786" s="13">
        <v>-0.29687499999999989</v>
      </c>
      <c r="P786" s="13">
        <v>-6.25E-2</v>
      </c>
      <c r="Q786" s="13">
        <v>1.5625E-2</v>
      </c>
      <c r="R786" s="151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46" t="s">
        <v>268</v>
      </c>
      <c r="C787" s="47"/>
      <c r="D787" s="45">
        <v>0.39</v>
      </c>
      <c r="E787" s="45">
        <v>0</v>
      </c>
      <c r="F787" s="45">
        <v>10.4</v>
      </c>
      <c r="G787" s="45">
        <v>0</v>
      </c>
      <c r="H787" s="45">
        <v>0.57999999999999996</v>
      </c>
      <c r="I787" s="45">
        <v>52.79</v>
      </c>
      <c r="J787" s="45">
        <v>1.1599999999999999</v>
      </c>
      <c r="K787" s="45">
        <v>0.39</v>
      </c>
      <c r="L787" s="45">
        <v>0.77</v>
      </c>
      <c r="M787" s="45">
        <v>52.79</v>
      </c>
      <c r="N787" s="45">
        <v>5774.78</v>
      </c>
      <c r="O787" s="45">
        <v>1.54</v>
      </c>
      <c r="P787" s="45">
        <v>0.39</v>
      </c>
      <c r="Q787" s="45">
        <v>0</v>
      </c>
      <c r="R787" s="151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B788" s="3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BM788" s="55"/>
    </row>
    <row r="789" spans="1:65" ht="15">
      <c r="B789" s="8" t="s">
        <v>569</v>
      </c>
      <c r="BM789" s="28" t="s">
        <v>66</v>
      </c>
    </row>
    <row r="790" spans="1:65" ht="15">
      <c r="A790" s="25" t="s">
        <v>60</v>
      </c>
      <c r="B790" s="18" t="s">
        <v>110</v>
      </c>
      <c r="C790" s="15" t="s">
        <v>111</v>
      </c>
      <c r="D790" s="16" t="s">
        <v>230</v>
      </c>
      <c r="E790" s="17" t="s">
        <v>230</v>
      </c>
      <c r="F790" s="17" t="s">
        <v>230</v>
      </c>
      <c r="G790" s="17" t="s">
        <v>230</v>
      </c>
      <c r="H790" s="17" t="s">
        <v>230</v>
      </c>
      <c r="I790" s="17" t="s">
        <v>230</v>
      </c>
      <c r="J790" s="17" t="s">
        <v>230</v>
      </c>
      <c r="K790" s="17" t="s">
        <v>230</v>
      </c>
      <c r="L790" s="17" t="s">
        <v>230</v>
      </c>
      <c r="M790" s="17" t="s">
        <v>230</v>
      </c>
      <c r="N790" s="17" t="s">
        <v>230</v>
      </c>
      <c r="O790" s="17" t="s">
        <v>230</v>
      </c>
      <c r="P790" s="17" t="s">
        <v>230</v>
      </c>
      <c r="Q790" s="17" t="s">
        <v>230</v>
      </c>
      <c r="R790" s="17" t="s">
        <v>230</v>
      </c>
      <c r="S790" s="17" t="s">
        <v>230</v>
      </c>
      <c r="T790" s="17" t="s">
        <v>230</v>
      </c>
      <c r="U790" s="17" t="s">
        <v>230</v>
      </c>
      <c r="V790" s="17" t="s">
        <v>230</v>
      </c>
      <c r="W790" s="17" t="s">
        <v>230</v>
      </c>
      <c r="X790" s="17" t="s">
        <v>230</v>
      </c>
      <c r="Y790" s="17" t="s">
        <v>230</v>
      </c>
      <c r="Z790" s="151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231</v>
      </c>
      <c r="C791" s="9" t="s">
        <v>231</v>
      </c>
      <c r="D791" s="149" t="s">
        <v>233</v>
      </c>
      <c r="E791" s="150" t="s">
        <v>234</v>
      </c>
      <c r="F791" s="150" t="s">
        <v>235</v>
      </c>
      <c r="G791" s="150" t="s">
        <v>236</v>
      </c>
      <c r="H791" s="150" t="s">
        <v>237</v>
      </c>
      <c r="I791" s="150" t="s">
        <v>239</v>
      </c>
      <c r="J791" s="150" t="s">
        <v>240</v>
      </c>
      <c r="K791" s="150" t="s">
        <v>243</v>
      </c>
      <c r="L791" s="150" t="s">
        <v>245</v>
      </c>
      <c r="M791" s="150" t="s">
        <v>246</v>
      </c>
      <c r="N791" s="150" t="s">
        <v>247</v>
      </c>
      <c r="O791" s="150" t="s">
        <v>248</v>
      </c>
      <c r="P791" s="150" t="s">
        <v>249</v>
      </c>
      <c r="Q791" s="150" t="s">
        <v>250</v>
      </c>
      <c r="R791" s="150" t="s">
        <v>251</v>
      </c>
      <c r="S791" s="150" t="s">
        <v>252</v>
      </c>
      <c r="T791" s="150" t="s">
        <v>278</v>
      </c>
      <c r="U791" s="150" t="s">
        <v>254</v>
      </c>
      <c r="V791" s="150" t="s">
        <v>255</v>
      </c>
      <c r="W791" s="150" t="s">
        <v>256</v>
      </c>
      <c r="X791" s="150" t="s">
        <v>257</v>
      </c>
      <c r="Y791" s="150" t="s">
        <v>258</v>
      </c>
      <c r="Z791" s="151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1</v>
      </c>
    </row>
    <row r="792" spans="1:65">
      <c r="A792" s="30"/>
      <c r="B792" s="19"/>
      <c r="C792" s="9"/>
      <c r="D792" s="10" t="s">
        <v>270</v>
      </c>
      <c r="E792" s="11" t="s">
        <v>272</v>
      </c>
      <c r="F792" s="11" t="s">
        <v>272</v>
      </c>
      <c r="G792" s="11" t="s">
        <v>273</v>
      </c>
      <c r="H792" s="11" t="s">
        <v>273</v>
      </c>
      <c r="I792" s="11" t="s">
        <v>273</v>
      </c>
      <c r="J792" s="11" t="s">
        <v>270</v>
      </c>
      <c r="K792" s="11" t="s">
        <v>273</v>
      </c>
      <c r="L792" s="11" t="s">
        <v>270</v>
      </c>
      <c r="M792" s="11" t="s">
        <v>273</v>
      </c>
      <c r="N792" s="11" t="s">
        <v>272</v>
      </c>
      <c r="O792" s="11" t="s">
        <v>272</v>
      </c>
      <c r="P792" s="11" t="s">
        <v>272</v>
      </c>
      <c r="Q792" s="11" t="s">
        <v>270</v>
      </c>
      <c r="R792" s="11" t="s">
        <v>273</v>
      </c>
      <c r="S792" s="11" t="s">
        <v>270</v>
      </c>
      <c r="T792" s="11" t="s">
        <v>272</v>
      </c>
      <c r="U792" s="11" t="s">
        <v>272</v>
      </c>
      <c r="V792" s="11" t="s">
        <v>273</v>
      </c>
      <c r="W792" s="11" t="s">
        <v>270</v>
      </c>
      <c r="X792" s="11" t="s">
        <v>273</v>
      </c>
      <c r="Y792" s="11" t="s">
        <v>270</v>
      </c>
      <c r="Z792" s="151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3</v>
      </c>
    </row>
    <row r="793" spans="1:65">
      <c r="A793" s="30"/>
      <c r="B793" s="19"/>
      <c r="C793" s="9"/>
      <c r="D793" s="26" t="s">
        <v>307</v>
      </c>
      <c r="E793" s="26" t="s">
        <v>262</v>
      </c>
      <c r="F793" s="26" t="s">
        <v>307</v>
      </c>
      <c r="G793" s="26" t="s">
        <v>308</v>
      </c>
      <c r="H793" s="26" t="s">
        <v>308</v>
      </c>
      <c r="I793" s="26" t="s">
        <v>308</v>
      </c>
      <c r="J793" s="26" t="s">
        <v>116</v>
      </c>
      <c r="K793" s="26" t="s">
        <v>309</v>
      </c>
      <c r="L793" s="26" t="s">
        <v>307</v>
      </c>
      <c r="M793" s="26" t="s">
        <v>307</v>
      </c>
      <c r="N793" s="26" t="s">
        <v>307</v>
      </c>
      <c r="O793" s="26" t="s">
        <v>308</v>
      </c>
      <c r="P793" s="26" t="s">
        <v>307</v>
      </c>
      <c r="Q793" s="26" t="s">
        <v>307</v>
      </c>
      <c r="R793" s="26" t="s">
        <v>309</v>
      </c>
      <c r="S793" s="26" t="s">
        <v>275</v>
      </c>
      <c r="T793" s="26" t="s">
        <v>308</v>
      </c>
      <c r="U793" s="26" t="s">
        <v>310</v>
      </c>
      <c r="V793" s="26" t="s">
        <v>311</v>
      </c>
      <c r="W793" s="26" t="s">
        <v>307</v>
      </c>
      <c r="X793" s="26" t="s">
        <v>307</v>
      </c>
      <c r="Y793" s="26" t="s">
        <v>307</v>
      </c>
      <c r="Z793" s="151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</v>
      </c>
    </row>
    <row r="794" spans="1:65">
      <c r="A794" s="30"/>
      <c r="B794" s="18">
        <v>1</v>
      </c>
      <c r="C794" s="14">
        <v>1</v>
      </c>
      <c r="D794" s="206">
        <v>0.45999999999999996</v>
      </c>
      <c r="E794" s="206">
        <v>0.46499999999999997</v>
      </c>
      <c r="F794" s="206">
        <v>0.40949999999999998</v>
      </c>
      <c r="G794" s="206">
        <v>0.48</v>
      </c>
      <c r="H794" s="206">
        <v>0.48</v>
      </c>
      <c r="I794" s="207">
        <v>0.55000000000000004</v>
      </c>
      <c r="J794" s="206">
        <v>0.44</v>
      </c>
      <c r="K794" s="206">
        <v>0.43</v>
      </c>
      <c r="L794" s="206">
        <v>0.45999999999999996</v>
      </c>
      <c r="M794" s="206">
        <v>0.41799999999999998</v>
      </c>
      <c r="N794" s="206">
        <v>0.43479449999999997</v>
      </c>
      <c r="O794" s="206">
        <v>0.48</v>
      </c>
      <c r="P794" s="207">
        <v>0.17063</v>
      </c>
      <c r="Q794" s="206">
        <v>0.48</v>
      </c>
      <c r="R794" s="206">
        <v>0.44</v>
      </c>
      <c r="S794" s="206">
        <v>0.42</v>
      </c>
      <c r="T794" s="206">
        <v>0.44724078689999996</v>
      </c>
      <c r="U794" s="206">
        <v>0.44</v>
      </c>
      <c r="V794" s="206">
        <v>0.40999999999999992</v>
      </c>
      <c r="W794" s="206">
        <v>0.45999999999999996</v>
      </c>
      <c r="X794" s="206">
        <v>0.45000000000000007</v>
      </c>
      <c r="Y794" s="206">
        <v>0.42</v>
      </c>
      <c r="Z794" s="204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208">
        <v>1</v>
      </c>
    </row>
    <row r="795" spans="1:65">
      <c r="A795" s="30"/>
      <c r="B795" s="19">
        <v>1</v>
      </c>
      <c r="C795" s="9">
        <v>2</v>
      </c>
      <c r="D795" s="24">
        <v>0.46999999999999992</v>
      </c>
      <c r="E795" s="24">
        <v>0.47499999999999998</v>
      </c>
      <c r="F795" s="24">
        <v>0.41333333333333333</v>
      </c>
      <c r="G795" s="24">
        <v>0.48</v>
      </c>
      <c r="H795" s="24">
        <v>0.46999999999999992</v>
      </c>
      <c r="I795" s="209">
        <v>0.55000000000000004</v>
      </c>
      <c r="J795" s="24">
        <v>0.44</v>
      </c>
      <c r="K795" s="24">
        <v>0.44</v>
      </c>
      <c r="L795" s="24">
        <v>0.45999999999999996</v>
      </c>
      <c r="M795" s="24">
        <v>0.41399999999999998</v>
      </c>
      <c r="N795" s="24">
        <v>0.448245</v>
      </c>
      <c r="O795" s="24">
        <v>0.46999999999999992</v>
      </c>
      <c r="P795" s="209">
        <v>0.17943999999999999</v>
      </c>
      <c r="Q795" s="24">
        <v>0.45999999999999996</v>
      </c>
      <c r="R795" s="24">
        <v>0.43</v>
      </c>
      <c r="S795" s="24">
        <v>0.42</v>
      </c>
      <c r="T795" s="24">
        <v>0.4394945133</v>
      </c>
      <c r="U795" s="24">
        <v>0.45000000000000007</v>
      </c>
      <c r="V795" s="24">
        <v>0.4</v>
      </c>
      <c r="W795" s="24">
        <v>0.46999999999999992</v>
      </c>
      <c r="X795" s="24">
        <v>0.46999999999999992</v>
      </c>
      <c r="Y795" s="24">
        <v>0.42</v>
      </c>
      <c r="Z795" s="204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208">
        <v>16</v>
      </c>
    </row>
    <row r="796" spans="1:65">
      <c r="A796" s="30"/>
      <c r="B796" s="19">
        <v>1</v>
      </c>
      <c r="C796" s="9">
        <v>3</v>
      </c>
      <c r="D796" s="24">
        <v>0.46999999999999992</v>
      </c>
      <c r="E796" s="24">
        <v>0.47499999999999998</v>
      </c>
      <c r="F796" s="24">
        <v>0.40616666666666668</v>
      </c>
      <c r="G796" s="24">
        <v>0.46999999999999992</v>
      </c>
      <c r="H796" s="24">
        <v>0.45999999999999996</v>
      </c>
      <c r="I796" s="209">
        <v>0.56000000000000005</v>
      </c>
      <c r="J796" s="24">
        <v>0.46999999999999992</v>
      </c>
      <c r="K796" s="24">
        <v>0.45000000000000007</v>
      </c>
      <c r="L796" s="24">
        <v>0.46999999999999992</v>
      </c>
      <c r="M796" s="24">
        <v>0.41199999999999998</v>
      </c>
      <c r="N796" s="24">
        <v>0.4341330000000001</v>
      </c>
      <c r="O796" s="24">
        <v>0.45999999999999996</v>
      </c>
      <c r="P796" s="209">
        <v>0.18056</v>
      </c>
      <c r="Q796" s="24">
        <v>0.45999999999999996</v>
      </c>
      <c r="R796" s="24">
        <v>0.43</v>
      </c>
      <c r="S796" s="24">
        <v>0.40999999999999992</v>
      </c>
      <c r="T796" s="24">
        <v>0.42444387710000003</v>
      </c>
      <c r="U796" s="24">
        <v>0.44</v>
      </c>
      <c r="V796" s="24">
        <v>0.4</v>
      </c>
      <c r="W796" s="24">
        <v>0.45999999999999996</v>
      </c>
      <c r="X796" s="24">
        <v>0.45999999999999996</v>
      </c>
      <c r="Y796" s="24">
        <v>0.42</v>
      </c>
      <c r="Z796" s="204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208">
        <v>16</v>
      </c>
    </row>
    <row r="797" spans="1:65">
      <c r="A797" s="30"/>
      <c r="B797" s="19">
        <v>1</v>
      </c>
      <c r="C797" s="9">
        <v>4</v>
      </c>
      <c r="D797" s="24">
        <v>0.46999999999999992</v>
      </c>
      <c r="E797" s="24">
        <v>0.48</v>
      </c>
      <c r="F797" s="24">
        <v>0.40949999999999998</v>
      </c>
      <c r="G797" s="24">
        <v>0.46999999999999992</v>
      </c>
      <c r="H797" s="24">
        <v>0.48</v>
      </c>
      <c r="I797" s="209">
        <v>0.54</v>
      </c>
      <c r="J797" s="210">
        <v>0.48</v>
      </c>
      <c r="K797" s="24">
        <v>0.44</v>
      </c>
      <c r="L797" s="24">
        <v>0.45000000000000007</v>
      </c>
      <c r="M797" s="24">
        <v>0.39900000000000002</v>
      </c>
      <c r="N797" s="24">
        <v>0.43536150000000007</v>
      </c>
      <c r="O797" s="24">
        <v>0.46999999999999992</v>
      </c>
      <c r="P797" s="209">
        <v>0.17279</v>
      </c>
      <c r="Q797" s="24">
        <v>0.46999999999999992</v>
      </c>
      <c r="R797" s="24">
        <v>0.43</v>
      </c>
      <c r="S797" s="24">
        <v>0.42</v>
      </c>
      <c r="T797" s="24">
        <v>0.42961091500000004</v>
      </c>
      <c r="U797" s="24">
        <v>0.45000000000000007</v>
      </c>
      <c r="V797" s="24">
        <v>0.4</v>
      </c>
      <c r="W797" s="24">
        <v>0.45999999999999996</v>
      </c>
      <c r="X797" s="24">
        <v>0.45999999999999996</v>
      </c>
      <c r="Y797" s="24">
        <v>0.40999999999999992</v>
      </c>
      <c r="Z797" s="204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5"/>
      <c r="AT797" s="205"/>
      <c r="AU797" s="205"/>
      <c r="AV797" s="205"/>
      <c r="AW797" s="205"/>
      <c r="AX797" s="205"/>
      <c r="AY797" s="205"/>
      <c r="AZ797" s="205"/>
      <c r="BA797" s="205"/>
      <c r="BB797" s="205"/>
      <c r="BC797" s="205"/>
      <c r="BD797" s="205"/>
      <c r="BE797" s="205"/>
      <c r="BF797" s="205"/>
      <c r="BG797" s="205"/>
      <c r="BH797" s="205"/>
      <c r="BI797" s="205"/>
      <c r="BJ797" s="205"/>
      <c r="BK797" s="205"/>
      <c r="BL797" s="205"/>
      <c r="BM797" s="208">
        <v>0.44514359663666658</v>
      </c>
    </row>
    <row r="798" spans="1:65">
      <c r="A798" s="30"/>
      <c r="B798" s="19">
        <v>1</v>
      </c>
      <c r="C798" s="9">
        <v>5</v>
      </c>
      <c r="D798" s="24">
        <v>0.45999999999999996</v>
      </c>
      <c r="E798" s="24">
        <v>0.47499999999999998</v>
      </c>
      <c r="F798" s="24">
        <v>0.40949999999999998</v>
      </c>
      <c r="G798" s="24">
        <v>0.49</v>
      </c>
      <c r="H798" s="24">
        <v>0.48</v>
      </c>
      <c r="I798" s="209">
        <v>0.55000000000000004</v>
      </c>
      <c r="J798" s="24">
        <v>0.44</v>
      </c>
      <c r="K798" s="24">
        <v>0.43</v>
      </c>
      <c r="L798" s="24">
        <v>0.45000000000000007</v>
      </c>
      <c r="M798" s="24">
        <v>0.40799999999999992</v>
      </c>
      <c r="N798" s="24">
        <v>0.44414999999999999</v>
      </c>
      <c r="O798" s="24">
        <v>0.48</v>
      </c>
      <c r="P798" s="209">
        <v>0.17868000000000001</v>
      </c>
      <c r="Q798" s="24">
        <v>0.45999999999999996</v>
      </c>
      <c r="R798" s="24">
        <v>0.44</v>
      </c>
      <c r="S798" s="24">
        <v>0.42</v>
      </c>
      <c r="T798" s="24">
        <v>0.42362726709999998</v>
      </c>
      <c r="U798" s="24">
        <v>0.45000000000000007</v>
      </c>
      <c r="V798" s="24">
        <v>0.38</v>
      </c>
      <c r="W798" s="24">
        <v>0.46999999999999992</v>
      </c>
      <c r="X798" s="24">
        <v>0.45000000000000007</v>
      </c>
      <c r="Y798" s="24">
        <v>0.42</v>
      </c>
      <c r="Z798" s="204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5"/>
      <c r="AT798" s="205"/>
      <c r="AU798" s="205"/>
      <c r="AV798" s="205"/>
      <c r="AW798" s="205"/>
      <c r="AX798" s="205"/>
      <c r="AY798" s="205"/>
      <c r="AZ798" s="205"/>
      <c r="BA798" s="205"/>
      <c r="BB798" s="205"/>
      <c r="BC798" s="205"/>
      <c r="BD798" s="205"/>
      <c r="BE798" s="205"/>
      <c r="BF798" s="205"/>
      <c r="BG798" s="205"/>
      <c r="BH798" s="205"/>
      <c r="BI798" s="205"/>
      <c r="BJ798" s="205"/>
      <c r="BK798" s="205"/>
      <c r="BL798" s="205"/>
      <c r="BM798" s="208">
        <v>116</v>
      </c>
    </row>
    <row r="799" spans="1:65">
      <c r="A799" s="30"/>
      <c r="B799" s="19">
        <v>1</v>
      </c>
      <c r="C799" s="9">
        <v>6</v>
      </c>
      <c r="D799" s="24">
        <v>0.46999999999999992</v>
      </c>
      <c r="E799" s="210">
        <v>0.45500000000000002</v>
      </c>
      <c r="F799" s="24">
        <v>0.40949999999999998</v>
      </c>
      <c r="G799" s="24">
        <v>0.48</v>
      </c>
      <c r="H799" s="24">
        <v>0.46999999999999992</v>
      </c>
      <c r="I799" s="209">
        <v>0.56000000000000005</v>
      </c>
      <c r="J799" s="24">
        <v>0.44</v>
      </c>
      <c r="K799" s="24">
        <v>0.43</v>
      </c>
      <c r="L799" s="24">
        <v>0.45000000000000007</v>
      </c>
      <c r="M799" s="24">
        <v>0.40400000000000003</v>
      </c>
      <c r="N799" s="24">
        <v>0.44158399999999998</v>
      </c>
      <c r="O799" s="24">
        <v>0.48</v>
      </c>
      <c r="P799" s="209">
        <v>0.17199</v>
      </c>
      <c r="Q799" s="24">
        <v>0.46999999999999992</v>
      </c>
      <c r="R799" s="24">
        <v>0.44</v>
      </c>
      <c r="S799" s="24">
        <v>0.42</v>
      </c>
      <c r="T799" s="24">
        <v>0.432046237</v>
      </c>
      <c r="U799" s="24">
        <v>0.45000000000000007</v>
      </c>
      <c r="V799" s="24">
        <v>0.4</v>
      </c>
      <c r="W799" s="24">
        <v>0.45999999999999996</v>
      </c>
      <c r="X799" s="24">
        <v>0.46999999999999992</v>
      </c>
      <c r="Y799" s="24">
        <v>0.42</v>
      </c>
      <c r="Z799" s="204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5"/>
      <c r="AT799" s="205"/>
      <c r="AU799" s="205"/>
      <c r="AV799" s="205"/>
      <c r="AW799" s="205"/>
      <c r="AX799" s="205"/>
      <c r="AY799" s="205"/>
      <c r="AZ799" s="205"/>
      <c r="BA799" s="205"/>
      <c r="BB799" s="205"/>
      <c r="BC799" s="205"/>
      <c r="BD799" s="205"/>
      <c r="BE799" s="205"/>
      <c r="BF799" s="205"/>
      <c r="BG799" s="205"/>
      <c r="BH799" s="205"/>
      <c r="BI799" s="205"/>
      <c r="BJ799" s="205"/>
      <c r="BK799" s="205"/>
      <c r="BL799" s="205"/>
      <c r="BM799" s="56"/>
    </row>
    <row r="800" spans="1:65">
      <c r="A800" s="30"/>
      <c r="B800" s="20" t="s">
        <v>264</v>
      </c>
      <c r="C800" s="12"/>
      <c r="D800" s="211">
        <v>0.46666666666666662</v>
      </c>
      <c r="E800" s="211">
        <v>0.47083333333333338</v>
      </c>
      <c r="F800" s="211">
        <v>0.40958333333333335</v>
      </c>
      <c r="G800" s="211">
        <v>0.47833333333333328</v>
      </c>
      <c r="H800" s="211">
        <v>0.47333333333333333</v>
      </c>
      <c r="I800" s="211">
        <v>0.55166666666666664</v>
      </c>
      <c r="J800" s="211">
        <v>0.45166666666666666</v>
      </c>
      <c r="K800" s="211">
        <v>0.4366666666666667</v>
      </c>
      <c r="L800" s="211">
        <v>0.45666666666666672</v>
      </c>
      <c r="M800" s="211">
        <v>0.40916666666666668</v>
      </c>
      <c r="N800" s="211">
        <v>0.43971133333333334</v>
      </c>
      <c r="O800" s="211">
        <v>0.47333333333333333</v>
      </c>
      <c r="P800" s="211">
        <v>0.17568166666666665</v>
      </c>
      <c r="Q800" s="211">
        <v>0.46666666666666662</v>
      </c>
      <c r="R800" s="211">
        <v>0.435</v>
      </c>
      <c r="S800" s="211">
        <v>0.41833333333333328</v>
      </c>
      <c r="T800" s="211">
        <v>0.43274393273333339</v>
      </c>
      <c r="U800" s="211">
        <v>0.44666666666666677</v>
      </c>
      <c r="V800" s="211">
        <v>0.39833333333333326</v>
      </c>
      <c r="W800" s="211">
        <v>0.46333333333333332</v>
      </c>
      <c r="X800" s="211">
        <v>0.45999999999999996</v>
      </c>
      <c r="Y800" s="211">
        <v>0.41833333333333328</v>
      </c>
      <c r="Z800" s="204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05"/>
      <c r="AT800" s="205"/>
      <c r="AU800" s="205"/>
      <c r="AV800" s="205"/>
      <c r="AW800" s="205"/>
      <c r="AX800" s="205"/>
      <c r="AY800" s="205"/>
      <c r="AZ800" s="205"/>
      <c r="BA800" s="205"/>
      <c r="BB800" s="205"/>
      <c r="BC800" s="205"/>
      <c r="BD800" s="205"/>
      <c r="BE800" s="205"/>
      <c r="BF800" s="205"/>
      <c r="BG800" s="205"/>
      <c r="BH800" s="205"/>
      <c r="BI800" s="205"/>
      <c r="BJ800" s="205"/>
      <c r="BK800" s="205"/>
      <c r="BL800" s="205"/>
      <c r="BM800" s="56"/>
    </row>
    <row r="801" spans="1:65">
      <c r="A801" s="30"/>
      <c r="B801" s="3" t="s">
        <v>265</v>
      </c>
      <c r="C801" s="29"/>
      <c r="D801" s="24">
        <v>0.46999999999999992</v>
      </c>
      <c r="E801" s="24">
        <v>0.47499999999999998</v>
      </c>
      <c r="F801" s="24">
        <v>0.40949999999999998</v>
      </c>
      <c r="G801" s="24">
        <v>0.48</v>
      </c>
      <c r="H801" s="24">
        <v>0.47499999999999998</v>
      </c>
      <c r="I801" s="24">
        <v>0.55000000000000004</v>
      </c>
      <c r="J801" s="24">
        <v>0.44</v>
      </c>
      <c r="K801" s="24">
        <v>0.435</v>
      </c>
      <c r="L801" s="24">
        <v>0.45500000000000002</v>
      </c>
      <c r="M801" s="24">
        <v>0.40999999999999992</v>
      </c>
      <c r="N801" s="24">
        <v>0.43847275000000002</v>
      </c>
      <c r="O801" s="24">
        <v>0.47499999999999998</v>
      </c>
      <c r="P801" s="24">
        <v>0.175735</v>
      </c>
      <c r="Q801" s="24">
        <v>0.46499999999999997</v>
      </c>
      <c r="R801" s="24">
        <v>0.435</v>
      </c>
      <c r="S801" s="24">
        <v>0.42</v>
      </c>
      <c r="T801" s="24">
        <v>0.43082857600000002</v>
      </c>
      <c r="U801" s="24">
        <v>0.45000000000000007</v>
      </c>
      <c r="V801" s="24">
        <v>0.4</v>
      </c>
      <c r="W801" s="24">
        <v>0.45999999999999996</v>
      </c>
      <c r="X801" s="24">
        <v>0.45999999999999996</v>
      </c>
      <c r="Y801" s="24">
        <v>0.42</v>
      </c>
      <c r="Z801" s="204"/>
      <c r="AA801" s="205"/>
      <c r="AB801" s="205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205"/>
      <c r="AT801" s="205"/>
      <c r="AU801" s="205"/>
      <c r="AV801" s="205"/>
      <c r="AW801" s="205"/>
      <c r="AX801" s="205"/>
      <c r="AY801" s="205"/>
      <c r="AZ801" s="205"/>
      <c r="BA801" s="205"/>
      <c r="BB801" s="205"/>
      <c r="BC801" s="205"/>
      <c r="BD801" s="205"/>
      <c r="BE801" s="205"/>
      <c r="BF801" s="205"/>
      <c r="BG801" s="205"/>
      <c r="BH801" s="205"/>
      <c r="BI801" s="205"/>
      <c r="BJ801" s="205"/>
      <c r="BK801" s="205"/>
      <c r="BL801" s="205"/>
      <c r="BM801" s="56"/>
    </row>
    <row r="802" spans="1:65">
      <c r="A802" s="30"/>
      <c r="B802" s="3" t="s">
        <v>266</v>
      </c>
      <c r="C802" s="29"/>
      <c r="D802" s="24">
        <v>5.1639777949431982E-3</v>
      </c>
      <c r="E802" s="24">
        <v>9.1742392963485783E-3</v>
      </c>
      <c r="F802" s="24">
        <v>2.2699730786460361E-3</v>
      </c>
      <c r="G802" s="24">
        <v>7.5277265270908417E-3</v>
      </c>
      <c r="H802" s="24">
        <v>8.1649658092772769E-3</v>
      </c>
      <c r="I802" s="24">
        <v>7.5277265270908165E-3</v>
      </c>
      <c r="J802" s="24">
        <v>1.8348478592697157E-2</v>
      </c>
      <c r="K802" s="24">
        <v>8.1649658092772855E-3</v>
      </c>
      <c r="L802" s="24">
        <v>8.1649658092771953E-3</v>
      </c>
      <c r="M802" s="24">
        <v>6.9402209378856541E-3</v>
      </c>
      <c r="N802" s="24">
        <v>5.8351728651914294E-3</v>
      </c>
      <c r="O802" s="24">
        <v>8.1649658092772769E-3</v>
      </c>
      <c r="P802" s="24">
        <v>4.3456342076464097E-3</v>
      </c>
      <c r="Q802" s="24">
        <v>8.1649658092772595E-3</v>
      </c>
      <c r="R802" s="24">
        <v>5.4772255750516656E-3</v>
      </c>
      <c r="S802" s="24">
        <v>4.0824829046386566E-3</v>
      </c>
      <c r="T802" s="24">
        <v>9.143699622765164E-3</v>
      </c>
      <c r="U802" s="24">
        <v>5.1639777949432555E-3</v>
      </c>
      <c r="V802" s="24">
        <v>9.8319208025017327E-3</v>
      </c>
      <c r="W802" s="24">
        <v>5.1639777949431982E-3</v>
      </c>
      <c r="X802" s="24">
        <v>8.9442719099990919E-3</v>
      </c>
      <c r="Y802" s="24">
        <v>4.0824829046386566E-3</v>
      </c>
      <c r="Z802" s="204"/>
      <c r="AA802" s="205"/>
      <c r="AB802" s="205"/>
      <c r="AC802" s="205"/>
      <c r="AD802" s="205"/>
      <c r="AE802" s="205"/>
      <c r="AF802" s="205"/>
      <c r="AG802" s="205"/>
      <c r="AH802" s="205"/>
      <c r="AI802" s="205"/>
      <c r="AJ802" s="205"/>
      <c r="AK802" s="205"/>
      <c r="AL802" s="205"/>
      <c r="AM802" s="205"/>
      <c r="AN802" s="205"/>
      <c r="AO802" s="205"/>
      <c r="AP802" s="205"/>
      <c r="AQ802" s="205"/>
      <c r="AR802" s="205"/>
      <c r="AS802" s="205"/>
      <c r="AT802" s="205"/>
      <c r="AU802" s="205"/>
      <c r="AV802" s="205"/>
      <c r="AW802" s="205"/>
      <c r="AX802" s="205"/>
      <c r="AY802" s="205"/>
      <c r="AZ802" s="205"/>
      <c r="BA802" s="205"/>
      <c r="BB802" s="205"/>
      <c r="BC802" s="205"/>
      <c r="BD802" s="205"/>
      <c r="BE802" s="205"/>
      <c r="BF802" s="205"/>
      <c r="BG802" s="205"/>
      <c r="BH802" s="205"/>
      <c r="BI802" s="205"/>
      <c r="BJ802" s="205"/>
      <c r="BK802" s="205"/>
      <c r="BL802" s="205"/>
      <c r="BM802" s="56"/>
    </row>
    <row r="803" spans="1:65">
      <c r="A803" s="30"/>
      <c r="B803" s="3" t="s">
        <v>86</v>
      </c>
      <c r="C803" s="29"/>
      <c r="D803" s="13">
        <v>1.1065666703449712E-2</v>
      </c>
      <c r="E803" s="13">
        <v>1.9485110009943882E-2</v>
      </c>
      <c r="F803" s="13">
        <v>5.5421519722792332E-3</v>
      </c>
      <c r="G803" s="13">
        <v>1.5737407373709079E-2</v>
      </c>
      <c r="H803" s="13">
        <v>1.7249927766078754E-2</v>
      </c>
      <c r="I803" s="13">
        <v>1.364542572886553E-2</v>
      </c>
      <c r="J803" s="13">
        <v>4.0623937843609945E-2</v>
      </c>
      <c r="K803" s="13">
        <v>1.8698394983077751E-2</v>
      </c>
      <c r="L803" s="13">
        <v>1.7879487173599697E-2</v>
      </c>
      <c r="M803" s="13">
        <v>1.6961843432714428E-2</v>
      </c>
      <c r="N803" s="13">
        <v>1.3270462739626367E-2</v>
      </c>
      <c r="O803" s="13">
        <v>1.7249927766078754E-2</v>
      </c>
      <c r="P803" s="13">
        <v>2.4735843472453452E-2</v>
      </c>
      <c r="Q803" s="13">
        <v>1.7496355305594128E-2</v>
      </c>
      <c r="R803" s="13">
        <v>1.2591323161038313E-2</v>
      </c>
      <c r="S803" s="13">
        <v>9.7589232780206942E-3</v>
      </c>
      <c r="T803" s="13">
        <v>2.1129584798592008E-2</v>
      </c>
      <c r="U803" s="13">
        <v>1.1561144317037137E-2</v>
      </c>
      <c r="V803" s="13">
        <v>2.4682646366113142E-2</v>
      </c>
      <c r="W803" s="13">
        <v>1.1145275816424169E-2</v>
      </c>
      <c r="X803" s="13">
        <v>1.9444069369563246E-2</v>
      </c>
      <c r="Y803" s="13">
        <v>9.7589232780206942E-3</v>
      </c>
      <c r="Z803" s="151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267</v>
      </c>
      <c r="C804" s="29"/>
      <c r="D804" s="13">
        <v>4.8350847215640202E-2</v>
      </c>
      <c r="E804" s="13">
        <v>5.7711122637208678E-2</v>
      </c>
      <c r="F804" s="13">
        <v>-7.9884926059844208E-2</v>
      </c>
      <c r="G804" s="13">
        <v>7.4559618396031091E-2</v>
      </c>
      <c r="H804" s="13">
        <v>6.3327287890149409E-2</v>
      </c>
      <c r="I804" s="13">
        <v>0.23930046581563191</v>
      </c>
      <c r="J804" s="13">
        <v>1.4653855697994711E-2</v>
      </c>
      <c r="K804" s="13">
        <v>-1.9043135819650781E-2</v>
      </c>
      <c r="L804" s="13">
        <v>2.5886186203876616E-2</v>
      </c>
      <c r="M804" s="13">
        <v>-8.0820953602001033E-2</v>
      </c>
      <c r="N804" s="13">
        <v>-1.2203395363602487E-2</v>
      </c>
      <c r="O804" s="13">
        <v>6.3327287890149409E-2</v>
      </c>
      <c r="P804" s="13">
        <v>-0.60533709123516632</v>
      </c>
      <c r="Q804" s="13">
        <v>4.8350847215640202E-2</v>
      </c>
      <c r="R804" s="13">
        <v>-2.2787245988278193E-2</v>
      </c>
      <c r="S804" s="13">
        <v>-6.0228347674551097E-2</v>
      </c>
      <c r="T804" s="13">
        <v>-2.785542462481827E-2</v>
      </c>
      <c r="U804" s="13">
        <v>3.4215251921130285E-3</v>
      </c>
      <c r="V804" s="13">
        <v>-0.1051576696980786</v>
      </c>
      <c r="W804" s="13">
        <v>4.0862626878385599E-2</v>
      </c>
      <c r="X804" s="13">
        <v>3.3374406541130996E-2</v>
      </c>
      <c r="Y804" s="13">
        <v>-6.0228347674551097E-2</v>
      </c>
      <c r="Z804" s="151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268</v>
      </c>
      <c r="C805" s="47"/>
      <c r="D805" s="45">
        <v>0.6</v>
      </c>
      <c r="E805" s="45">
        <v>0.75</v>
      </c>
      <c r="F805" s="45">
        <v>1.36</v>
      </c>
      <c r="G805" s="45">
        <v>1</v>
      </c>
      <c r="H805" s="45">
        <v>0.83</v>
      </c>
      <c r="I805" s="45">
        <v>3.53</v>
      </c>
      <c r="J805" s="45">
        <v>0.09</v>
      </c>
      <c r="K805" s="45">
        <v>0.43</v>
      </c>
      <c r="L805" s="45">
        <v>0.26</v>
      </c>
      <c r="M805" s="45">
        <v>1.38</v>
      </c>
      <c r="N805" s="45">
        <v>0.33</v>
      </c>
      <c r="O805" s="45">
        <v>0.83</v>
      </c>
      <c r="P805" s="45">
        <v>9.42</v>
      </c>
      <c r="Q805" s="45">
        <v>0.6</v>
      </c>
      <c r="R805" s="45">
        <v>0.49</v>
      </c>
      <c r="S805" s="45">
        <v>1.06</v>
      </c>
      <c r="T805" s="45">
        <v>0.56999999999999995</v>
      </c>
      <c r="U805" s="45">
        <v>0.09</v>
      </c>
      <c r="V805" s="45">
        <v>1.75</v>
      </c>
      <c r="W805" s="45">
        <v>0.49</v>
      </c>
      <c r="X805" s="45">
        <v>0.37</v>
      </c>
      <c r="Y805" s="45">
        <v>1.06</v>
      </c>
      <c r="Z805" s="151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BM806" s="55"/>
    </row>
    <row r="807" spans="1:65" ht="15">
      <c r="B807" s="8" t="s">
        <v>570</v>
      </c>
      <c r="BM807" s="28" t="s">
        <v>66</v>
      </c>
    </row>
    <row r="808" spans="1:65" ht="15">
      <c r="A808" s="25" t="s">
        <v>6</v>
      </c>
      <c r="B808" s="18" t="s">
        <v>110</v>
      </c>
      <c r="C808" s="15" t="s">
        <v>111</v>
      </c>
      <c r="D808" s="16" t="s">
        <v>230</v>
      </c>
      <c r="E808" s="17" t="s">
        <v>230</v>
      </c>
      <c r="F808" s="17" t="s">
        <v>230</v>
      </c>
      <c r="G808" s="17" t="s">
        <v>230</v>
      </c>
      <c r="H808" s="17" t="s">
        <v>230</v>
      </c>
      <c r="I808" s="17" t="s">
        <v>230</v>
      </c>
      <c r="J808" s="17" t="s">
        <v>230</v>
      </c>
      <c r="K808" s="17" t="s">
        <v>230</v>
      </c>
      <c r="L808" s="17" t="s">
        <v>230</v>
      </c>
      <c r="M808" s="17" t="s">
        <v>230</v>
      </c>
      <c r="N808" s="17" t="s">
        <v>230</v>
      </c>
      <c r="O808" s="17" t="s">
        <v>230</v>
      </c>
      <c r="P808" s="17" t="s">
        <v>230</v>
      </c>
      <c r="Q808" s="17" t="s">
        <v>230</v>
      </c>
      <c r="R808" s="17" t="s">
        <v>230</v>
      </c>
      <c r="S808" s="17" t="s">
        <v>230</v>
      </c>
      <c r="T808" s="17" t="s">
        <v>230</v>
      </c>
      <c r="U808" s="17" t="s">
        <v>230</v>
      </c>
      <c r="V808" s="17" t="s">
        <v>230</v>
      </c>
      <c r="W808" s="17" t="s">
        <v>230</v>
      </c>
      <c r="X808" s="17" t="s">
        <v>230</v>
      </c>
      <c r="Y808" s="17" t="s">
        <v>230</v>
      </c>
      <c r="Z808" s="17" t="s">
        <v>230</v>
      </c>
      <c r="AA808" s="17" t="s">
        <v>230</v>
      </c>
      <c r="AB808" s="151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231</v>
      </c>
      <c r="C809" s="9" t="s">
        <v>231</v>
      </c>
      <c r="D809" s="149" t="s">
        <v>233</v>
      </c>
      <c r="E809" s="150" t="s">
        <v>234</v>
      </c>
      <c r="F809" s="150" t="s">
        <v>235</v>
      </c>
      <c r="G809" s="150" t="s">
        <v>236</v>
      </c>
      <c r="H809" s="150" t="s">
        <v>237</v>
      </c>
      <c r="I809" s="150" t="s">
        <v>239</v>
      </c>
      <c r="J809" s="150" t="s">
        <v>240</v>
      </c>
      <c r="K809" s="150" t="s">
        <v>242</v>
      </c>
      <c r="L809" s="150" t="s">
        <v>243</v>
      </c>
      <c r="M809" s="150" t="s">
        <v>244</v>
      </c>
      <c r="N809" s="150" t="s">
        <v>245</v>
      </c>
      <c r="O809" s="150" t="s">
        <v>246</v>
      </c>
      <c r="P809" s="150" t="s">
        <v>247</v>
      </c>
      <c r="Q809" s="150" t="s">
        <v>248</v>
      </c>
      <c r="R809" s="150" t="s">
        <v>249</v>
      </c>
      <c r="S809" s="150" t="s">
        <v>250</v>
      </c>
      <c r="T809" s="150" t="s">
        <v>251</v>
      </c>
      <c r="U809" s="150" t="s">
        <v>252</v>
      </c>
      <c r="V809" s="150" t="s">
        <v>278</v>
      </c>
      <c r="W809" s="150" t="s">
        <v>254</v>
      </c>
      <c r="X809" s="150" t="s">
        <v>255</v>
      </c>
      <c r="Y809" s="150" t="s">
        <v>256</v>
      </c>
      <c r="Z809" s="150" t="s">
        <v>257</v>
      </c>
      <c r="AA809" s="150" t="s">
        <v>258</v>
      </c>
      <c r="AB809" s="151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270</v>
      </c>
      <c r="E810" s="11" t="s">
        <v>270</v>
      </c>
      <c r="F810" s="11" t="s">
        <v>272</v>
      </c>
      <c r="G810" s="11" t="s">
        <v>273</v>
      </c>
      <c r="H810" s="11" t="s">
        <v>273</v>
      </c>
      <c r="I810" s="11" t="s">
        <v>273</v>
      </c>
      <c r="J810" s="11" t="s">
        <v>270</v>
      </c>
      <c r="K810" s="11" t="s">
        <v>270</v>
      </c>
      <c r="L810" s="11" t="s">
        <v>273</v>
      </c>
      <c r="M810" s="11" t="s">
        <v>272</v>
      </c>
      <c r="N810" s="11" t="s">
        <v>270</v>
      </c>
      <c r="O810" s="11" t="s">
        <v>273</v>
      </c>
      <c r="P810" s="11" t="s">
        <v>270</v>
      </c>
      <c r="Q810" s="11" t="s">
        <v>270</v>
      </c>
      <c r="R810" s="11" t="s">
        <v>272</v>
      </c>
      <c r="S810" s="11" t="s">
        <v>270</v>
      </c>
      <c r="T810" s="11" t="s">
        <v>273</v>
      </c>
      <c r="U810" s="11" t="s">
        <v>270</v>
      </c>
      <c r="V810" s="11" t="s">
        <v>272</v>
      </c>
      <c r="W810" s="11" t="s">
        <v>272</v>
      </c>
      <c r="X810" s="11" t="s">
        <v>273</v>
      </c>
      <c r="Y810" s="11" t="s">
        <v>270</v>
      </c>
      <c r="Z810" s="11" t="s">
        <v>273</v>
      </c>
      <c r="AA810" s="11" t="s">
        <v>270</v>
      </c>
      <c r="AB810" s="151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9"/>
      <c r="C811" s="9"/>
      <c r="D811" s="26" t="s">
        <v>307</v>
      </c>
      <c r="E811" s="26" t="s">
        <v>262</v>
      </c>
      <c r="F811" s="26" t="s">
        <v>307</v>
      </c>
      <c r="G811" s="26" t="s">
        <v>308</v>
      </c>
      <c r="H811" s="26" t="s">
        <v>308</v>
      </c>
      <c r="I811" s="26" t="s">
        <v>308</v>
      </c>
      <c r="J811" s="26" t="s">
        <v>116</v>
      </c>
      <c r="K811" s="26" t="s">
        <v>116</v>
      </c>
      <c r="L811" s="26" t="s">
        <v>309</v>
      </c>
      <c r="M811" s="26" t="s">
        <v>308</v>
      </c>
      <c r="N811" s="26" t="s">
        <v>307</v>
      </c>
      <c r="O811" s="26" t="s">
        <v>307</v>
      </c>
      <c r="P811" s="26" t="s">
        <v>307</v>
      </c>
      <c r="Q811" s="26" t="s">
        <v>308</v>
      </c>
      <c r="R811" s="26" t="s">
        <v>307</v>
      </c>
      <c r="S811" s="26" t="s">
        <v>307</v>
      </c>
      <c r="T811" s="26" t="s">
        <v>309</v>
      </c>
      <c r="U811" s="26" t="s">
        <v>275</v>
      </c>
      <c r="V811" s="26" t="s">
        <v>308</v>
      </c>
      <c r="W811" s="26" t="s">
        <v>310</v>
      </c>
      <c r="X811" s="26" t="s">
        <v>311</v>
      </c>
      <c r="Y811" s="26" t="s">
        <v>307</v>
      </c>
      <c r="Z811" s="26" t="s">
        <v>307</v>
      </c>
      <c r="AA811" s="26" t="s">
        <v>307</v>
      </c>
      <c r="AB811" s="151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2">
        <v>1.25</v>
      </c>
      <c r="E812" s="22">
        <v>0.7</v>
      </c>
      <c r="F812" s="152" t="s">
        <v>103</v>
      </c>
      <c r="G812" s="22">
        <v>0.54</v>
      </c>
      <c r="H812" s="22">
        <v>0.69</v>
      </c>
      <c r="I812" s="22">
        <v>0.9900000000000001</v>
      </c>
      <c r="J812" s="22">
        <v>1.36</v>
      </c>
      <c r="K812" s="22">
        <v>0.96</v>
      </c>
      <c r="L812" s="22">
        <v>1.19</v>
      </c>
      <c r="M812" s="152" t="s">
        <v>95</v>
      </c>
      <c r="N812" s="22">
        <v>0.52</v>
      </c>
      <c r="O812" s="22">
        <v>0.49</v>
      </c>
      <c r="P812" s="22">
        <v>0.60888025155883596</v>
      </c>
      <c r="Q812" s="22">
        <v>0.61</v>
      </c>
      <c r="R812" s="152" t="s">
        <v>95</v>
      </c>
      <c r="S812" s="22">
        <v>0.96</v>
      </c>
      <c r="T812" s="22">
        <v>0.94</v>
      </c>
      <c r="U812" s="22">
        <v>1.27</v>
      </c>
      <c r="V812" s="152">
        <v>6.4270702970000002</v>
      </c>
      <c r="W812" s="152" t="s">
        <v>103</v>
      </c>
      <c r="X812" s="152" t="s">
        <v>103</v>
      </c>
      <c r="Y812" s="22">
        <v>1.26</v>
      </c>
      <c r="Z812" s="22">
        <v>0.56999999999999995</v>
      </c>
      <c r="AA812" s="22">
        <v>1.21</v>
      </c>
      <c r="AB812" s="151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>
        <v>1</v>
      </c>
      <c r="C813" s="9">
        <v>2</v>
      </c>
      <c r="D813" s="11">
        <v>1.37</v>
      </c>
      <c r="E813" s="11">
        <v>0.66</v>
      </c>
      <c r="F813" s="153" t="s">
        <v>103</v>
      </c>
      <c r="G813" s="11">
        <v>0.52</v>
      </c>
      <c r="H813" s="11">
        <v>0.7</v>
      </c>
      <c r="I813" s="11">
        <v>0.97000000000000008</v>
      </c>
      <c r="J813" s="11">
        <v>1.41</v>
      </c>
      <c r="K813" s="11">
        <v>0.97000000000000008</v>
      </c>
      <c r="L813" s="11">
        <v>1.2</v>
      </c>
      <c r="M813" s="153" t="s">
        <v>95</v>
      </c>
      <c r="N813" s="11">
        <v>0.55000000000000004</v>
      </c>
      <c r="O813" s="11">
        <v>0.5</v>
      </c>
      <c r="P813" s="11">
        <v>0.64818080838143599</v>
      </c>
      <c r="Q813" s="11">
        <v>0.63</v>
      </c>
      <c r="R813" s="153" t="s">
        <v>95</v>
      </c>
      <c r="S813" s="11">
        <v>0.95</v>
      </c>
      <c r="T813" s="11">
        <v>0.95</v>
      </c>
      <c r="U813" s="11">
        <v>1.32</v>
      </c>
      <c r="V813" s="153">
        <v>8.6524414190000005</v>
      </c>
      <c r="W813" s="153" t="s">
        <v>103</v>
      </c>
      <c r="X813" s="153" t="s">
        <v>103</v>
      </c>
      <c r="Y813" s="11">
        <v>1.31</v>
      </c>
      <c r="Z813" s="11">
        <v>0.61</v>
      </c>
      <c r="AA813" s="11">
        <v>1.21</v>
      </c>
      <c r="AB813" s="151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32</v>
      </c>
    </row>
    <row r="814" spans="1:65">
      <c r="A814" s="30"/>
      <c r="B814" s="19">
        <v>1</v>
      </c>
      <c r="C814" s="9">
        <v>3</v>
      </c>
      <c r="D814" s="11">
        <v>1.38</v>
      </c>
      <c r="E814" s="11">
        <v>0.6</v>
      </c>
      <c r="F814" s="153" t="s">
        <v>103</v>
      </c>
      <c r="G814" s="11">
        <v>0.51</v>
      </c>
      <c r="H814" s="11">
        <v>0.69</v>
      </c>
      <c r="I814" s="11">
        <v>0.96</v>
      </c>
      <c r="J814" s="11">
        <v>1.41</v>
      </c>
      <c r="K814" s="11">
        <v>0.98</v>
      </c>
      <c r="L814" s="11">
        <v>1.2</v>
      </c>
      <c r="M814" s="153" t="s">
        <v>95</v>
      </c>
      <c r="N814" s="11">
        <v>0.51</v>
      </c>
      <c r="O814" s="11">
        <v>0.49</v>
      </c>
      <c r="P814" s="11">
        <v>0.58941180234619883</v>
      </c>
      <c r="Q814" s="11">
        <v>0.63</v>
      </c>
      <c r="R814" s="153" t="s">
        <v>95</v>
      </c>
      <c r="S814" s="11">
        <v>0.95</v>
      </c>
      <c r="T814" s="11">
        <v>0.93</v>
      </c>
      <c r="U814" s="11">
        <v>1.33</v>
      </c>
      <c r="V814" s="153">
        <v>7.311511383</v>
      </c>
      <c r="W814" s="153" t="s">
        <v>103</v>
      </c>
      <c r="X814" s="153" t="s">
        <v>103</v>
      </c>
      <c r="Y814" s="11">
        <v>1.28</v>
      </c>
      <c r="Z814" s="11">
        <v>0.62</v>
      </c>
      <c r="AA814" s="11">
        <v>1.1100000000000001</v>
      </c>
      <c r="AB814" s="151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16</v>
      </c>
    </row>
    <row r="815" spans="1:65">
      <c r="A815" s="30"/>
      <c r="B815" s="19">
        <v>1</v>
      </c>
      <c r="C815" s="9">
        <v>4</v>
      </c>
      <c r="D815" s="11">
        <v>1.18</v>
      </c>
      <c r="E815" s="11">
        <v>0.6</v>
      </c>
      <c r="F815" s="153" t="s">
        <v>103</v>
      </c>
      <c r="G815" s="11">
        <v>0.56000000000000005</v>
      </c>
      <c r="H815" s="11">
        <v>0.7</v>
      </c>
      <c r="I815" s="11">
        <v>0.9900000000000001</v>
      </c>
      <c r="J815" s="11">
        <v>1.42</v>
      </c>
      <c r="K815" s="11">
        <v>1.01</v>
      </c>
      <c r="L815" s="11">
        <v>1.1399999999999999</v>
      </c>
      <c r="M815" s="153" t="s">
        <v>95</v>
      </c>
      <c r="N815" s="11">
        <v>0.49</v>
      </c>
      <c r="O815" s="11">
        <v>0.49</v>
      </c>
      <c r="P815" s="11">
        <v>0.56347439249361808</v>
      </c>
      <c r="Q815" s="11">
        <v>0.62</v>
      </c>
      <c r="R815" s="153" t="s">
        <v>95</v>
      </c>
      <c r="S815" s="11">
        <v>1.04</v>
      </c>
      <c r="T815" s="11">
        <v>0.98</v>
      </c>
      <c r="U815" s="11">
        <v>1.32</v>
      </c>
      <c r="V815" s="153">
        <v>8.4800913419999997</v>
      </c>
      <c r="W815" s="153" t="s">
        <v>103</v>
      </c>
      <c r="X815" s="153" t="s">
        <v>103</v>
      </c>
      <c r="Y815" s="11">
        <v>1.27</v>
      </c>
      <c r="Z815" s="11">
        <v>0.63</v>
      </c>
      <c r="AA815" s="11">
        <v>1.1499999999999999</v>
      </c>
      <c r="AB815" s="151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0.89802606647556082</v>
      </c>
    </row>
    <row r="816" spans="1:65">
      <c r="A816" s="30"/>
      <c r="B816" s="19">
        <v>1</v>
      </c>
      <c r="C816" s="9">
        <v>5</v>
      </c>
      <c r="D816" s="11">
        <v>1.18</v>
      </c>
      <c r="E816" s="11">
        <v>0.57999999999999996</v>
      </c>
      <c r="F816" s="153" t="s">
        <v>103</v>
      </c>
      <c r="G816" s="11">
        <v>0.54</v>
      </c>
      <c r="H816" s="11">
        <v>0.68</v>
      </c>
      <c r="I816" s="11">
        <v>1</v>
      </c>
      <c r="J816" s="11">
        <v>1.4</v>
      </c>
      <c r="K816" s="11">
        <v>0.97000000000000008</v>
      </c>
      <c r="L816" s="11">
        <v>1.1599999999999999</v>
      </c>
      <c r="M816" s="153" t="s">
        <v>95</v>
      </c>
      <c r="N816" s="11">
        <v>0.47</v>
      </c>
      <c r="O816" s="11">
        <v>0.48</v>
      </c>
      <c r="P816" s="11">
        <v>0.54540148977758618</v>
      </c>
      <c r="Q816" s="11">
        <v>0.66</v>
      </c>
      <c r="R816" s="153" t="s">
        <v>95</v>
      </c>
      <c r="S816" s="11">
        <v>0.9900000000000001</v>
      </c>
      <c r="T816" s="11">
        <v>0.91</v>
      </c>
      <c r="U816" s="11">
        <v>1.27</v>
      </c>
      <c r="V816" s="153">
        <v>7.7153667840000004</v>
      </c>
      <c r="W816" s="153" t="s">
        <v>103</v>
      </c>
      <c r="X816" s="153" t="s">
        <v>103</v>
      </c>
      <c r="Y816" s="11">
        <v>1.37</v>
      </c>
      <c r="Z816" s="11">
        <v>0.61</v>
      </c>
      <c r="AA816" s="11">
        <v>1.1000000000000001</v>
      </c>
      <c r="AB816" s="151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117</v>
      </c>
    </row>
    <row r="817" spans="1:65">
      <c r="A817" s="30"/>
      <c r="B817" s="19">
        <v>1</v>
      </c>
      <c r="C817" s="9">
        <v>6</v>
      </c>
      <c r="D817" s="11">
        <v>1.2</v>
      </c>
      <c r="E817" s="11">
        <v>0.72</v>
      </c>
      <c r="F817" s="153" t="s">
        <v>103</v>
      </c>
      <c r="G817" s="11">
        <v>0.54</v>
      </c>
      <c r="H817" s="147">
        <v>0.65</v>
      </c>
      <c r="I817" s="11">
        <v>0.96</v>
      </c>
      <c r="J817" s="11">
        <v>1.44</v>
      </c>
      <c r="K817" s="11">
        <v>0.92</v>
      </c>
      <c r="L817" s="11">
        <v>1.1399999999999999</v>
      </c>
      <c r="M817" s="153" t="s">
        <v>95</v>
      </c>
      <c r="N817" s="11">
        <v>0.51</v>
      </c>
      <c r="O817" s="11">
        <v>0.51</v>
      </c>
      <c r="P817" s="11">
        <v>0.51946643480287935</v>
      </c>
      <c r="Q817" s="11">
        <v>0.62</v>
      </c>
      <c r="R817" s="153" t="s">
        <v>95</v>
      </c>
      <c r="S817" s="11">
        <v>1.05</v>
      </c>
      <c r="T817" s="11">
        <v>0.97000000000000008</v>
      </c>
      <c r="U817" s="11">
        <v>1.22</v>
      </c>
      <c r="V817" s="153">
        <v>6.3665668919999998</v>
      </c>
      <c r="W817" s="153" t="s">
        <v>103</v>
      </c>
      <c r="X817" s="153" t="s">
        <v>103</v>
      </c>
      <c r="Y817" s="11">
        <v>1.38</v>
      </c>
      <c r="Z817" s="11">
        <v>0.59</v>
      </c>
      <c r="AA817" s="11">
        <v>1.17</v>
      </c>
      <c r="AB817" s="151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20" t="s">
        <v>264</v>
      </c>
      <c r="C818" s="12"/>
      <c r="D818" s="23">
        <v>1.26</v>
      </c>
      <c r="E818" s="23">
        <v>0.64333333333333342</v>
      </c>
      <c r="F818" s="23" t="s">
        <v>666</v>
      </c>
      <c r="G818" s="23">
        <v>0.53500000000000003</v>
      </c>
      <c r="H818" s="23">
        <v>0.68500000000000005</v>
      </c>
      <c r="I818" s="23">
        <v>0.97833333333333339</v>
      </c>
      <c r="J818" s="23">
        <v>1.4066666666666665</v>
      </c>
      <c r="K818" s="23">
        <v>0.96833333333333327</v>
      </c>
      <c r="L818" s="23">
        <v>1.1716666666666666</v>
      </c>
      <c r="M818" s="23" t="s">
        <v>666</v>
      </c>
      <c r="N818" s="23">
        <v>0.5083333333333333</v>
      </c>
      <c r="O818" s="23">
        <v>0.49333333333333335</v>
      </c>
      <c r="P818" s="23">
        <v>0.57913586322675914</v>
      </c>
      <c r="Q818" s="23">
        <v>0.62833333333333341</v>
      </c>
      <c r="R818" s="23" t="s">
        <v>666</v>
      </c>
      <c r="S818" s="23">
        <v>0.98999999999999988</v>
      </c>
      <c r="T818" s="23">
        <v>0.94666666666666666</v>
      </c>
      <c r="U818" s="23">
        <v>1.2883333333333333</v>
      </c>
      <c r="V818" s="23">
        <v>7.4921746861666669</v>
      </c>
      <c r="W818" s="23" t="s">
        <v>666</v>
      </c>
      <c r="X818" s="23" t="s">
        <v>666</v>
      </c>
      <c r="Y818" s="23">
        <v>1.3116666666666668</v>
      </c>
      <c r="Z818" s="23">
        <v>0.60499999999999987</v>
      </c>
      <c r="AA818" s="23">
        <v>1.1583333333333332</v>
      </c>
      <c r="AB818" s="151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265</v>
      </c>
      <c r="C819" s="29"/>
      <c r="D819" s="11">
        <v>1.2250000000000001</v>
      </c>
      <c r="E819" s="11">
        <v>0.63</v>
      </c>
      <c r="F819" s="11" t="s">
        <v>666</v>
      </c>
      <c r="G819" s="11">
        <v>0.54</v>
      </c>
      <c r="H819" s="11">
        <v>0.69</v>
      </c>
      <c r="I819" s="11">
        <v>0.98000000000000009</v>
      </c>
      <c r="J819" s="11">
        <v>1.41</v>
      </c>
      <c r="K819" s="11">
        <v>0.97000000000000008</v>
      </c>
      <c r="L819" s="11">
        <v>1.1749999999999998</v>
      </c>
      <c r="M819" s="11" t="s">
        <v>666</v>
      </c>
      <c r="N819" s="11">
        <v>0.51</v>
      </c>
      <c r="O819" s="11">
        <v>0.49</v>
      </c>
      <c r="P819" s="11">
        <v>0.5764430974199084</v>
      </c>
      <c r="Q819" s="11">
        <v>0.625</v>
      </c>
      <c r="R819" s="11" t="s">
        <v>666</v>
      </c>
      <c r="S819" s="11">
        <v>0.97500000000000009</v>
      </c>
      <c r="T819" s="11">
        <v>0.94499999999999995</v>
      </c>
      <c r="U819" s="11">
        <v>1.2949999999999999</v>
      </c>
      <c r="V819" s="11">
        <v>7.5134390834999998</v>
      </c>
      <c r="W819" s="11" t="s">
        <v>666</v>
      </c>
      <c r="X819" s="11" t="s">
        <v>666</v>
      </c>
      <c r="Y819" s="11">
        <v>1.2949999999999999</v>
      </c>
      <c r="Z819" s="11">
        <v>0.61</v>
      </c>
      <c r="AA819" s="11">
        <v>1.1599999999999999</v>
      </c>
      <c r="AB819" s="151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266</v>
      </c>
      <c r="C820" s="29"/>
      <c r="D820" s="24">
        <v>9.2736184954957057E-2</v>
      </c>
      <c r="E820" s="24">
        <v>5.853773711604051E-2</v>
      </c>
      <c r="F820" s="24" t="s">
        <v>666</v>
      </c>
      <c r="G820" s="24">
        <v>1.7606816861659026E-2</v>
      </c>
      <c r="H820" s="24">
        <v>1.8708286933869677E-2</v>
      </c>
      <c r="I820" s="24">
        <v>1.722401424368512E-2</v>
      </c>
      <c r="J820" s="24">
        <v>2.6583202716502462E-2</v>
      </c>
      <c r="K820" s="24">
        <v>2.9268868558020245E-2</v>
      </c>
      <c r="L820" s="24">
        <v>2.8577380332470436E-2</v>
      </c>
      <c r="M820" s="24" t="s">
        <v>666</v>
      </c>
      <c r="N820" s="24">
        <v>2.7141603981096399E-2</v>
      </c>
      <c r="O820" s="24">
        <v>1.0327955589886454E-2</v>
      </c>
      <c r="P820" s="24">
        <v>4.6262854039529309E-2</v>
      </c>
      <c r="Q820" s="24">
        <v>1.7224014243685099E-2</v>
      </c>
      <c r="R820" s="24" t="s">
        <v>666</v>
      </c>
      <c r="S820" s="24">
        <v>4.5166359162544897E-2</v>
      </c>
      <c r="T820" s="24">
        <v>2.5819888974716109E-2</v>
      </c>
      <c r="U820" s="24">
        <v>4.2622372841814776E-2</v>
      </c>
      <c r="V820" s="24">
        <v>0.98041750473457534</v>
      </c>
      <c r="W820" s="24" t="s">
        <v>666</v>
      </c>
      <c r="X820" s="24" t="s">
        <v>666</v>
      </c>
      <c r="Y820" s="24">
        <v>5.1929439306299709E-2</v>
      </c>
      <c r="Z820" s="24">
        <v>2.1679483388678818E-2</v>
      </c>
      <c r="AA820" s="24">
        <v>4.7504385762439462E-2</v>
      </c>
      <c r="AB820" s="151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>
        <v>7.3600146789648463E-2</v>
      </c>
      <c r="E821" s="13">
        <v>9.0991301216643269E-2</v>
      </c>
      <c r="F821" s="13" t="s">
        <v>666</v>
      </c>
      <c r="G821" s="13">
        <v>3.2909938059175747E-2</v>
      </c>
      <c r="H821" s="13">
        <v>2.7311367786671058E-2</v>
      </c>
      <c r="I821" s="13">
        <v>1.7605466007173887E-2</v>
      </c>
      <c r="J821" s="13">
        <v>1.8898011409835876E-2</v>
      </c>
      <c r="K821" s="13">
        <v>3.0226026049590616E-2</v>
      </c>
      <c r="L821" s="13">
        <v>2.4390367282336078E-2</v>
      </c>
      <c r="M821" s="13" t="s">
        <v>666</v>
      </c>
      <c r="N821" s="13">
        <v>5.3393319307074888E-2</v>
      </c>
      <c r="O821" s="13">
        <v>2.0935045114634704E-2</v>
      </c>
      <c r="P821" s="13">
        <v>7.9882557750382679E-2</v>
      </c>
      <c r="Q821" s="13">
        <v>2.7412224260506785E-2</v>
      </c>
      <c r="R821" s="13" t="s">
        <v>666</v>
      </c>
      <c r="S821" s="13">
        <v>4.5622585012671621E-2</v>
      </c>
      <c r="T821" s="13">
        <v>2.7274530607094481E-2</v>
      </c>
      <c r="U821" s="13">
        <v>3.3083342438666064E-2</v>
      </c>
      <c r="V821" s="13">
        <v>0.13085886886017081</v>
      </c>
      <c r="W821" s="13" t="s">
        <v>666</v>
      </c>
      <c r="X821" s="13" t="s">
        <v>666</v>
      </c>
      <c r="Y821" s="13">
        <v>3.959042386757284E-2</v>
      </c>
      <c r="Z821" s="13">
        <v>3.5833856840791441E-2</v>
      </c>
      <c r="AA821" s="13">
        <v>4.1010980514336229E-2</v>
      </c>
      <c r="AB821" s="151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267</v>
      </c>
      <c r="C822" s="29"/>
      <c r="D822" s="13">
        <v>0.40307731260525737</v>
      </c>
      <c r="E822" s="13">
        <v>-0.28361396472800349</v>
      </c>
      <c r="F822" s="13" t="s">
        <v>666</v>
      </c>
      <c r="G822" s="13">
        <v>-0.40424891885411696</v>
      </c>
      <c r="H822" s="13">
        <v>-0.23721590544872917</v>
      </c>
      <c r="I822" s="13">
        <v>8.9426431877362544E-2</v>
      </c>
      <c r="J822" s="13">
        <v>0.56639848126830294</v>
      </c>
      <c r="K822" s="13">
        <v>7.8290897650336477E-2</v>
      </c>
      <c r="L822" s="13">
        <v>0.30471342693319547</v>
      </c>
      <c r="M822" s="13" t="s">
        <v>666</v>
      </c>
      <c r="N822" s="13">
        <v>-0.43394367679285262</v>
      </c>
      <c r="O822" s="13">
        <v>-0.45064697813339127</v>
      </c>
      <c r="P822" s="13">
        <v>-0.35510127729402619</v>
      </c>
      <c r="Q822" s="13">
        <v>-0.30031726606854225</v>
      </c>
      <c r="R822" s="13" t="s">
        <v>666</v>
      </c>
      <c r="S822" s="13">
        <v>0.1024178884755591</v>
      </c>
      <c r="T822" s="13">
        <v>5.416390682511385E-2</v>
      </c>
      <c r="U822" s="13">
        <v>0.43462799291516374</v>
      </c>
      <c r="V822" s="13">
        <v>7.3429367652665594</v>
      </c>
      <c r="W822" s="13" t="s">
        <v>666</v>
      </c>
      <c r="X822" s="13" t="s">
        <v>666</v>
      </c>
      <c r="Y822" s="13">
        <v>0.46061090611155753</v>
      </c>
      <c r="Z822" s="13">
        <v>-0.32630017926493615</v>
      </c>
      <c r="AA822" s="13">
        <v>0.28986604796382776</v>
      </c>
      <c r="AB822" s="151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268</v>
      </c>
      <c r="C823" s="47"/>
      <c r="D823" s="45">
        <v>0.28999999999999998</v>
      </c>
      <c r="E823" s="45">
        <v>0.66</v>
      </c>
      <c r="F823" s="45">
        <v>2.19</v>
      </c>
      <c r="G823" s="45">
        <v>0.83</v>
      </c>
      <c r="H823" s="45">
        <v>0.6</v>
      </c>
      <c r="I823" s="45">
        <v>0.15</v>
      </c>
      <c r="J823" s="45">
        <v>0.51</v>
      </c>
      <c r="K823" s="45">
        <v>0.16</v>
      </c>
      <c r="L823" s="45">
        <v>0.15</v>
      </c>
      <c r="M823" s="45">
        <v>6.04</v>
      </c>
      <c r="N823" s="45">
        <v>0.87</v>
      </c>
      <c r="O823" s="45">
        <v>0.89</v>
      </c>
      <c r="P823" s="45">
        <v>0.76</v>
      </c>
      <c r="Q823" s="45">
        <v>0.69</v>
      </c>
      <c r="R823" s="45">
        <v>6.04</v>
      </c>
      <c r="S823" s="45">
        <v>0.13</v>
      </c>
      <c r="T823" s="45">
        <v>0.2</v>
      </c>
      <c r="U823" s="45">
        <v>0.33</v>
      </c>
      <c r="V823" s="45">
        <v>9.8699999999999992</v>
      </c>
      <c r="W823" s="45">
        <v>2.19</v>
      </c>
      <c r="X823" s="45">
        <v>2.19</v>
      </c>
      <c r="Y823" s="45">
        <v>0.37</v>
      </c>
      <c r="Z823" s="45">
        <v>0.72</v>
      </c>
      <c r="AA823" s="45">
        <v>0.13</v>
      </c>
      <c r="AB823" s="151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BM824" s="55"/>
    </row>
    <row r="825" spans="1:65" ht="15">
      <c r="B825" s="8" t="s">
        <v>571</v>
      </c>
      <c r="BM825" s="28" t="s">
        <v>66</v>
      </c>
    </row>
    <row r="826" spans="1:65" ht="15">
      <c r="A826" s="25" t="s">
        <v>9</v>
      </c>
      <c r="B826" s="18" t="s">
        <v>110</v>
      </c>
      <c r="C826" s="15" t="s">
        <v>111</v>
      </c>
      <c r="D826" s="16" t="s">
        <v>230</v>
      </c>
      <c r="E826" s="17" t="s">
        <v>230</v>
      </c>
      <c r="F826" s="17" t="s">
        <v>230</v>
      </c>
      <c r="G826" s="17" t="s">
        <v>230</v>
      </c>
      <c r="H826" s="17" t="s">
        <v>230</v>
      </c>
      <c r="I826" s="17" t="s">
        <v>230</v>
      </c>
      <c r="J826" s="17" t="s">
        <v>230</v>
      </c>
      <c r="K826" s="17" t="s">
        <v>230</v>
      </c>
      <c r="L826" s="17" t="s">
        <v>230</v>
      </c>
      <c r="M826" s="17" t="s">
        <v>230</v>
      </c>
      <c r="N826" s="17" t="s">
        <v>230</v>
      </c>
      <c r="O826" s="17" t="s">
        <v>230</v>
      </c>
      <c r="P826" s="17" t="s">
        <v>230</v>
      </c>
      <c r="Q826" s="17" t="s">
        <v>230</v>
      </c>
      <c r="R826" s="17" t="s">
        <v>230</v>
      </c>
      <c r="S826" s="17" t="s">
        <v>230</v>
      </c>
      <c r="T826" s="17" t="s">
        <v>230</v>
      </c>
      <c r="U826" s="17" t="s">
        <v>230</v>
      </c>
      <c r="V826" s="17" t="s">
        <v>230</v>
      </c>
      <c r="W826" s="17" t="s">
        <v>230</v>
      </c>
      <c r="X826" s="17" t="s">
        <v>230</v>
      </c>
      <c r="Y826" s="151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231</v>
      </c>
      <c r="C827" s="9" t="s">
        <v>231</v>
      </c>
      <c r="D827" s="149" t="s">
        <v>233</v>
      </c>
      <c r="E827" s="150" t="s">
        <v>234</v>
      </c>
      <c r="F827" s="150" t="s">
        <v>235</v>
      </c>
      <c r="G827" s="150" t="s">
        <v>236</v>
      </c>
      <c r="H827" s="150" t="s">
        <v>237</v>
      </c>
      <c r="I827" s="150" t="s">
        <v>239</v>
      </c>
      <c r="J827" s="150" t="s">
        <v>240</v>
      </c>
      <c r="K827" s="150" t="s">
        <v>242</v>
      </c>
      <c r="L827" s="150" t="s">
        <v>243</v>
      </c>
      <c r="M827" s="150" t="s">
        <v>245</v>
      </c>
      <c r="N827" s="150" t="s">
        <v>246</v>
      </c>
      <c r="O827" s="150" t="s">
        <v>247</v>
      </c>
      <c r="P827" s="150" t="s">
        <v>248</v>
      </c>
      <c r="Q827" s="150" t="s">
        <v>250</v>
      </c>
      <c r="R827" s="150" t="s">
        <v>251</v>
      </c>
      <c r="S827" s="150" t="s">
        <v>252</v>
      </c>
      <c r="T827" s="150" t="s">
        <v>254</v>
      </c>
      <c r="U827" s="150" t="s">
        <v>255</v>
      </c>
      <c r="V827" s="150" t="s">
        <v>256</v>
      </c>
      <c r="W827" s="150" t="s">
        <v>257</v>
      </c>
      <c r="X827" s="150" t="s">
        <v>258</v>
      </c>
      <c r="Y827" s="151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270</v>
      </c>
      <c r="E828" s="11" t="s">
        <v>272</v>
      </c>
      <c r="F828" s="11" t="s">
        <v>272</v>
      </c>
      <c r="G828" s="11" t="s">
        <v>273</v>
      </c>
      <c r="H828" s="11" t="s">
        <v>273</v>
      </c>
      <c r="I828" s="11" t="s">
        <v>273</v>
      </c>
      <c r="J828" s="11" t="s">
        <v>270</v>
      </c>
      <c r="K828" s="11" t="s">
        <v>270</v>
      </c>
      <c r="L828" s="11" t="s">
        <v>273</v>
      </c>
      <c r="M828" s="11" t="s">
        <v>270</v>
      </c>
      <c r="N828" s="11" t="s">
        <v>273</v>
      </c>
      <c r="O828" s="11" t="s">
        <v>270</v>
      </c>
      <c r="P828" s="11" t="s">
        <v>270</v>
      </c>
      <c r="Q828" s="11" t="s">
        <v>270</v>
      </c>
      <c r="R828" s="11" t="s">
        <v>273</v>
      </c>
      <c r="S828" s="11" t="s">
        <v>270</v>
      </c>
      <c r="T828" s="11" t="s">
        <v>272</v>
      </c>
      <c r="U828" s="11" t="s">
        <v>273</v>
      </c>
      <c r="V828" s="11" t="s">
        <v>270</v>
      </c>
      <c r="W828" s="11" t="s">
        <v>273</v>
      </c>
      <c r="X828" s="11" t="s">
        <v>270</v>
      </c>
      <c r="Y828" s="151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 t="s">
        <v>307</v>
      </c>
      <c r="E829" s="26" t="s">
        <v>262</v>
      </c>
      <c r="F829" s="26" t="s">
        <v>307</v>
      </c>
      <c r="G829" s="26" t="s">
        <v>308</v>
      </c>
      <c r="H829" s="26" t="s">
        <v>308</v>
      </c>
      <c r="I829" s="26" t="s">
        <v>308</v>
      </c>
      <c r="J829" s="26" t="s">
        <v>116</v>
      </c>
      <c r="K829" s="26" t="s">
        <v>116</v>
      </c>
      <c r="L829" s="26" t="s">
        <v>309</v>
      </c>
      <c r="M829" s="26" t="s">
        <v>307</v>
      </c>
      <c r="N829" s="26" t="s">
        <v>307</v>
      </c>
      <c r="O829" s="26" t="s">
        <v>307</v>
      </c>
      <c r="P829" s="26" t="s">
        <v>308</v>
      </c>
      <c r="Q829" s="26" t="s">
        <v>307</v>
      </c>
      <c r="R829" s="26" t="s">
        <v>309</v>
      </c>
      <c r="S829" s="26" t="s">
        <v>275</v>
      </c>
      <c r="T829" s="26" t="s">
        <v>310</v>
      </c>
      <c r="U829" s="26" t="s">
        <v>311</v>
      </c>
      <c r="V829" s="26" t="s">
        <v>307</v>
      </c>
      <c r="W829" s="26" t="s">
        <v>307</v>
      </c>
      <c r="X829" s="26" t="s">
        <v>307</v>
      </c>
      <c r="Y829" s="151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8">
        <v>1</v>
      </c>
      <c r="C830" s="14">
        <v>1</v>
      </c>
      <c r="D830" s="22">
        <v>5.7</v>
      </c>
      <c r="E830" s="152">
        <v>5</v>
      </c>
      <c r="F830" s="22">
        <v>5.9849999999999994</v>
      </c>
      <c r="G830" s="22">
        <v>5.6</v>
      </c>
      <c r="H830" s="22">
        <v>5.0999999999999996</v>
      </c>
      <c r="I830" s="22">
        <v>6.7</v>
      </c>
      <c r="J830" s="22">
        <v>5.7</v>
      </c>
      <c r="K830" s="22">
        <v>6.6</v>
      </c>
      <c r="L830" s="152">
        <v>7</v>
      </c>
      <c r="M830" s="22">
        <v>6.8</v>
      </c>
      <c r="N830" s="152">
        <v>7.9</v>
      </c>
      <c r="O830" s="22">
        <v>7.3577125699254555</v>
      </c>
      <c r="P830" s="22">
        <v>6.5</v>
      </c>
      <c r="Q830" s="22">
        <v>7.6</v>
      </c>
      <c r="R830" s="152">
        <v>7</v>
      </c>
      <c r="S830" s="22">
        <v>6.3</v>
      </c>
      <c r="T830" s="152">
        <v>6</v>
      </c>
      <c r="U830" s="152">
        <v>6</v>
      </c>
      <c r="V830" s="22">
        <v>7.2</v>
      </c>
      <c r="W830" s="22">
        <v>6.6</v>
      </c>
      <c r="X830" s="22">
        <v>6.3</v>
      </c>
      <c r="Y830" s="151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1">
        <v>6.1</v>
      </c>
      <c r="E831" s="153">
        <v>5</v>
      </c>
      <c r="F831" s="11">
        <v>6.0510000000000002</v>
      </c>
      <c r="G831" s="11">
        <v>5.5</v>
      </c>
      <c r="H831" s="11">
        <v>5.0999999999999996</v>
      </c>
      <c r="I831" s="11">
        <v>6.8</v>
      </c>
      <c r="J831" s="11">
        <v>6</v>
      </c>
      <c r="K831" s="11">
        <v>6.9</v>
      </c>
      <c r="L831" s="153">
        <v>7</v>
      </c>
      <c r="M831" s="11">
        <v>6.5</v>
      </c>
      <c r="N831" s="153">
        <v>8.4</v>
      </c>
      <c r="O831" s="11">
        <v>7.4539425919874898</v>
      </c>
      <c r="P831" s="11">
        <v>6.7</v>
      </c>
      <c r="Q831" s="11">
        <v>7.9</v>
      </c>
      <c r="R831" s="153">
        <v>7</v>
      </c>
      <c r="S831" s="11">
        <v>6.4</v>
      </c>
      <c r="T831" s="153">
        <v>6</v>
      </c>
      <c r="U831" s="153">
        <v>6</v>
      </c>
      <c r="V831" s="11">
        <v>7.1</v>
      </c>
      <c r="W831" s="11">
        <v>6.6</v>
      </c>
      <c r="X831" s="11">
        <v>6.5</v>
      </c>
      <c r="Y831" s="151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33</v>
      </c>
    </row>
    <row r="832" spans="1:65">
      <c r="A832" s="30"/>
      <c r="B832" s="19">
        <v>1</v>
      </c>
      <c r="C832" s="9">
        <v>3</v>
      </c>
      <c r="D832" s="11">
        <v>5.9</v>
      </c>
      <c r="E832" s="153">
        <v>5</v>
      </c>
      <c r="F832" s="11">
        <v>5.98</v>
      </c>
      <c r="G832" s="11">
        <v>5.6</v>
      </c>
      <c r="H832" s="11">
        <v>5</v>
      </c>
      <c r="I832" s="11">
        <v>6.8</v>
      </c>
      <c r="J832" s="11">
        <v>5.9</v>
      </c>
      <c r="K832" s="11">
        <v>7.2</v>
      </c>
      <c r="L832" s="153">
        <v>7</v>
      </c>
      <c r="M832" s="11">
        <v>6.5</v>
      </c>
      <c r="N832" s="153">
        <v>8.1999999999999993</v>
      </c>
      <c r="O832" s="11">
        <v>7.2346372503908478</v>
      </c>
      <c r="P832" s="11">
        <v>6.8</v>
      </c>
      <c r="Q832" s="11">
        <v>7.2</v>
      </c>
      <c r="R832" s="153">
        <v>7</v>
      </c>
      <c r="S832" s="11">
        <v>6.6</v>
      </c>
      <c r="T832" s="153">
        <v>6</v>
      </c>
      <c r="U832" s="153">
        <v>6</v>
      </c>
      <c r="V832" s="11">
        <v>7.1</v>
      </c>
      <c r="W832" s="11">
        <v>6.3</v>
      </c>
      <c r="X832" s="11">
        <v>6.2</v>
      </c>
      <c r="Y832" s="151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1">
        <v>6.8</v>
      </c>
      <c r="E833" s="153">
        <v>5</v>
      </c>
      <c r="F833" s="11">
        <v>6.0839999999999996</v>
      </c>
      <c r="G833" s="11">
        <v>5.4</v>
      </c>
      <c r="H833" s="11">
        <v>5.2</v>
      </c>
      <c r="I833" s="11">
        <v>6.9</v>
      </c>
      <c r="J833" s="11">
        <v>6</v>
      </c>
      <c r="K833" s="11">
        <v>7.2</v>
      </c>
      <c r="L833" s="153">
        <v>7</v>
      </c>
      <c r="M833" s="11">
        <v>6.7</v>
      </c>
      <c r="N833" s="153">
        <v>8.6</v>
      </c>
      <c r="O833" s="11">
        <v>6.8944520533226523</v>
      </c>
      <c r="P833" s="11">
        <v>6.3</v>
      </c>
      <c r="Q833" s="11">
        <v>7.6</v>
      </c>
      <c r="R833" s="153">
        <v>7</v>
      </c>
      <c r="S833" s="11">
        <v>6.6</v>
      </c>
      <c r="T833" s="153">
        <v>6</v>
      </c>
      <c r="U833" s="153">
        <v>6</v>
      </c>
      <c r="V833" s="11">
        <v>6.9</v>
      </c>
      <c r="W833" s="11">
        <v>6.3</v>
      </c>
      <c r="X833" s="11">
        <v>6.3</v>
      </c>
      <c r="Y833" s="151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6.4720283502894889</v>
      </c>
    </row>
    <row r="834" spans="1:65">
      <c r="A834" s="30"/>
      <c r="B834" s="19">
        <v>1</v>
      </c>
      <c r="C834" s="9">
        <v>5</v>
      </c>
      <c r="D834" s="11">
        <v>6.8</v>
      </c>
      <c r="E834" s="153">
        <v>5</v>
      </c>
      <c r="F834" s="11">
        <v>6.1114999999999995</v>
      </c>
      <c r="G834" s="11">
        <v>5.5</v>
      </c>
      <c r="H834" s="11">
        <v>5</v>
      </c>
      <c r="I834" s="11">
        <v>6.7</v>
      </c>
      <c r="J834" s="11">
        <v>6</v>
      </c>
      <c r="K834" s="11">
        <v>6.7</v>
      </c>
      <c r="L834" s="153">
        <v>7</v>
      </c>
      <c r="M834" s="11">
        <v>6.7</v>
      </c>
      <c r="N834" s="153">
        <v>8.1999999999999993</v>
      </c>
      <c r="O834" s="11">
        <v>7.1349213524518653</v>
      </c>
      <c r="P834" s="11">
        <v>7</v>
      </c>
      <c r="Q834" s="11">
        <v>7.5</v>
      </c>
      <c r="R834" s="153">
        <v>7</v>
      </c>
      <c r="S834" s="11">
        <v>6.7</v>
      </c>
      <c r="T834" s="153">
        <v>6</v>
      </c>
      <c r="U834" s="153">
        <v>6</v>
      </c>
      <c r="V834" s="11">
        <v>6.9</v>
      </c>
      <c r="W834" s="11">
        <v>6.4</v>
      </c>
      <c r="X834" s="11">
        <v>6.2</v>
      </c>
      <c r="Y834" s="151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118</v>
      </c>
    </row>
    <row r="835" spans="1:65">
      <c r="A835" s="30"/>
      <c r="B835" s="19">
        <v>1</v>
      </c>
      <c r="C835" s="9">
        <v>6</v>
      </c>
      <c r="D835" s="11">
        <v>7</v>
      </c>
      <c r="E835" s="153">
        <v>4</v>
      </c>
      <c r="F835" s="11">
        <v>6.0767499999999997</v>
      </c>
      <c r="G835" s="11">
        <v>5.6</v>
      </c>
      <c r="H835" s="11">
        <v>5</v>
      </c>
      <c r="I835" s="11">
        <v>6.9</v>
      </c>
      <c r="J835" s="11">
        <v>5.7</v>
      </c>
      <c r="K835" s="147">
        <v>5.5</v>
      </c>
      <c r="L835" s="153">
        <v>7</v>
      </c>
      <c r="M835" s="11">
        <v>6.6</v>
      </c>
      <c r="N835" s="153">
        <v>8</v>
      </c>
      <c r="O835" s="11">
        <v>7.2986357079757811</v>
      </c>
      <c r="P835" s="11">
        <v>6.7</v>
      </c>
      <c r="Q835" s="11">
        <v>7.7000000000000011</v>
      </c>
      <c r="R835" s="153">
        <v>7</v>
      </c>
      <c r="S835" s="11">
        <v>6.4</v>
      </c>
      <c r="T835" s="153">
        <v>6</v>
      </c>
      <c r="U835" s="153">
        <v>6</v>
      </c>
      <c r="V835" s="11">
        <v>7.1</v>
      </c>
      <c r="W835" s="11">
        <v>6.7</v>
      </c>
      <c r="X835" s="11">
        <v>6.3</v>
      </c>
      <c r="Y835" s="151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264</v>
      </c>
      <c r="C836" s="12"/>
      <c r="D836" s="23">
        <v>6.3833333333333337</v>
      </c>
      <c r="E836" s="23">
        <v>4.833333333333333</v>
      </c>
      <c r="F836" s="23">
        <v>6.0480416666666663</v>
      </c>
      <c r="G836" s="23">
        <v>5.5333333333333341</v>
      </c>
      <c r="H836" s="23">
        <v>5.0666666666666664</v>
      </c>
      <c r="I836" s="23">
        <v>6.8000000000000007</v>
      </c>
      <c r="J836" s="23">
        <v>5.8833333333333337</v>
      </c>
      <c r="K836" s="23">
        <v>6.6833333333333336</v>
      </c>
      <c r="L836" s="23">
        <v>7</v>
      </c>
      <c r="M836" s="23">
        <v>6.6333333333333337</v>
      </c>
      <c r="N836" s="23">
        <v>8.2166666666666668</v>
      </c>
      <c r="O836" s="23">
        <v>7.229050254342348</v>
      </c>
      <c r="P836" s="23">
        <v>6.666666666666667</v>
      </c>
      <c r="Q836" s="23">
        <v>7.583333333333333</v>
      </c>
      <c r="R836" s="23">
        <v>7</v>
      </c>
      <c r="S836" s="23">
        <v>6.5</v>
      </c>
      <c r="T836" s="23">
        <v>6</v>
      </c>
      <c r="U836" s="23">
        <v>6</v>
      </c>
      <c r="V836" s="23">
        <v>7.05</v>
      </c>
      <c r="W836" s="23">
        <v>6.4833333333333343</v>
      </c>
      <c r="X836" s="23">
        <v>6.3</v>
      </c>
      <c r="Y836" s="151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265</v>
      </c>
      <c r="C837" s="29"/>
      <c r="D837" s="11">
        <v>6.4499999999999993</v>
      </c>
      <c r="E837" s="11">
        <v>5</v>
      </c>
      <c r="F837" s="11">
        <v>6.0638749999999995</v>
      </c>
      <c r="G837" s="11">
        <v>5.55</v>
      </c>
      <c r="H837" s="11">
        <v>5.05</v>
      </c>
      <c r="I837" s="11">
        <v>6.8</v>
      </c>
      <c r="J837" s="11">
        <v>5.95</v>
      </c>
      <c r="K837" s="11">
        <v>6.8000000000000007</v>
      </c>
      <c r="L837" s="11">
        <v>7</v>
      </c>
      <c r="M837" s="11">
        <v>6.65</v>
      </c>
      <c r="N837" s="11">
        <v>8.1999999999999993</v>
      </c>
      <c r="O837" s="11">
        <v>7.2666364791833145</v>
      </c>
      <c r="P837" s="11">
        <v>6.7</v>
      </c>
      <c r="Q837" s="11">
        <v>7.6</v>
      </c>
      <c r="R837" s="11">
        <v>7</v>
      </c>
      <c r="S837" s="11">
        <v>6.5</v>
      </c>
      <c r="T837" s="11">
        <v>6</v>
      </c>
      <c r="U837" s="11">
        <v>6</v>
      </c>
      <c r="V837" s="11">
        <v>7.1</v>
      </c>
      <c r="W837" s="11">
        <v>6.5</v>
      </c>
      <c r="X837" s="11">
        <v>6.3</v>
      </c>
      <c r="Y837" s="151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266</v>
      </c>
      <c r="C838" s="29"/>
      <c r="D838" s="24">
        <v>0.54924190177613597</v>
      </c>
      <c r="E838" s="24">
        <v>0.40824829046386302</v>
      </c>
      <c r="F838" s="24">
        <v>5.4326424663018708E-2</v>
      </c>
      <c r="G838" s="24">
        <v>8.1649658092772318E-2</v>
      </c>
      <c r="H838" s="24">
        <v>8.1649658092772595E-2</v>
      </c>
      <c r="I838" s="24">
        <v>8.9442719099991672E-2</v>
      </c>
      <c r="J838" s="24">
        <v>0.14719601443879735</v>
      </c>
      <c r="K838" s="24">
        <v>0.63060817205826536</v>
      </c>
      <c r="L838" s="24">
        <v>0</v>
      </c>
      <c r="M838" s="24">
        <v>0.12110601416389968</v>
      </c>
      <c r="N838" s="24">
        <v>0.25625508125043417</v>
      </c>
      <c r="O838" s="24">
        <v>0.19637724469074566</v>
      </c>
      <c r="P838" s="24">
        <v>0.24221202832779937</v>
      </c>
      <c r="Q838" s="24">
        <v>0.2316606713852542</v>
      </c>
      <c r="R838" s="24">
        <v>0</v>
      </c>
      <c r="S838" s="24">
        <v>0.15491933384829659</v>
      </c>
      <c r="T838" s="24">
        <v>0</v>
      </c>
      <c r="U838" s="24">
        <v>0</v>
      </c>
      <c r="V838" s="24">
        <v>0.12247448713915869</v>
      </c>
      <c r="W838" s="24">
        <v>0.17224014243685085</v>
      </c>
      <c r="X838" s="24">
        <v>0.10954451150103316</v>
      </c>
      <c r="Y838" s="151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86</v>
      </c>
      <c r="C839" s="29"/>
      <c r="D839" s="13">
        <v>8.6043117771718428E-2</v>
      </c>
      <c r="E839" s="13">
        <v>8.4465163544247532E-2</v>
      </c>
      <c r="F839" s="13">
        <v>8.9824818771396323E-3</v>
      </c>
      <c r="G839" s="13">
        <v>1.4755962305922707E-2</v>
      </c>
      <c r="H839" s="13">
        <v>1.6115064097257749E-2</v>
      </c>
      <c r="I839" s="13">
        <v>1.3153341044116421E-2</v>
      </c>
      <c r="J839" s="13">
        <v>2.5019152595829576E-2</v>
      </c>
      <c r="K839" s="13">
        <v>9.4355337465077113E-2</v>
      </c>
      <c r="L839" s="13">
        <v>0</v>
      </c>
      <c r="M839" s="13">
        <v>1.8257188064909498E-2</v>
      </c>
      <c r="N839" s="13">
        <v>3.118723098382566E-2</v>
      </c>
      <c r="O839" s="13">
        <v>2.716501307661898E-2</v>
      </c>
      <c r="P839" s="13">
        <v>3.6331804249169902E-2</v>
      </c>
      <c r="Q839" s="13">
        <v>3.0548659962890665E-2</v>
      </c>
      <c r="R839" s="13">
        <v>0</v>
      </c>
      <c r="S839" s="13">
        <v>2.3833743668968708E-2</v>
      </c>
      <c r="T839" s="13">
        <v>0</v>
      </c>
      <c r="U839" s="13">
        <v>0</v>
      </c>
      <c r="V839" s="13">
        <v>1.737226767931329E-2</v>
      </c>
      <c r="W839" s="13">
        <v>2.6566602946557966E-2</v>
      </c>
      <c r="X839" s="13">
        <v>1.7388017698576692E-2</v>
      </c>
      <c r="Y839" s="151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267</v>
      </c>
      <c r="C840" s="29"/>
      <c r="D840" s="13">
        <v>-1.3704361624464756E-2</v>
      </c>
      <c r="E840" s="13">
        <v>-0.25319651402374621</v>
      </c>
      <c r="F840" s="13">
        <v>-6.5510634483524455E-2</v>
      </c>
      <c r="G840" s="13">
        <v>-0.14503876777890934</v>
      </c>
      <c r="H840" s="13">
        <v>-0.21714393194213399</v>
      </c>
      <c r="I840" s="13">
        <v>5.0675249235557107E-2</v>
      </c>
      <c r="J840" s="13">
        <v>-9.0959894656491014E-2</v>
      </c>
      <c r="K840" s="13">
        <v>3.2648958194750888E-2</v>
      </c>
      <c r="L840" s="13">
        <v>8.157746244836761E-2</v>
      </c>
      <c r="M840" s="13">
        <v>2.4923404891548318E-2</v>
      </c>
      <c r="N840" s="13">
        <v>0.26956592615963149</v>
      </c>
      <c r="O840" s="13">
        <v>0.11696826142904615</v>
      </c>
      <c r="P840" s="13">
        <v>3.0073773760350031E-2</v>
      </c>
      <c r="Q840" s="13">
        <v>0.17170891765239826</v>
      </c>
      <c r="R840" s="13">
        <v>8.157746244836761E-2</v>
      </c>
      <c r="S840" s="13">
        <v>4.3219294163412414E-3</v>
      </c>
      <c r="T840" s="13">
        <v>-7.2933603615684905E-2</v>
      </c>
      <c r="U840" s="13">
        <v>-7.2933603615684905E-2</v>
      </c>
      <c r="V840" s="13">
        <v>8.9303015751570181E-2</v>
      </c>
      <c r="W840" s="13">
        <v>1.7467449819406067E-3</v>
      </c>
      <c r="X840" s="13">
        <v>-2.6580283796469262E-2</v>
      </c>
      <c r="Y840" s="151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268</v>
      </c>
      <c r="C841" s="47"/>
      <c r="D841" s="45">
        <v>0.33</v>
      </c>
      <c r="E841" s="45" t="s">
        <v>269</v>
      </c>
      <c r="F841" s="45">
        <v>0.93</v>
      </c>
      <c r="G841" s="45">
        <v>1.86</v>
      </c>
      <c r="H841" s="45">
        <v>2.7</v>
      </c>
      <c r="I841" s="45">
        <v>0.42</v>
      </c>
      <c r="J841" s="45">
        <v>1.23</v>
      </c>
      <c r="K841" s="45">
        <v>0.21</v>
      </c>
      <c r="L841" s="45" t="s">
        <v>269</v>
      </c>
      <c r="M841" s="45">
        <v>0.12</v>
      </c>
      <c r="N841" s="45">
        <v>2.97</v>
      </c>
      <c r="O841" s="45">
        <v>1.19</v>
      </c>
      <c r="P841" s="45">
        <v>0.18</v>
      </c>
      <c r="Q841" s="45">
        <v>1.83</v>
      </c>
      <c r="R841" s="45" t="s">
        <v>269</v>
      </c>
      <c r="S841" s="45">
        <v>0.12</v>
      </c>
      <c r="T841" s="45" t="s">
        <v>269</v>
      </c>
      <c r="U841" s="45" t="s">
        <v>269</v>
      </c>
      <c r="V841" s="45">
        <v>0.87</v>
      </c>
      <c r="W841" s="45">
        <v>0.15</v>
      </c>
      <c r="X841" s="45">
        <v>0.48</v>
      </c>
      <c r="Y841" s="151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 t="s">
        <v>324</v>
      </c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BM842" s="55"/>
    </row>
    <row r="843" spans="1:65">
      <c r="BM843" s="55"/>
    </row>
    <row r="844" spans="1:65" ht="15">
      <c r="B844" s="8" t="s">
        <v>572</v>
      </c>
      <c r="BM844" s="28" t="s">
        <v>66</v>
      </c>
    </row>
    <row r="845" spans="1:65" ht="15">
      <c r="A845" s="25" t="s">
        <v>61</v>
      </c>
      <c r="B845" s="18" t="s">
        <v>110</v>
      </c>
      <c r="C845" s="15" t="s">
        <v>111</v>
      </c>
      <c r="D845" s="16" t="s">
        <v>230</v>
      </c>
      <c r="E845" s="17" t="s">
        <v>230</v>
      </c>
      <c r="F845" s="17" t="s">
        <v>230</v>
      </c>
      <c r="G845" s="17" t="s">
        <v>230</v>
      </c>
      <c r="H845" s="17" t="s">
        <v>230</v>
      </c>
      <c r="I845" s="17" t="s">
        <v>230</v>
      </c>
      <c r="J845" s="17" t="s">
        <v>230</v>
      </c>
      <c r="K845" s="17" t="s">
        <v>230</v>
      </c>
      <c r="L845" s="17" t="s">
        <v>230</v>
      </c>
      <c r="M845" s="17" t="s">
        <v>230</v>
      </c>
      <c r="N845" s="17" t="s">
        <v>230</v>
      </c>
      <c r="O845" s="17" t="s">
        <v>230</v>
      </c>
      <c r="P845" s="17" t="s">
        <v>230</v>
      </c>
      <c r="Q845" s="17" t="s">
        <v>230</v>
      </c>
      <c r="R845" s="17" t="s">
        <v>230</v>
      </c>
      <c r="S845" s="17" t="s">
        <v>230</v>
      </c>
      <c r="T845" s="17" t="s">
        <v>230</v>
      </c>
      <c r="U845" s="17" t="s">
        <v>230</v>
      </c>
      <c r="V845" s="17" t="s">
        <v>230</v>
      </c>
      <c r="W845" s="17" t="s">
        <v>230</v>
      </c>
      <c r="X845" s="17" t="s">
        <v>230</v>
      </c>
      <c r="Y845" s="151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231</v>
      </c>
      <c r="C846" s="9" t="s">
        <v>231</v>
      </c>
      <c r="D846" s="149" t="s">
        <v>233</v>
      </c>
      <c r="E846" s="150" t="s">
        <v>234</v>
      </c>
      <c r="F846" s="150" t="s">
        <v>235</v>
      </c>
      <c r="G846" s="150" t="s">
        <v>236</v>
      </c>
      <c r="H846" s="150" t="s">
        <v>239</v>
      </c>
      <c r="I846" s="150" t="s">
        <v>240</v>
      </c>
      <c r="J846" s="150" t="s">
        <v>242</v>
      </c>
      <c r="K846" s="150" t="s">
        <v>243</v>
      </c>
      <c r="L846" s="150" t="s">
        <v>244</v>
      </c>
      <c r="M846" s="150" t="s">
        <v>245</v>
      </c>
      <c r="N846" s="150" t="s">
        <v>246</v>
      </c>
      <c r="O846" s="150" t="s">
        <v>249</v>
      </c>
      <c r="P846" s="150" t="s">
        <v>250</v>
      </c>
      <c r="Q846" s="150" t="s">
        <v>251</v>
      </c>
      <c r="R846" s="150" t="s">
        <v>252</v>
      </c>
      <c r="S846" s="150" t="s">
        <v>278</v>
      </c>
      <c r="T846" s="150" t="s">
        <v>254</v>
      </c>
      <c r="U846" s="150" t="s">
        <v>255</v>
      </c>
      <c r="V846" s="150" t="s">
        <v>256</v>
      </c>
      <c r="W846" s="150" t="s">
        <v>257</v>
      </c>
      <c r="X846" s="150" t="s">
        <v>258</v>
      </c>
      <c r="Y846" s="151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270</v>
      </c>
      <c r="E847" s="11" t="s">
        <v>270</v>
      </c>
      <c r="F847" s="11" t="s">
        <v>272</v>
      </c>
      <c r="G847" s="11" t="s">
        <v>273</v>
      </c>
      <c r="H847" s="11" t="s">
        <v>273</v>
      </c>
      <c r="I847" s="11" t="s">
        <v>270</v>
      </c>
      <c r="J847" s="11" t="s">
        <v>270</v>
      </c>
      <c r="K847" s="11" t="s">
        <v>273</v>
      </c>
      <c r="L847" s="11" t="s">
        <v>272</v>
      </c>
      <c r="M847" s="11" t="s">
        <v>270</v>
      </c>
      <c r="N847" s="11" t="s">
        <v>273</v>
      </c>
      <c r="O847" s="11" t="s">
        <v>272</v>
      </c>
      <c r="P847" s="11" t="s">
        <v>270</v>
      </c>
      <c r="Q847" s="11" t="s">
        <v>273</v>
      </c>
      <c r="R847" s="11" t="s">
        <v>270</v>
      </c>
      <c r="S847" s="11" t="s">
        <v>272</v>
      </c>
      <c r="T847" s="11" t="s">
        <v>272</v>
      </c>
      <c r="U847" s="11" t="s">
        <v>273</v>
      </c>
      <c r="V847" s="11" t="s">
        <v>270</v>
      </c>
      <c r="W847" s="11" t="s">
        <v>273</v>
      </c>
      <c r="X847" s="11" t="s">
        <v>270</v>
      </c>
      <c r="Y847" s="151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 t="s">
        <v>307</v>
      </c>
      <c r="E848" s="26" t="s">
        <v>262</v>
      </c>
      <c r="F848" s="26" t="s">
        <v>307</v>
      </c>
      <c r="G848" s="26" t="s">
        <v>308</v>
      </c>
      <c r="H848" s="26" t="s">
        <v>308</v>
      </c>
      <c r="I848" s="26" t="s">
        <v>116</v>
      </c>
      <c r="J848" s="26" t="s">
        <v>116</v>
      </c>
      <c r="K848" s="26" t="s">
        <v>309</v>
      </c>
      <c r="L848" s="26" t="s">
        <v>308</v>
      </c>
      <c r="M848" s="26" t="s">
        <v>307</v>
      </c>
      <c r="N848" s="26" t="s">
        <v>307</v>
      </c>
      <c r="O848" s="26" t="s">
        <v>307</v>
      </c>
      <c r="P848" s="26" t="s">
        <v>307</v>
      </c>
      <c r="Q848" s="26" t="s">
        <v>309</v>
      </c>
      <c r="R848" s="26" t="s">
        <v>275</v>
      </c>
      <c r="S848" s="26" t="s">
        <v>308</v>
      </c>
      <c r="T848" s="26" t="s">
        <v>310</v>
      </c>
      <c r="U848" s="26" t="s">
        <v>311</v>
      </c>
      <c r="V848" s="26" t="s">
        <v>307</v>
      </c>
      <c r="W848" s="26" t="s">
        <v>307</v>
      </c>
      <c r="X848" s="26" t="s">
        <v>307</v>
      </c>
      <c r="Y848" s="151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0.7</v>
      </c>
      <c r="E849" s="22">
        <v>1</v>
      </c>
      <c r="F849" s="152" t="s">
        <v>103</v>
      </c>
      <c r="G849" s="22" t="s">
        <v>101</v>
      </c>
      <c r="H849" s="22">
        <v>1.3</v>
      </c>
      <c r="I849" s="22" t="s">
        <v>101</v>
      </c>
      <c r="J849" s="22">
        <v>0.8</v>
      </c>
      <c r="K849" s="22" t="s">
        <v>101</v>
      </c>
      <c r="L849" s="152" t="s">
        <v>95</v>
      </c>
      <c r="M849" s="22" t="s">
        <v>101</v>
      </c>
      <c r="N849" s="22">
        <v>0.3</v>
      </c>
      <c r="O849" s="152" t="s">
        <v>95</v>
      </c>
      <c r="P849" s="22">
        <v>0.5</v>
      </c>
      <c r="Q849" s="22" t="s">
        <v>101</v>
      </c>
      <c r="R849" s="22">
        <v>0.3</v>
      </c>
      <c r="S849" s="152" t="s">
        <v>95</v>
      </c>
      <c r="T849" s="152" t="s">
        <v>103</v>
      </c>
      <c r="U849" s="152" t="s">
        <v>95</v>
      </c>
      <c r="V849" s="22">
        <v>0.7</v>
      </c>
      <c r="W849" s="22">
        <v>0.5</v>
      </c>
      <c r="X849" s="22">
        <v>0.7</v>
      </c>
      <c r="Y849" s="151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0.7</v>
      </c>
      <c r="E850" s="11">
        <v>1</v>
      </c>
      <c r="F850" s="153" t="s">
        <v>103</v>
      </c>
      <c r="G850" s="11" t="s">
        <v>101</v>
      </c>
      <c r="H850" s="11">
        <v>1.2</v>
      </c>
      <c r="I850" s="11" t="s">
        <v>101</v>
      </c>
      <c r="J850" s="11">
        <v>0.6</v>
      </c>
      <c r="K850" s="11" t="s">
        <v>101</v>
      </c>
      <c r="L850" s="153" t="s">
        <v>95</v>
      </c>
      <c r="M850" s="11" t="s">
        <v>101</v>
      </c>
      <c r="N850" s="11">
        <v>0.2</v>
      </c>
      <c r="O850" s="153" t="s">
        <v>95</v>
      </c>
      <c r="P850" s="11">
        <v>0.6</v>
      </c>
      <c r="Q850" s="11" t="s">
        <v>101</v>
      </c>
      <c r="R850" s="11">
        <v>0.3</v>
      </c>
      <c r="S850" s="153" t="s">
        <v>95</v>
      </c>
      <c r="T850" s="153" t="s">
        <v>103</v>
      </c>
      <c r="U850" s="153" t="s">
        <v>95</v>
      </c>
      <c r="V850" s="11">
        <v>0.6</v>
      </c>
      <c r="W850" s="11">
        <v>0.5</v>
      </c>
      <c r="X850" s="11">
        <v>0.9</v>
      </c>
      <c r="Y850" s="151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34</v>
      </c>
    </row>
    <row r="851" spans="1:65">
      <c r="A851" s="30"/>
      <c r="B851" s="19">
        <v>1</v>
      </c>
      <c r="C851" s="9">
        <v>3</v>
      </c>
      <c r="D851" s="11">
        <v>0.8</v>
      </c>
      <c r="E851" s="11" t="s">
        <v>101</v>
      </c>
      <c r="F851" s="153" t="s">
        <v>103</v>
      </c>
      <c r="G851" s="11" t="s">
        <v>101</v>
      </c>
      <c r="H851" s="11">
        <v>1.1000000000000001</v>
      </c>
      <c r="I851" s="11" t="s">
        <v>101</v>
      </c>
      <c r="J851" s="11">
        <v>0.6</v>
      </c>
      <c r="K851" s="11" t="s">
        <v>101</v>
      </c>
      <c r="L851" s="153" t="s">
        <v>95</v>
      </c>
      <c r="M851" s="11" t="s">
        <v>101</v>
      </c>
      <c r="N851" s="11">
        <v>0.2</v>
      </c>
      <c r="O851" s="153" t="s">
        <v>95</v>
      </c>
      <c r="P851" s="11">
        <v>0.6</v>
      </c>
      <c r="Q851" s="11" t="s">
        <v>101</v>
      </c>
      <c r="R851" s="11">
        <v>0.4</v>
      </c>
      <c r="S851" s="153" t="s">
        <v>95</v>
      </c>
      <c r="T851" s="153" t="s">
        <v>103</v>
      </c>
      <c r="U851" s="153" t="s">
        <v>95</v>
      </c>
      <c r="V851" s="11">
        <v>0.8</v>
      </c>
      <c r="W851" s="11">
        <v>0.5</v>
      </c>
      <c r="X851" s="11">
        <v>0.5</v>
      </c>
      <c r="Y851" s="151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0.8</v>
      </c>
      <c r="E852" s="11">
        <v>1</v>
      </c>
      <c r="F852" s="153" t="s">
        <v>103</v>
      </c>
      <c r="G852" s="11" t="s">
        <v>101</v>
      </c>
      <c r="H852" s="11">
        <v>1.1000000000000001</v>
      </c>
      <c r="I852" s="11" t="s">
        <v>101</v>
      </c>
      <c r="J852" s="11" t="s">
        <v>289</v>
      </c>
      <c r="K852" s="11" t="s">
        <v>101</v>
      </c>
      <c r="L852" s="153" t="s">
        <v>95</v>
      </c>
      <c r="M852" s="11" t="s">
        <v>101</v>
      </c>
      <c r="N852" s="11">
        <v>0.2</v>
      </c>
      <c r="O852" s="153" t="s">
        <v>95</v>
      </c>
      <c r="P852" s="11">
        <v>0.5</v>
      </c>
      <c r="Q852" s="11" t="s">
        <v>101</v>
      </c>
      <c r="R852" s="11">
        <v>0.3</v>
      </c>
      <c r="S852" s="153" t="s">
        <v>95</v>
      </c>
      <c r="T852" s="153" t="s">
        <v>103</v>
      </c>
      <c r="U852" s="153" t="s">
        <v>95</v>
      </c>
      <c r="V852" s="11">
        <v>0.9</v>
      </c>
      <c r="W852" s="11">
        <v>0.5</v>
      </c>
      <c r="X852" s="11">
        <v>0.5</v>
      </c>
      <c r="Y852" s="151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 t="s">
        <v>101</v>
      </c>
    </row>
    <row r="853" spans="1:65">
      <c r="A853" s="30"/>
      <c r="B853" s="19">
        <v>1</v>
      </c>
      <c r="C853" s="9">
        <v>5</v>
      </c>
      <c r="D853" s="11">
        <v>0.8</v>
      </c>
      <c r="E853" s="11">
        <v>1</v>
      </c>
      <c r="F853" s="153" t="s">
        <v>103</v>
      </c>
      <c r="G853" s="11" t="s">
        <v>101</v>
      </c>
      <c r="H853" s="11">
        <v>1</v>
      </c>
      <c r="I853" s="11" t="s">
        <v>101</v>
      </c>
      <c r="J853" s="11" t="s">
        <v>289</v>
      </c>
      <c r="K853" s="11" t="s">
        <v>101</v>
      </c>
      <c r="L853" s="153" t="s">
        <v>95</v>
      </c>
      <c r="M853" s="11" t="s">
        <v>101</v>
      </c>
      <c r="N853" s="11">
        <v>0.1</v>
      </c>
      <c r="O853" s="153" t="s">
        <v>95</v>
      </c>
      <c r="P853" s="11">
        <v>0.8</v>
      </c>
      <c r="Q853" s="11" t="s">
        <v>101</v>
      </c>
      <c r="R853" s="11">
        <v>0.2</v>
      </c>
      <c r="S853" s="153" t="s">
        <v>95</v>
      </c>
      <c r="T853" s="153" t="s">
        <v>103</v>
      </c>
      <c r="U853" s="153" t="s">
        <v>95</v>
      </c>
      <c r="V853" s="11">
        <v>0.8</v>
      </c>
      <c r="W853" s="11">
        <v>0.5</v>
      </c>
      <c r="X853" s="11">
        <v>0.7</v>
      </c>
      <c r="Y853" s="151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119</v>
      </c>
    </row>
    <row r="854" spans="1:65">
      <c r="A854" s="30"/>
      <c r="B854" s="19">
        <v>1</v>
      </c>
      <c r="C854" s="9">
        <v>6</v>
      </c>
      <c r="D854" s="11">
        <v>0.8</v>
      </c>
      <c r="E854" s="11" t="s">
        <v>101</v>
      </c>
      <c r="F854" s="153" t="s">
        <v>103</v>
      </c>
      <c r="G854" s="11" t="s">
        <v>101</v>
      </c>
      <c r="H854" s="11">
        <v>1.2</v>
      </c>
      <c r="I854" s="11" t="s">
        <v>101</v>
      </c>
      <c r="J854" s="11">
        <v>1.2</v>
      </c>
      <c r="K854" s="11" t="s">
        <v>101</v>
      </c>
      <c r="L854" s="153" t="s">
        <v>95</v>
      </c>
      <c r="M854" s="11" t="s">
        <v>101</v>
      </c>
      <c r="N854" s="11">
        <v>0.3</v>
      </c>
      <c r="O854" s="153" t="s">
        <v>95</v>
      </c>
      <c r="P854" s="11">
        <v>0.5</v>
      </c>
      <c r="Q854" s="11" t="s">
        <v>101</v>
      </c>
      <c r="R854" s="11">
        <v>0.3</v>
      </c>
      <c r="S854" s="153" t="s">
        <v>95</v>
      </c>
      <c r="T854" s="153" t="s">
        <v>103</v>
      </c>
      <c r="U854" s="153" t="s">
        <v>95</v>
      </c>
      <c r="V854" s="11">
        <v>0.7</v>
      </c>
      <c r="W854" s="11">
        <v>0.5</v>
      </c>
      <c r="X854" s="11">
        <v>0.8</v>
      </c>
      <c r="Y854" s="151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264</v>
      </c>
      <c r="C855" s="12"/>
      <c r="D855" s="23">
        <v>0.76666666666666661</v>
      </c>
      <c r="E855" s="23">
        <v>1</v>
      </c>
      <c r="F855" s="23" t="s">
        <v>666</v>
      </c>
      <c r="G855" s="23" t="s">
        <v>666</v>
      </c>
      <c r="H855" s="23">
        <v>1.1500000000000001</v>
      </c>
      <c r="I855" s="23" t="s">
        <v>666</v>
      </c>
      <c r="J855" s="23">
        <v>0.8</v>
      </c>
      <c r="K855" s="23" t="s">
        <v>666</v>
      </c>
      <c r="L855" s="23" t="s">
        <v>666</v>
      </c>
      <c r="M855" s="23" t="s">
        <v>666</v>
      </c>
      <c r="N855" s="23">
        <v>0.21666666666666665</v>
      </c>
      <c r="O855" s="23" t="s">
        <v>666</v>
      </c>
      <c r="P855" s="23">
        <v>0.58333333333333337</v>
      </c>
      <c r="Q855" s="23" t="s">
        <v>666</v>
      </c>
      <c r="R855" s="23">
        <v>0.3</v>
      </c>
      <c r="S855" s="23" t="s">
        <v>666</v>
      </c>
      <c r="T855" s="23" t="s">
        <v>666</v>
      </c>
      <c r="U855" s="23" t="s">
        <v>666</v>
      </c>
      <c r="V855" s="23">
        <v>0.75</v>
      </c>
      <c r="W855" s="23">
        <v>0.5</v>
      </c>
      <c r="X855" s="23">
        <v>0.68333333333333324</v>
      </c>
      <c r="Y855" s="151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265</v>
      </c>
      <c r="C856" s="29"/>
      <c r="D856" s="11">
        <v>0.8</v>
      </c>
      <c r="E856" s="11">
        <v>1</v>
      </c>
      <c r="F856" s="11" t="s">
        <v>666</v>
      </c>
      <c r="G856" s="11" t="s">
        <v>666</v>
      </c>
      <c r="H856" s="11">
        <v>1.1499999999999999</v>
      </c>
      <c r="I856" s="11" t="s">
        <v>666</v>
      </c>
      <c r="J856" s="11">
        <v>0.7</v>
      </c>
      <c r="K856" s="11" t="s">
        <v>666</v>
      </c>
      <c r="L856" s="11" t="s">
        <v>666</v>
      </c>
      <c r="M856" s="11" t="s">
        <v>666</v>
      </c>
      <c r="N856" s="11">
        <v>0.2</v>
      </c>
      <c r="O856" s="11" t="s">
        <v>666</v>
      </c>
      <c r="P856" s="11">
        <v>0.55000000000000004</v>
      </c>
      <c r="Q856" s="11" t="s">
        <v>666</v>
      </c>
      <c r="R856" s="11">
        <v>0.3</v>
      </c>
      <c r="S856" s="11" t="s">
        <v>666</v>
      </c>
      <c r="T856" s="11" t="s">
        <v>666</v>
      </c>
      <c r="U856" s="11" t="s">
        <v>666</v>
      </c>
      <c r="V856" s="11">
        <v>0.75</v>
      </c>
      <c r="W856" s="11">
        <v>0.5</v>
      </c>
      <c r="X856" s="11">
        <v>0.7</v>
      </c>
      <c r="Y856" s="151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266</v>
      </c>
      <c r="C857" s="29"/>
      <c r="D857" s="24">
        <v>5.1639777949432274E-2</v>
      </c>
      <c r="E857" s="24">
        <v>0</v>
      </c>
      <c r="F857" s="24" t="s">
        <v>666</v>
      </c>
      <c r="G857" s="24" t="s">
        <v>666</v>
      </c>
      <c r="H857" s="24">
        <v>0.10488088481701514</v>
      </c>
      <c r="I857" s="24" t="s">
        <v>666</v>
      </c>
      <c r="J857" s="24">
        <v>0.28284271247461862</v>
      </c>
      <c r="K857" s="24" t="s">
        <v>666</v>
      </c>
      <c r="L857" s="24" t="s">
        <v>666</v>
      </c>
      <c r="M857" s="24" t="s">
        <v>666</v>
      </c>
      <c r="N857" s="24">
        <v>7.5277265270908306E-2</v>
      </c>
      <c r="O857" s="24" t="s">
        <v>666</v>
      </c>
      <c r="P857" s="24">
        <v>0.11690451944500162</v>
      </c>
      <c r="Q857" s="24" t="s">
        <v>666</v>
      </c>
      <c r="R857" s="24">
        <v>6.324555320336761E-2</v>
      </c>
      <c r="S857" s="24" t="s">
        <v>666</v>
      </c>
      <c r="T857" s="24" t="s">
        <v>666</v>
      </c>
      <c r="U857" s="24" t="s">
        <v>666</v>
      </c>
      <c r="V857" s="24">
        <v>0.10488088481701489</v>
      </c>
      <c r="W857" s="24">
        <v>0</v>
      </c>
      <c r="X857" s="24">
        <v>0.16020819787597254</v>
      </c>
      <c r="Y857" s="151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86</v>
      </c>
      <c r="C858" s="29"/>
      <c r="D858" s="13">
        <v>6.7356232107955147E-2</v>
      </c>
      <c r="E858" s="13">
        <v>0</v>
      </c>
      <c r="F858" s="13" t="s">
        <v>666</v>
      </c>
      <c r="G858" s="13" t="s">
        <v>666</v>
      </c>
      <c r="H858" s="13">
        <v>9.1200769406100113E-2</v>
      </c>
      <c r="I858" s="13" t="s">
        <v>666</v>
      </c>
      <c r="J858" s="13">
        <v>0.35355339059327323</v>
      </c>
      <c r="K858" s="13" t="s">
        <v>666</v>
      </c>
      <c r="L858" s="13" t="s">
        <v>666</v>
      </c>
      <c r="M858" s="13" t="s">
        <v>666</v>
      </c>
      <c r="N858" s="13">
        <v>0.34743353201957683</v>
      </c>
      <c r="O858" s="13" t="s">
        <v>666</v>
      </c>
      <c r="P858" s="13">
        <v>0.20040774762000277</v>
      </c>
      <c r="Q858" s="13" t="s">
        <v>666</v>
      </c>
      <c r="R858" s="13">
        <v>0.21081851067789203</v>
      </c>
      <c r="S858" s="13" t="s">
        <v>666</v>
      </c>
      <c r="T858" s="13" t="s">
        <v>666</v>
      </c>
      <c r="U858" s="13" t="s">
        <v>666</v>
      </c>
      <c r="V858" s="13">
        <v>0.13984117975601987</v>
      </c>
      <c r="W858" s="13">
        <v>0</v>
      </c>
      <c r="X858" s="13">
        <v>0.23445102128191106</v>
      </c>
      <c r="Y858" s="151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267</v>
      </c>
      <c r="C859" s="29"/>
      <c r="D859" s="13" t="s">
        <v>666</v>
      </c>
      <c r="E859" s="13" t="s">
        <v>666</v>
      </c>
      <c r="F859" s="13" t="s">
        <v>666</v>
      </c>
      <c r="G859" s="13" t="s">
        <v>666</v>
      </c>
      <c r="H859" s="13" t="s">
        <v>666</v>
      </c>
      <c r="I859" s="13" t="s">
        <v>666</v>
      </c>
      <c r="J859" s="13" t="s">
        <v>666</v>
      </c>
      <c r="K859" s="13" t="s">
        <v>666</v>
      </c>
      <c r="L859" s="13" t="s">
        <v>666</v>
      </c>
      <c r="M859" s="13" t="s">
        <v>666</v>
      </c>
      <c r="N859" s="13" t="s">
        <v>666</v>
      </c>
      <c r="O859" s="13" t="s">
        <v>666</v>
      </c>
      <c r="P859" s="13" t="s">
        <v>666</v>
      </c>
      <c r="Q859" s="13" t="s">
        <v>666</v>
      </c>
      <c r="R859" s="13" t="s">
        <v>666</v>
      </c>
      <c r="S859" s="13" t="s">
        <v>666</v>
      </c>
      <c r="T859" s="13" t="s">
        <v>666</v>
      </c>
      <c r="U859" s="13" t="s">
        <v>666</v>
      </c>
      <c r="V859" s="13" t="s">
        <v>666</v>
      </c>
      <c r="W859" s="13" t="s">
        <v>666</v>
      </c>
      <c r="X859" s="13" t="s">
        <v>666</v>
      </c>
      <c r="Y859" s="151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268</v>
      </c>
      <c r="C860" s="47"/>
      <c r="D860" s="45">
        <v>0.31</v>
      </c>
      <c r="E860" s="45">
        <v>0.55000000000000004</v>
      </c>
      <c r="F860" s="45">
        <v>6.68</v>
      </c>
      <c r="G860" s="45">
        <v>0.67</v>
      </c>
      <c r="H860" s="45">
        <v>1.72</v>
      </c>
      <c r="I860" s="45">
        <v>0.67</v>
      </c>
      <c r="J860" s="45">
        <v>0.25</v>
      </c>
      <c r="K860" s="45">
        <v>0.67</v>
      </c>
      <c r="L860" s="45">
        <v>15.88</v>
      </c>
      <c r="M860" s="45">
        <v>0.67</v>
      </c>
      <c r="N860" s="45">
        <v>1.72</v>
      </c>
      <c r="O860" s="45">
        <v>15.88</v>
      </c>
      <c r="P860" s="45">
        <v>0.37</v>
      </c>
      <c r="Q860" s="45">
        <v>0.67</v>
      </c>
      <c r="R860" s="45">
        <v>1.41</v>
      </c>
      <c r="S860" s="45">
        <v>15.88</v>
      </c>
      <c r="T860" s="45">
        <v>6.68</v>
      </c>
      <c r="U860" s="45">
        <v>15.88</v>
      </c>
      <c r="V860" s="45">
        <v>0.25</v>
      </c>
      <c r="W860" s="45">
        <v>0.67</v>
      </c>
      <c r="X860" s="45">
        <v>0</v>
      </c>
      <c r="Y860" s="151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BM861" s="55"/>
    </row>
    <row r="862" spans="1:65" ht="15">
      <c r="B862" s="8" t="s">
        <v>573</v>
      </c>
      <c r="BM862" s="28" t="s">
        <v>66</v>
      </c>
    </row>
    <row r="863" spans="1:65" ht="15">
      <c r="A863" s="25" t="s">
        <v>12</v>
      </c>
      <c r="B863" s="18" t="s">
        <v>110</v>
      </c>
      <c r="C863" s="15" t="s">
        <v>111</v>
      </c>
      <c r="D863" s="16" t="s">
        <v>230</v>
      </c>
      <c r="E863" s="17" t="s">
        <v>230</v>
      </c>
      <c r="F863" s="17" t="s">
        <v>230</v>
      </c>
      <c r="G863" s="17" t="s">
        <v>230</v>
      </c>
      <c r="H863" s="17" t="s">
        <v>230</v>
      </c>
      <c r="I863" s="151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231</v>
      </c>
      <c r="C864" s="9" t="s">
        <v>231</v>
      </c>
      <c r="D864" s="149" t="s">
        <v>234</v>
      </c>
      <c r="E864" s="150" t="s">
        <v>240</v>
      </c>
      <c r="F864" s="150" t="s">
        <v>242</v>
      </c>
      <c r="G864" s="150" t="s">
        <v>246</v>
      </c>
      <c r="H864" s="150" t="s">
        <v>247</v>
      </c>
      <c r="I864" s="151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270</v>
      </c>
      <c r="E865" s="11" t="s">
        <v>270</v>
      </c>
      <c r="F865" s="11" t="s">
        <v>270</v>
      </c>
      <c r="G865" s="11" t="s">
        <v>273</v>
      </c>
      <c r="H865" s="11" t="s">
        <v>270</v>
      </c>
      <c r="I865" s="151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2</v>
      </c>
    </row>
    <row r="866" spans="1:65">
      <c r="A866" s="30"/>
      <c r="B866" s="19"/>
      <c r="C866" s="9"/>
      <c r="D866" s="26" t="s">
        <v>262</v>
      </c>
      <c r="E866" s="26" t="s">
        <v>116</v>
      </c>
      <c r="F866" s="26" t="s">
        <v>116</v>
      </c>
      <c r="G866" s="26" t="s">
        <v>307</v>
      </c>
      <c r="H866" s="26" t="s">
        <v>307</v>
      </c>
      <c r="I866" s="151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3</v>
      </c>
    </row>
    <row r="867" spans="1:65">
      <c r="A867" s="30"/>
      <c r="B867" s="18">
        <v>1</v>
      </c>
      <c r="C867" s="14">
        <v>1</v>
      </c>
      <c r="D867" s="22">
        <v>1.58</v>
      </c>
      <c r="E867" s="22">
        <v>1.73</v>
      </c>
      <c r="F867" s="22">
        <v>2.1800000000000002</v>
      </c>
      <c r="G867" s="22">
        <v>1.7</v>
      </c>
      <c r="H867" s="22">
        <v>1.9297068457809239</v>
      </c>
      <c r="I867" s="151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</v>
      </c>
    </row>
    <row r="868" spans="1:65">
      <c r="A868" s="30"/>
      <c r="B868" s="19">
        <v>1</v>
      </c>
      <c r="C868" s="9">
        <v>2</v>
      </c>
      <c r="D868" s="11">
        <v>1.66</v>
      </c>
      <c r="E868" s="11">
        <v>1.8149999999999999</v>
      </c>
      <c r="F868" s="11">
        <v>2.1</v>
      </c>
      <c r="G868" s="11">
        <v>2</v>
      </c>
      <c r="H868" s="11">
        <v>1.9185189201564017</v>
      </c>
      <c r="I868" s="151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18</v>
      </c>
    </row>
    <row r="869" spans="1:65">
      <c r="A869" s="30"/>
      <c r="B869" s="19">
        <v>1</v>
      </c>
      <c r="C869" s="9">
        <v>3</v>
      </c>
      <c r="D869" s="11">
        <v>1.65</v>
      </c>
      <c r="E869" s="11">
        <v>1.8149999999999999</v>
      </c>
      <c r="F869" s="11">
        <v>2.2200000000000002</v>
      </c>
      <c r="G869" s="11">
        <v>2.1</v>
      </c>
      <c r="H869" s="11">
        <v>1.9417552264537037</v>
      </c>
      <c r="I869" s="151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16</v>
      </c>
    </row>
    <row r="870" spans="1:65">
      <c r="A870" s="30"/>
      <c r="B870" s="19">
        <v>1</v>
      </c>
      <c r="C870" s="9">
        <v>4</v>
      </c>
      <c r="D870" s="11">
        <v>1.7</v>
      </c>
      <c r="E870" s="11">
        <v>1.772</v>
      </c>
      <c r="F870" s="11">
        <v>2.19</v>
      </c>
      <c r="G870" s="11">
        <v>2.1</v>
      </c>
      <c r="H870" s="11">
        <v>1.8586189176360226</v>
      </c>
      <c r="I870" s="151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1.8877849064050429</v>
      </c>
    </row>
    <row r="871" spans="1:65">
      <c r="A871" s="30"/>
      <c r="B871" s="19">
        <v>1</v>
      </c>
      <c r="C871" s="9">
        <v>5</v>
      </c>
      <c r="D871" s="11">
        <v>1.66</v>
      </c>
      <c r="E871" s="11">
        <v>1.83</v>
      </c>
      <c r="F871" s="11">
        <v>2.0699999999999998</v>
      </c>
      <c r="G871" s="11">
        <v>1.8</v>
      </c>
      <c r="H871" s="11">
        <v>1.9220183273063012</v>
      </c>
      <c r="I871" s="151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120</v>
      </c>
    </row>
    <row r="872" spans="1:65">
      <c r="A872" s="30"/>
      <c r="B872" s="19">
        <v>1</v>
      </c>
      <c r="C872" s="9">
        <v>6</v>
      </c>
      <c r="D872" s="11">
        <v>1.65</v>
      </c>
      <c r="E872" s="11">
        <v>1.7709999999999999</v>
      </c>
      <c r="F872" s="11">
        <v>1.92</v>
      </c>
      <c r="G872" s="11">
        <v>2.1</v>
      </c>
      <c r="H872" s="11">
        <v>1.9499289548179353</v>
      </c>
      <c r="I872" s="151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20" t="s">
        <v>264</v>
      </c>
      <c r="C873" s="12"/>
      <c r="D873" s="23">
        <v>1.6500000000000001</v>
      </c>
      <c r="E873" s="23">
        <v>1.7888333333333335</v>
      </c>
      <c r="F873" s="23">
        <v>2.1133333333333333</v>
      </c>
      <c r="G873" s="23">
        <v>1.9666666666666668</v>
      </c>
      <c r="H873" s="23">
        <v>1.9200911986918812</v>
      </c>
      <c r="I873" s="151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265</v>
      </c>
      <c r="C874" s="29"/>
      <c r="D874" s="11">
        <v>1.6549999999999998</v>
      </c>
      <c r="E874" s="11">
        <v>1.7934999999999999</v>
      </c>
      <c r="F874" s="11">
        <v>2.14</v>
      </c>
      <c r="G874" s="11">
        <v>2.0499999999999998</v>
      </c>
      <c r="H874" s="11">
        <v>1.9258625865436125</v>
      </c>
      <c r="I874" s="151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266</v>
      </c>
      <c r="C875" s="29"/>
      <c r="D875" s="24">
        <v>3.8987177379235814E-2</v>
      </c>
      <c r="E875" s="24">
        <v>3.7754028482622458E-2</v>
      </c>
      <c r="F875" s="24">
        <v>0.11057425860780928</v>
      </c>
      <c r="G875" s="24">
        <v>0.17511900715418269</v>
      </c>
      <c r="H875" s="24">
        <v>3.2363898656200318E-2</v>
      </c>
      <c r="I875" s="204"/>
      <c r="J875" s="205"/>
      <c r="K875" s="205"/>
      <c r="L875" s="205"/>
      <c r="M875" s="205"/>
      <c r="N875" s="205"/>
      <c r="O875" s="205"/>
      <c r="P875" s="205"/>
      <c r="Q875" s="205"/>
      <c r="R875" s="205"/>
      <c r="S875" s="205"/>
      <c r="T875" s="205"/>
      <c r="U875" s="205"/>
      <c r="V875" s="205"/>
      <c r="W875" s="205"/>
      <c r="X875" s="205"/>
      <c r="Y875" s="205"/>
      <c r="Z875" s="205"/>
      <c r="AA875" s="205"/>
      <c r="AB875" s="205"/>
      <c r="AC875" s="205"/>
      <c r="AD875" s="205"/>
      <c r="AE875" s="205"/>
      <c r="AF875" s="205"/>
      <c r="AG875" s="205"/>
      <c r="AH875" s="205"/>
      <c r="AI875" s="205"/>
      <c r="AJ875" s="205"/>
      <c r="AK875" s="205"/>
      <c r="AL875" s="205"/>
      <c r="AM875" s="205"/>
      <c r="AN875" s="205"/>
      <c r="AO875" s="205"/>
      <c r="AP875" s="205"/>
      <c r="AQ875" s="205"/>
      <c r="AR875" s="205"/>
      <c r="AS875" s="205"/>
      <c r="AT875" s="205"/>
      <c r="AU875" s="205"/>
      <c r="AV875" s="205"/>
      <c r="AW875" s="205"/>
      <c r="AX875" s="205"/>
      <c r="AY875" s="205"/>
      <c r="AZ875" s="205"/>
      <c r="BA875" s="205"/>
      <c r="BB875" s="205"/>
      <c r="BC875" s="205"/>
      <c r="BD875" s="205"/>
      <c r="BE875" s="205"/>
      <c r="BF875" s="205"/>
      <c r="BG875" s="205"/>
      <c r="BH875" s="205"/>
      <c r="BI875" s="205"/>
      <c r="BJ875" s="205"/>
      <c r="BK875" s="205"/>
      <c r="BL875" s="205"/>
      <c r="BM875" s="56"/>
    </row>
    <row r="876" spans="1:65">
      <c r="A876" s="30"/>
      <c r="B876" s="3" t="s">
        <v>86</v>
      </c>
      <c r="C876" s="29"/>
      <c r="D876" s="13">
        <v>2.3628592351052007E-2</v>
      </c>
      <c r="E876" s="13">
        <v>2.1105391865809627E-2</v>
      </c>
      <c r="F876" s="13">
        <v>5.2322204388553291E-2</v>
      </c>
      <c r="G876" s="13">
        <v>8.9043562959753908E-2</v>
      </c>
      <c r="H876" s="13">
        <v>1.6855396596916428E-2</v>
      </c>
      <c r="I876" s="151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267</v>
      </c>
      <c r="C877" s="29"/>
      <c r="D877" s="13">
        <v>-0.12595974551881695</v>
      </c>
      <c r="E877" s="13">
        <v>-5.2416762490248625E-2</v>
      </c>
      <c r="F877" s="13">
        <v>0.11947782089105052</v>
      </c>
      <c r="G877" s="13">
        <v>4.1785353826056637E-2</v>
      </c>
      <c r="H877" s="13">
        <v>1.7113333291958632E-2</v>
      </c>
      <c r="I877" s="151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268</v>
      </c>
      <c r="C878" s="47"/>
      <c r="D878" s="45">
        <v>1.39</v>
      </c>
      <c r="E878" s="45">
        <v>0.67</v>
      </c>
      <c r="F878" s="45">
        <v>0.99</v>
      </c>
      <c r="G878" s="45">
        <v>0.24</v>
      </c>
      <c r="H878" s="45">
        <v>0</v>
      </c>
      <c r="I878" s="151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BM879" s="55"/>
    </row>
    <row r="880" spans="1:65" ht="15">
      <c r="B880" s="8" t="s">
        <v>574</v>
      </c>
      <c r="BM880" s="28" t="s">
        <v>66</v>
      </c>
    </row>
    <row r="881" spans="1:65" ht="15">
      <c r="A881" s="25" t="s">
        <v>15</v>
      </c>
      <c r="B881" s="18" t="s">
        <v>110</v>
      </c>
      <c r="C881" s="15" t="s">
        <v>111</v>
      </c>
      <c r="D881" s="16" t="s">
        <v>230</v>
      </c>
      <c r="E881" s="17" t="s">
        <v>230</v>
      </c>
      <c r="F881" s="17" t="s">
        <v>230</v>
      </c>
      <c r="G881" s="17" t="s">
        <v>230</v>
      </c>
      <c r="H881" s="17" t="s">
        <v>230</v>
      </c>
      <c r="I881" s="17" t="s">
        <v>230</v>
      </c>
      <c r="J881" s="17" t="s">
        <v>230</v>
      </c>
      <c r="K881" s="17" t="s">
        <v>230</v>
      </c>
      <c r="L881" s="17" t="s">
        <v>230</v>
      </c>
      <c r="M881" s="17" t="s">
        <v>230</v>
      </c>
      <c r="N881" s="17" t="s">
        <v>230</v>
      </c>
      <c r="O881" s="17" t="s">
        <v>230</v>
      </c>
      <c r="P881" s="17" t="s">
        <v>230</v>
      </c>
      <c r="Q881" s="17" t="s">
        <v>230</v>
      </c>
      <c r="R881" s="17" t="s">
        <v>230</v>
      </c>
      <c r="S881" s="17" t="s">
        <v>230</v>
      </c>
      <c r="T881" s="17" t="s">
        <v>230</v>
      </c>
      <c r="U881" s="17" t="s">
        <v>230</v>
      </c>
      <c r="V881" s="17" t="s">
        <v>230</v>
      </c>
      <c r="W881" s="17" t="s">
        <v>230</v>
      </c>
      <c r="X881" s="17" t="s">
        <v>230</v>
      </c>
      <c r="Y881" s="17" t="s">
        <v>230</v>
      </c>
      <c r="Z881" s="151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231</v>
      </c>
      <c r="C882" s="9" t="s">
        <v>231</v>
      </c>
      <c r="D882" s="149" t="s">
        <v>233</v>
      </c>
      <c r="E882" s="150" t="s">
        <v>234</v>
      </c>
      <c r="F882" s="150" t="s">
        <v>235</v>
      </c>
      <c r="G882" s="150" t="s">
        <v>236</v>
      </c>
      <c r="H882" s="150" t="s">
        <v>237</v>
      </c>
      <c r="I882" s="150" t="s">
        <v>239</v>
      </c>
      <c r="J882" s="150" t="s">
        <v>240</v>
      </c>
      <c r="K882" s="150" t="s">
        <v>242</v>
      </c>
      <c r="L882" s="150" t="s">
        <v>243</v>
      </c>
      <c r="M882" s="150" t="s">
        <v>244</v>
      </c>
      <c r="N882" s="150" t="s">
        <v>245</v>
      </c>
      <c r="O882" s="150" t="s">
        <v>246</v>
      </c>
      <c r="P882" s="150" t="s">
        <v>248</v>
      </c>
      <c r="Q882" s="150" t="s">
        <v>249</v>
      </c>
      <c r="R882" s="150" t="s">
        <v>250</v>
      </c>
      <c r="S882" s="150" t="s">
        <v>251</v>
      </c>
      <c r="T882" s="150" t="s">
        <v>278</v>
      </c>
      <c r="U882" s="150" t="s">
        <v>254</v>
      </c>
      <c r="V882" s="150" t="s">
        <v>255</v>
      </c>
      <c r="W882" s="150" t="s">
        <v>256</v>
      </c>
      <c r="X882" s="150" t="s">
        <v>257</v>
      </c>
      <c r="Y882" s="150" t="s">
        <v>258</v>
      </c>
      <c r="Z882" s="151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270</v>
      </c>
      <c r="E883" s="11" t="s">
        <v>270</v>
      </c>
      <c r="F883" s="11" t="s">
        <v>272</v>
      </c>
      <c r="G883" s="11" t="s">
        <v>273</v>
      </c>
      <c r="H883" s="11" t="s">
        <v>273</v>
      </c>
      <c r="I883" s="11" t="s">
        <v>273</v>
      </c>
      <c r="J883" s="11" t="s">
        <v>270</v>
      </c>
      <c r="K883" s="11" t="s">
        <v>270</v>
      </c>
      <c r="L883" s="11" t="s">
        <v>273</v>
      </c>
      <c r="M883" s="11" t="s">
        <v>272</v>
      </c>
      <c r="N883" s="11" t="s">
        <v>270</v>
      </c>
      <c r="O883" s="11" t="s">
        <v>273</v>
      </c>
      <c r="P883" s="11" t="s">
        <v>270</v>
      </c>
      <c r="Q883" s="11" t="s">
        <v>272</v>
      </c>
      <c r="R883" s="11" t="s">
        <v>270</v>
      </c>
      <c r="S883" s="11" t="s">
        <v>273</v>
      </c>
      <c r="T883" s="11" t="s">
        <v>272</v>
      </c>
      <c r="U883" s="11" t="s">
        <v>272</v>
      </c>
      <c r="V883" s="11" t="s">
        <v>273</v>
      </c>
      <c r="W883" s="11" t="s">
        <v>270</v>
      </c>
      <c r="X883" s="11" t="s">
        <v>273</v>
      </c>
      <c r="Y883" s="11" t="s">
        <v>270</v>
      </c>
      <c r="Z883" s="151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9"/>
      <c r="C884" s="9"/>
      <c r="D884" s="26" t="s">
        <v>307</v>
      </c>
      <c r="E884" s="26" t="s">
        <v>262</v>
      </c>
      <c r="F884" s="26" t="s">
        <v>307</v>
      </c>
      <c r="G884" s="26" t="s">
        <v>308</v>
      </c>
      <c r="H884" s="26" t="s">
        <v>308</v>
      </c>
      <c r="I884" s="26" t="s">
        <v>308</v>
      </c>
      <c r="J884" s="26" t="s">
        <v>116</v>
      </c>
      <c r="K884" s="26" t="s">
        <v>116</v>
      </c>
      <c r="L884" s="26" t="s">
        <v>309</v>
      </c>
      <c r="M884" s="26" t="s">
        <v>308</v>
      </c>
      <c r="N884" s="26" t="s">
        <v>307</v>
      </c>
      <c r="O884" s="26" t="s">
        <v>307</v>
      </c>
      <c r="P884" s="26" t="s">
        <v>308</v>
      </c>
      <c r="Q884" s="26" t="s">
        <v>307</v>
      </c>
      <c r="R884" s="26" t="s">
        <v>307</v>
      </c>
      <c r="S884" s="26" t="s">
        <v>309</v>
      </c>
      <c r="T884" s="26" t="s">
        <v>308</v>
      </c>
      <c r="U884" s="26" t="s">
        <v>310</v>
      </c>
      <c r="V884" s="26" t="s">
        <v>311</v>
      </c>
      <c r="W884" s="26" t="s">
        <v>307</v>
      </c>
      <c r="X884" s="26" t="s">
        <v>307</v>
      </c>
      <c r="Y884" s="26" t="s">
        <v>307</v>
      </c>
      <c r="Z884" s="151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3</v>
      </c>
    </row>
    <row r="885" spans="1:65">
      <c r="A885" s="30"/>
      <c r="B885" s="18">
        <v>1</v>
      </c>
      <c r="C885" s="14">
        <v>1</v>
      </c>
      <c r="D885" s="22">
        <v>0.6</v>
      </c>
      <c r="E885" s="152">
        <v>0.4</v>
      </c>
      <c r="F885" s="152" t="s">
        <v>95</v>
      </c>
      <c r="G885" s="22">
        <v>0.8</v>
      </c>
      <c r="H885" s="152">
        <v>0.4</v>
      </c>
      <c r="I885" s="22">
        <v>0.7</v>
      </c>
      <c r="J885" s="22">
        <v>0.59</v>
      </c>
      <c r="K885" s="22">
        <v>0.7</v>
      </c>
      <c r="L885" s="22">
        <v>0.7</v>
      </c>
      <c r="M885" s="152" t="s">
        <v>95</v>
      </c>
      <c r="N885" s="22">
        <v>0.65</v>
      </c>
      <c r="O885" s="22">
        <v>0.74</v>
      </c>
      <c r="P885" s="22">
        <v>0.7</v>
      </c>
      <c r="Q885" s="152" t="s">
        <v>103</v>
      </c>
      <c r="R885" s="22">
        <v>0.7</v>
      </c>
      <c r="S885" s="152">
        <v>0.9</v>
      </c>
      <c r="T885" s="152" t="s">
        <v>103</v>
      </c>
      <c r="U885" s="152" t="s">
        <v>95</v>
      </c>
      <c r="V885" s="152" t="s">
        <v>325</v>
      </c>
      <c r="W885" s="22">
        <v>0.7</v>
      </c>
      <c r="X885" s="22">
        <v>0.7</v>
      </c>
      <c r="Y885" s="22">
        <v>0.6</v>
      </c>
      <c r="Z885" s="151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>
        <v>1</v>
      </c>
      <c r="C886" s="9">
        <v>2</v>
      </c>
      <c r="D886" s="11">
        <v>0.7</v>
      </c>
      <c r="E886" s="153">
        <v>0.4</v>
      </c>
      <c r="F886" s="153" t="s">
        <v>95</v>
      </c>
      <c r="G886" s="11">
        <v>0.7</v>
      </c>
      <c r="H886" s="153">
        <v>0.4</v>
      </c>
      <c r="I886" s="11">
        <v>0.7</v>
      </c>
      <c r="J886" s="11">
        <v>0.61</v>
      </c>
      <c r="K886" s="11">
        <v>0.7</v>
      </c>
      <c r="L886" s="11">
        <v>0.7</v>
      </c>
      <c r="M886" s="153" t="s">
        <v>95</v>
      </c>
      <c r="N886" s="11">
        <v>0.62</v>
      </c>
      <c r="O886" s="11">
        <v>0.75</v>
      </c>
      <c r="P886" s="11">
        <v>0.7</v>
      </c>
      <c r="Q886" s="153" t="s">
        <v>103</v>
      </c>
      <c r="R886" s="11">
        <v>0.8</v>
      </c>
      <c r="S886" s="153">
        <v>0.8</v>
      </c>
      <c r="T886" s="153" t="s">
        <v>103</v>
      </c>
      <c r="U886" s="153" t="s">
        <v>95</v>
      </c>
      <c r="V886" s="153" t="s">
        <v>325</v>
      </c>
      <c r="W886" s="11">
        <v>0.7</v>
      </c>
      <c r="X886" s="11">
        <v>0.7</v>
      </c>
      <c r="Y886" s="11">
        <v>0.7</v>
      </c>
      <c r="Z886" s="151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7</v>
      </c>
    </row>
    <row r="887" spans="1:65">
      <c r="A887" s="30"/>
      <c r="B887" s="19">
        <v>1</v>
      </c>
      <c r="C887" s="9">
        <v>3</v>
      </c>
      <c r="D887" s="11">
        <v>0.7</v>
      </c>
      <c r="E887" s="153">
        <v>0.4</v>
      </c>
      <c r="F887" s="153" t="s">
        <v>95</v>
      </c>
      <c r="G887" s="11">
        <v>0.7</v>
      </c>
      <c r="H887" s="153">
        <v>0.4</v>
      </c>
      <c r="I887" s="11">
        <v>0.7</v>
      </c>
      <c r="J887" s="11">
        <v>0.64</v>
      </c>
      <c r="K887" s="11">
        <v>0.7</v>
      </c>
      <c r="L887" s="11">
        <v>0.7</v>
      </c>
      <c r="M887" s="153" t="s">
        <v>95</v>
      </c>
      <c r="N887" s="11">
        <v>0.64</v>
      </c>
      <c r="O887" s="11">
        <v>0.73</v>
      </c>
      <c r="P887" s="11">
        <v>0.7</v>
      </c>
      <c r="Q887" s="153" t="s">
        <v>103</v>
      </c>
      <c r="R887" s="11">
        <v>0.7</v>
      </c>
      <c r="S887" s="153">
        <v>0.8</v>
      </c>
      <c r="T887" s="153" t="s">
        <v>103</v>
      </c>
      <c r="U887" s="153" t="s">
        <v>95</v>
      </c>
      <c r="V887" s="153" t="s">
        <v>325</v>
      </c>
      <c r="W887" s="11">
        <v>0.7</v>
      </c>
      <c r="X887" s="11">
        <v>0.7</v>
      </c>
      <c r="Y887" s="11">
        <v>0.6</v>
      </c>
      <c r="Z887" s="151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16</v>
      </c>
    </row>
    <row r="888" spans="1:65">
      <c r="A888" s="30"/>
      <c r="B888" s="19">
        <v>1</v>
      </c>
      <c r="C888" s="9">
        <v>4</v>
      </c>
      <c r="D888" s="11">
        <v>0.6</v>
      </c>
      <c r="E888" s="153">
        <v>0.5</v>
      </c>
      <c r="F888" s="153" t="s">
        <v>95</v>
      </c>
      <c r="G888" s="11">
        <v>0.7</v>
      </c>
      <c r="H888" s="153">
        <v>0.4</v>
      </c>
      <c r="I888" s="11">
        <v>0.7</v>
      </c>
      <c r="J888" s="11">
        <v>0.65</v>
      </c>
      <c r="K888" s="11">
        <v>0.7</v>
      </c>
      <c r="L888" s="11">
        <v>0.7</v>
      </c>
      <c r="M888" s="153" t="s">
        <v>95</v>
      </c>
      <c r="N888" s="11">
        <v>0.65</v>
      </c>
      <c r="O888" s="11">
        <v>0.77</v>
      </c>
      <c r="P888" s="11">
        <v>0.7</v>
      </c>
      <c r="Q888" s="153" t="s">
        <v>103</v>
      </c>
      <c r="R888" s="11">
        <v>0.7</v>
      </c>
      <c r="S888" s="153">
        <v>0.9</v>
      </c>
      <c r="T888" s="153" t="s">
        <v>103</v>
      </c>
      <c r="U888" s="153" t="s">
        <v>95</v>
      </c>
      <c r="V888" s="153" t="s">
        <v>325</v>
      </c>
      <c r="W888" s="11">
        <v>0.7</v>
      </c>
      <c r="X888" s="11">
        <v>0.7</v>
      </c>
      <c r="Y888" s="11">
        <v>0.6</v>
      </c>
      <c r="Z888" s="151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0.6842307692307692</v>
      </c>
    </row>
    <row r="889" spans="1:65">
      <c r="A889" s="30"/>
      <c r="B889" s="19">
        <v>1</v>
      </c>
      <c r="C889" s="9">
        <v>5</v>
      </c>
      <c r="D889" s="11">
        <v>0.6</v>
      </c>
      <c r="E889" s="153">
        <v>0.4</v>
      </c>
      <c r="F889" s="153" t="s">
        <v>95</v>
      </c>
      <c r="G889" s="11">
        <v>0.7</v>
      </c>
      <c r="H889" s="153">
        <v>0.4</v>
      </c>
      <c r="I889" s="11">
        <v>0.7</v>
      </c>
      <c r="J889" s="11">
        <v>0.64</v>
      </c>
      <c r="K889" s="11">
        <v>0.7</v>
      </c>
      <c r="L889" s="11">
        <v>0.7</v>
      </c>
      <c r="M889" s="153" t="s">
        <v>95</v>
      </c>
      <c r="N889" s="11">
        <v>0.64</v>
      </c>
      <c r="O889" s="11">
        <v>0.74</v>
      </c>
      <c r="P889" s="11">
        <v>0.7</v>
      </c>
      <c r="Q889" s="153" t="s">
        <v>103</v>
      </c>
      <c r="R889" s="11">
        <v>0.7</v>
      </c>
      <c r="S889" s="153">
        <v>0.8</v>
      </c>
      <c r="T889" s="153" t="s">
        <v>103</v>
      </c>
      <c r="U889" s="153" t="s">
        <v>95</v>
      </c>
      <c r="V889" s="153" t="s">
        <v>325</v>
      </c>
      <c r="W889" s="11">
        <v>0.7</v>
      </c>
      <c r="X889" s="11">
        <v>0.7</v>
      </c>
      <c r="Y889" s="11">
        <v>0.6</v>
      </c>
      <c r="Z889" s="151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121</v>
      </c>
    </row>
    <row r="890" spans="1:65">
      <c r="A890" s="30"/>
      <c r="B890" s="19">
        <v>1</v>
      </c>
      <c r="C890" s="9">
        <v>6</v>
      </c>
      <c r="D890" s="11">
        <v>0.7</v>
      </c>
      <c r="E890" s="153">
        <v>0.4</v>
      </c>
      <c r="F890" s="153" t="s">
        <v>95</v>
      </c>
      <c r="G890" s="11">
        <v>0.7</v>
      </c>
      <c r="H890" s="153">
        <v>0.4</v>
      </c>
      <c r="I890" s="11">
        <v>0.7</v>
      </c>
      <c r="J890" s="11">
        <v>0.56000000000000005</v>
      </c>
      <c r="K890" s="11">
        <v>0.6</v>
      </c>
      <c r="L890" s="11">
        <v>0.7</v>
      </c>
      <c r="M890" s="153" t="s">
        <v>95</v>
      </c>
      <c r="N890" s="11">
        <v>0.62</v>
      </c>
      <c r="O890" s="11">
        <v>0.73</v>
      </c>
      <c r="P890" s="11">
        <v>0.7</v>
      </c>
      <c r="Q890" s="153" t="s">
        <v>103</v>
      </c>
      <c r="R890" s="11">
        <v>0.7</v>
      </c>
      <c r="S890" s="153">
        <v>0.8</v>
      </c>
      <c r="T890" s="153" t="s">
        <v>103</v>
      </c>
      <c r="U890" s="153" t="s">
        <v>95</v>
      </c>
      <c r="V890" s="153" t="s">
        <v>325</v>
      </c>
      <c r="W890" s="11">
        <v>0.7</v>
      </c>
      <c r="X890" s="11">
        <v>0.8</v>
      </c>
      <c r="Y890" s="11">
        <v>0.6</v>
      </c>
      <c r="Z890" s="151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20" t="s">
        <v>264</v>
      </c>
      <c r="C891" s="12"/>
      <c r="D891" s="23">
        <v>0.64999999999999991</v>
      </c>
      <c r="E891" s="23">
        <v>0.41666666666666669</v>
      </c>
      <c r="F891" s="23" t="s">
        <v>666</v>
      </c>
      <c r="G891" s="23">
        <v>0.71666666666666679</v>
      </c>
      <c r="H891" s="23">
        <v>0.39999999999999997</v>
      </c>
      <c r="I891" s="23">
        <v>0.70000000000000007</v>
      </c>
      <c r="J891" s="23">
        <v>0.61499999999999999</v>
      </c>
      <c r="K891" s="23">
        <v>0.68333333333333324</v>
      </c>
      <c r="L891" s="23">
        <v>0.70000000000000007</v>
      </c>
      <c r="M891" s="23" t="s">
        <v>666</v>
      </c>
      <c r="N891" s="23">
        <v>0.63666666666666671</v>
      </c>
      <c r="O891" s="23">
        <v>0.74333333333333318</v>
      </c>
      <c r="P891" s="23">
        <v>0.70000000000000007</v>
      </c>
      <c r="Q891" s="23" t="s">
        <v>666</v>
      </c>
      <c r="R891" s="23">
        <v>0.71666666666666679</v>
      </c>
      <c r="S891" s="23">
        <v>0.83333333333333337</v>
      </c>
      <c r="T891" s="23" t="s">
        <v>666</v>
      </c>
      <c r="U891" s="23" t="s">
        <v>666</v>
      </c>
      <c r="V891" s="23" t="s">
        <v>666</v>
      </c>
      <c r="W891" s="23">
        <v>0.70000000000000007</v>
      </c>
      <c r="X891" s="23">
        <v>0.71666666666666667</v>
      </c>
      <c r="Y891" s="23">
        <v>0.6166666666666667</v>
      </c>
      <c r="Z891" s="151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265</v>
      </c>
      <c r="C892" s="29"/>
      <c r="D892" s="11">
        <v>0.64999999999999991</v>
      </c>
      <c r="E892" s="11">
        <v>0.4</v>
      </c>
      <c r="F892" s="11" t="s">
        <v>666</v>
      </c>
      <c r="G892" s="11">
        <v>0.7</v>
      </c>
      <c r="H892" s="11">
        <v>0.4</v>
      </c>
      <c r="I892" s="11">
        <v>0.7</v>
      </c>
      <c r="J892" s="11">
        <v>0.625</v>
      </c>
      <c r="K892" s="11">
        <v>0.7</v>
      </c>
      <c r="L892" s="11">
        <v>0.7</v>
      </c>
      <c r="M892" s="11" t="s">
        <v>666</v>
      </c>
      <c r="N892" s="11">
        <v>0.64</v>
      </c>
      <c r="O892" s="11">
        <v>0.74</v>
      </c>
      <c r="P892" s="11">
        <v>0.7</v>
      </c>
      <c r="Q892" s="11" t="s">
        <v>666</v>
      </c>
      <c r="R892" s="11">
        <v>0.7</v>
      </c>
      <c r="S892" s="11">
        <v>0.8</v>
      </c>
      <c r="T892" s="11" t="s">
        <v>666</v>
      </c>
      <c r="U892" s="11" t="s">
        <v>666</v>
      </c>
      <c r="V892" s="11" t="s">
        <v>666</v>
      </c>
      <c r="W892" s="11">
        <v>0.7</v>
      </c>
      <c r="X892" s="11">
        <v>0.7</v>
      </c>
      <c r="Y892" s="11">
        <v>0.6</v>
      </c>
      <c r="Z892" s="151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266</v>
      </c>
      <c r="C893" s="29"/>
      <c r="D893" s="24">
        <v>5.4772255750516599E-2</v>
      </c>
      <c r="E893" s="24">
        <v>4.0824829046386291E-2</v>
      </c>
      <c r="F893" s="24" t="s">
        <v>666</v>
      </c>
      <c r="G893" s="24">
        <v>4.0824829046386332E-2</v>
      </c>
      <c r="H893" s="24">
        <v>6.0809419444881171E-17</v>
      </c>
      <c r="I893" s="24">
        <v>1.2161883888976234E-16</v>
      </c>
      <c r="J893" s="24">
        <v>3.5071355833500358E-2</v>
      </c>
      <c r="K893" s="24">
        <v>4.0824829046386291E-2</v>
      </c>
      <c r="L893" s="24">
        <v>1.2161883888976234E-16</v>
      </c>
      <c r="M893" s="24" t="s">
        <v>666</v>
      </c>
      <c r="N893" s="24">
        <v>1.3662601021279476E-2</v>
      </c>
      <c r="O893" s="24">
        <v>1.5055453054181633E-2</v>
      </c>
      <c r="P893" s="24">
        <v>1.2161883888976234E-16</v>
      </c>
      <c r="Q893" s="24" t="s">
        <v>666</v>
      </c>
      <c r="R893" s="24">
        <v>4.0824829046386332E-2</v>
      </c>
      <c r="S893" s="24">
        <v>5.1639777949432218E-2</v>
      </c>
      <c r="T893" s="24" t="s">
        <v>666</v>
      </c>
      <c r="U893" s="24" t="s">
        <v>666</v>
      </c>
      <c r="V893" s="24" t="s">
        <v>666</v>
      </c>
      <c r="W893" s="24">
        <v>1.2161883888976234E-16</v>
      </c>
      <c r="X893" s="24">
        <v>4.0824829046386339E-2</v>
      </c>
      <c r="Y893" s="24">
        <v>4.0824829046386291E-2</v>
      </c>
      <c r="Z893" s="204"/>
      <c r="AA893" s="205"/>
      <c r="AB893" s="205"/>
      <c r="AC893" s="205"/>
      <c r="AD893" s="205"/>
      <c r="AE893" s="205"/>
      <c r="AF893" s="205"/>
      <c r="AG893" s="205"/>
      <c r="AH893" s="205"/>
      <c r="AI893" s="205"/>
      <c r="AJ893" s="205"/>
      <c r="AK893" s="205"/>
      <c r="AL893" s="205"/>
      <c r="AM893" s="205"/>
      <c r="AN893" s="205"/>
      <c r="AO893" s="205"/>
      <c r="AP893" s="205"/>
      <c r="AQ893" s="205"/>
      <c r="AR893" s="205"/>
      <c r="AS893" s="205"/>
      <c r="AT893" s="205"/>
      <c r="AU893" s="205"/>
      <c r="AV893" s="205"/>
      <c r="AW893" s="205"/>
      <c r="AX893" s="205"/>
      <c r="AY893" s="205"/>
      <c r="AZ893" s="205"/>
      <c r="BA893" s="205"/>
      <c r="BB893" s="205"/>
      <c r="BC893" s="205"/>
      <c r="BD893" s="205"/>
      <c r="BE893" s="205"/>
      <c r="BF893" s="205"/>
      <c r="BG893" s="205"/>
      <c r="BH893" s="205"/>
      <c r="BI893" s="205"/>
      <c r="BJ893" s="205"/>
      <c r="BK893" s="205"/>
      <c r="BL893" s="205"/>
      <c r="BM893" s="56"/>
    </row>
    <row r="894" spans="1:65">
      <c r="A894" s="30"/>
      <c r="B894" s="3" t="s">
        <v>86</v>
      </c>
      <c r="C894" s="29"/>
      <c r="D894" s="13">
        <v>8.4265008846948625E-2</v>
      </c>
      <c r="E894" s="13">
        <v>9.7979589711327086E-2</v>
      </c>
      <c r="F894" s="13" t="s">
        <v>666</v>
      </c>
      <c r="G894" s="13">
        <v>5.6964877739143709E-2</v>
      </c>
      <c r="H894" s="13">
        <v>1.5202354861220294E-16</v>
      </c>
      <c r="I894" s="13">
        <v>1.7374119841394619E-16</v>
      </c>
      <c r="J894" s="13">
        <v>5.7026594851220094E-2</v>
      </c>
      <c r="K894" s="13">
        <v>5.9743652263004335E-2</v>
      </c>
      <c r="L894" s="13">
        <v>1.7374119841394619E-16</v>
      </c>
      <c r="M894" s="13" t="s">
        <v>666</v>
      </c>
      <c r="N894" s="13">
        <v>2.145958275593635E-2</v>
      </c>
      <c r="O894" s="13">
        <v>2.0253972718630005E-2</v>
      </c>
      <c r="P894" s="13">
        <v>1.7374119841394619E-16</v>
      </c>
      <c r="Q894" s="13" t="s">
        <v>666</v>
      </c>
      <c r="R894" s="13">
        <v>5.6964877739143709E-2</v>
      </c>
      <c r="S894" s="13">
        <v>6.1967733539318656E-2</v>
      </c>
      <c r="T894" s="13" t="s">
        <v>666</v>
      </c>
      <c r="U894" s="13" t="s">
        <v>666</v>
      </c>
      <c r="V894" s="13" t="s">
        <v>666</v>
      </c>
      <c r="W894" s="13">
        <v>1.7374119841394619E-16</v>
      </c>
      <c r="X894" s="13">
        <v>5.6964877739143729E-2</v>
      </c>
      <c r="Y894" s="13">
        <v>6.6202425480626409E-2</v>
      </c>
      <c r="Z894" s="151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267</v>
      </c>
      <c r="C895" s="29"/>
      <c r="D895" s="13">
        <v>-5.0028105677346946E-2</v>
      </c>
      <c r="E895" s="13">
        <v>-0.39104365748547865</v>
      </c>
      <c r="F895" s="13" t="s">
        <v>666</v>
      </c>
      <c r="G895" s="13">
        <v>4.7404909124976857E-2</v>
      </c>
      <c r="H895" s="13">
        <v>-0.41540191118605962</v>
      </c>
      <c r="I895" s="13">
        <v>2.3046655424395768E-2</v>
      </c>
      <c r="J895" s="13">
        <v>-0.10118043844856661</v>
      </c>
      <c r="K895" s="13">
        <v>-1.3115982761852107E-3</v>
      </c>
      <c r="L895" s="13">
        <v>2.3046655424395768E-2</v>
      </c>
      <c r="M895" s="13" t="s">
        <v>666</v>
      </c>
      <c r="N895" s="13">
        <v>-6.9514708637811395E-2</v>
      </c>
      <c r="O895" s="13">
        <v>8.6378115045905757E-2</v>
      </c>
      <c r="P895" s="13">
        <v>2.3046655424395768E-2</v>
      </c>
      <c r="Q895" s="13" t="s">
        <v>666</v>
      </c>
      <c r="R895" s="13">
        <v>4.7404909124976857E-2</v>
      </c>
      <c r="S895" s="13">
        <v>0.21791268502904271</v>
      </c>
      <c r="T895" s="13" t="s">
        <v>666</v>
      </c>
      <c r="U895" s="13" t="s">
        <v>666</v>
      </c>
      <c r="V895" s="13" t="s">
        <v>666</v>
      </c>
      <c r="W895" s="13">
        <v>2.3046655424395768E-2</v>
      </c>
      <c r="X895" s="13">
        <v>4.7404909124976635E-2</v>
      </c>
      <c r="Y895" s="13">
        <v>-9.8744613078508459E-2</v>
      </c>
      <c r="Z895" s="151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268</v>
      </c>
      <c r="C896" s="47"/>
      <c r="D896" s="45">
        <v>0.48</v>
      </c>
      <c r="E896" s="45">
        <v>2.41</v>
      </c>
      <c r="F896" s="45">
        <v>35.44</v>
      </c>
      <c r="G896" s="45">
        <v>7.0000000000000007E-2</v>
      </c>
      <c r="H896" s="45">
        <v>2.5499999999999998</v>
      </c>
      <c r="I896" s="45">
        <v>7.0000000000000007E-2</v>
      </c>
      <c r="J896" s="45">
        <v>0.77</v>
      </c>
      <c r="K896" s="45">
        <v>0.21</v>
      </c>
      <c r="L896" s="45">
        <v>7.0000000000000007E-2</v>
      </c>
      <c r="M896" s="45">
        <v>35.44</v>
      </c>
      <c r="N896" s="45">
        <v>0.59</v>
      </c>
      <c r="O896" s="45">
        <v>0.28999999999999998</v>
      </c>
      <c r="P896" s="45">
        <v>7.0000000000000007E-2</v>
      </c>
      <c r="Q896" s="45">
        <v>14.79</v>
      </c>
      <c r="R896" s="45">
        <v>7.0000000000000007E-2</v>
      </c>
      <c r="S896" s="45">
        <v>1.03</v>
      </c>
      <c r="T896" s="45">
        <v>14.79</v>
      </c>
      <c r="U896" s="45">
        <v>35.44</v>
      </c>
      <c r="V896" s="45">
        <v>76.72</v>
      </c>
      <c r="W896" s="45">
        <v>7.0000000000000007E-2</v>
      </c>
      <c r="X896" s="45">
        <v>7.0000000000000007E-2</v>
      </c>
      <c r="Y896" s="45">
        <v>0.76</v>
      </c>
      <c r="Z896" s="151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BM897" s="55"/>
    </row>
    <row r="898" spans="1:65" ht="15">
      <c r="B898" s="8" t="s">
        <v>575</v>
      </c>
      <c r="BM898" s="28" t="s">
        <v>66</v>
      </c>
    </row>
    <row r="899" spans="1:65" ht="15">
      <c r="A899" s="25" t="s">
        <v>18</v>
      </c>
      <c r="B899" s="18" t="s">
        <v>110</v>
      </c>
      <c r="C899" s="15" t="s">
        <v>111</v>
      </c>
      <c r="D899" s="16" t="s">
        <v>230</v>
      </c>
      <c r="E899" s="17" t="s">
        <v>230</v>
      </c>
      <c r="F899" s="17" t="s">
        <v>230</v>
      </c>
      <c r="G899" s="17" t="s">
        <v>230</v>
      </c>
      <c r="H899" s="17" t="s">
        <v>230</v>
      </c>
      <c r="I899" s="17" t="s">
        <v>230</v>
      </c>
      <c r="J899" s="17" t="s">
        <v>230</v>
      </c>
      <c r="K899" s="17" t="s">
        <v>230</v>
      </c>
      <c r="L899" s="17" t="s">
        <v>230</v>
      </c>
      <c r="M899" s="17" t="s">
        <v>230</v>
      </c>
      <c r="N899" s="17" t="s">
        <v>230</v>
      </c>
      <c r="O899" s="17" t="s">
        <v>230</v>
      </c>
      <c r="P899" s="17" t="s">
        <v>230</v>
      </c>
      <c r="Q899" s="17" t="s">
        <v>230</v>
      </c>
      <c r="R899" s="17" t="s">
        <v>230</v>
      </c>
      <c r="S899" s="17" t="s">
        <v>230</v>
      </c>
      <c r="T899" s="17" t="s">
        <v>230</v>
      </c>
      <c r="U899" s="17" t="s">
        <v>230</v>
      </c>
      <c r="V899" s="17" t="s">
        <v>230</v>
      </c>
      <c r="W899" s="17" t="s">
        <v>230</v>
      </c>
      <c r="X899" s="17" t="s">
        <v>230</v>
      </c>
      <c r="Y899" s="17" t="s">
        <v>230</v>
      </c>
      <c r="Z899" s="17" t="s">
        <v>230</v>
      </c>
      <c r="AA899" s="17" t="s">
        <v>230</v>
      </c>
      <c r="AB899" s="151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231</v>
      </c>
      <c r="C900" s="9" t="s">
        <v>231</v>
      </c>
      <c r="D900" s="149" t="s">
        <v>233</v>
      </c>
      <c r="E900" s="150" t="s">
        <v>234</v>
      </c>
      <c r="F900" s="150" t="s">
        <v>235</v>
      </c>
      <c r="G900" s="150" t="s">
        <v>236</v>
      </c>
      <c r="H900" s="150" t="s">
        <v>237</v>
      </c>
      <c r="I900" s="150" t="s">
        <v>239</v>
      </c>
      <c r="J900" s="150" t="s">
        <v>240</v>
      </c>
      <c r="K900" s="150" t="s">
        <v>242</v>
      </c>
      <c r="L900" s="150" t="s">
        <v>243</v>
      </c>
      <c r="M900" s="150" t="s">
        <v>244</v>
      </c>
      <c r="N900" s="150" t="s">
        <v>245</v>
      </c>
      <c r="O900" s="150" t="s">
        <v>246</v>
      </c>
      <c r="P900" s="150" t="s">
        <v>247</v>
      </c>
      <c r="Q900" s="150" t="s">
        <v>248</v>
      </c>
      <c r="R900" s="150" t="s">
        <v>249</v>
      </c>
      <c r="S900" s="150" t="s">
        <v>250</v>
      </c>
      <c r="T900" s="150" t="s">
        <v>251</v>
      </c>
      <c r="U900" s="150" t="s">
        <v>252</v>
      </c>
      <c r="V900" s="150" t="s">
        <v>278</v>
      </c>
      <c r="W900" s="150" t="s">
        <v>254</v>
      </c>
      <c r="X900" s="150" t="s">
        <v>255</v>
      </c>
      <c r="Y900" s="150" t="s">
        <v>256</v>
      </c>
      <c r="Z900" s="150" t="s">
        <v>257</v>
      </c>
      <c r="AA900" s="150" t="s">
        <v>258</v>
      </c>
      <c r="AB900" s="151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270</v>
      </c>
      <c r="E901" s="11" t="s">
        <v>270</v>
      </c>
      <c r="F901" s="11" t="s">
        <v>272</v>
      </c>
      <c r="G901" s="11" t="s">
        <v>273</v>
      </c>
      <c r="H901" s="11" t="s">
        <v>273</v>
      </c>
      <c r="I901" s="11" t="s">
        <v>273</v>
      </c>
      <c r="J901" s="11" t="s">
        <v>270</v>
      </c>
      <c r="K901" s="11" t="s">
        <v>270</v>
      </c>
      <c r="L901" s="11" t="s">
        <v>273</v>
      </c>
      <c r="M901" s="11" t="s">
        <v>272</v>
      </c>
      <c r="N901" s="11" t="s">
        <v>270</v>
      </c>
      <c r="O901" s="11" t="s">
        <v>273</v>
      </c>
      <c r="P901" s="11" t="s">
        <v>270</v>
      </c>
      <c r="Q901" s="11" t="s">
        <v>272</v>
      </c>
      <c r="R901" s="11" t="s">
        <v>272</v>
      </c>
      <c r="S901" s="11" t="s">
        <v>270</v>
      </c>
      <c r="T901" s="11" t="s">
        <v>273</v>
      </c>
      <c r="U901" s="11" t="s">
        <v>270</v>
      </c>
      <c r="V901" s="11" t="s">
        <v>272</v>
      </c>
      <c r="W901" s="11" t="s">
        <v>272</v>
      </c>
      <c r="X901" s="11" t="s">
        <v>273</v>
      </c>
      <c r="Y901" s="11" t="s">
        <v>270</v>
      </c>
      <c r="Z901" s="11" t="s">
        <v>273</v>
      </c>
      <c r="AA901" s="11" t="s">
        <v>270</v>
      </c>
      <c r="AB901" s="151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/>
      <c r="C902" s="9"/>
      <c r="D902" s="26" t="s">
        <v>307</v>
      </c>
      <c r="E902" s="26" t="s">
        <v>262</v>
      </c>
      <c r="F902" s="26" t="s">
        <v>307</v>
      </c>
      <c r="G902" s="26" t="s">
        <v>308</v>
      </c>
      <c r="H902" s="26" t="s">
        <v>308</v>
      </c>
      <c r="I902" s="26" t="s">
        <v>308</v>
      </c>
      <c r="J902" s="26" t="s">
        <v>116</v>
      </c>
      <c r="K902" s="26" t="s">
        <v>116</v>
      </c>
      <c r="L902" s="26" t="s">
        <v>309</v>
      </c>
      <c r="M902" s="26" t="s">
        <v>308</v>
      </c>
      <c r="N902" s="26" t="s">
        <v>307</v>
      </c>
      <c r="O902" s="26" t="s">
        <v>307</v>
      </c>
      <c r="P902" s="26" t="s">
        <v>307</v>
      </c>
      <c r="Q902" s="26" t="s">
        <v>308</v>
      </c>
      <c r="R902" s="26" t="s">
        <v>307</v>
      </c>
      <c r="S902" s="26" t="s">
        <v>307</v>
      </c>
      <c r="T902" s="26" t="s">
        <v>309</v>
      </c>
      <c r="U902" s="26" t="s">
        <v>275</v>
      </c>
      <c r="V902" s="26" t="s">
        <v>308</v>
      </c>
      <c r="W902" s="26" t="s">
        <v>310</v>
      </c>
      <c r="X902" s="26" t="s">
        <v>311</v>
      </c>
      <c r="Y902" s="26" t="s">
        <v>307</v>
      </c>
      <c r="Z902" s="26" t="s">
        <v>307</v>
      </c>
      <c r="AA902" s="26" t="s">
        <v>307</v>
      </c>
      <c r="AB902" s="151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2</v>
      </c>
    </row>
    <row r="903" spans="1:65">
      <c r="A903" s="30"/>
      <c r="B903" s="18">
        <v>1</v>
      </c>
      <c r="C903" s="14">
        <v>1</v>
      </c>
      <c r="D903" s="227">
        <v>27.9</v>
      </c>
      <c r="E903" s="227">
        <v>28</v>
      </c>
      <c r="F903" s="227">
        <v>35.156333333333329</v>
      </c>
      <c r="G903" s="227">
        <v>29.3</v>
      </c>
      <c r="H903" s="227">
        <v>26.3</v>
      </c>
      <c r="I903" s="227">
        <v>26</v>
      </c>
      <c r="J903" s="227">
        <v>26.61</v>
      </c>
      <c r="K903" s="227">
        <v>32.799999999999997</v>
      </c>
      <c r="L903" s="227">
        <v>30.599999999999998</v>
      </c>
      <c r="M903" s="227">
        <v>25.15</v>
      </c>
      <c r="N903" s="227">
        <v>33.799999999999997</v>
      </c>
      <c r="O903" s="227">
        <v>34.9</v>
      </c>
      <c r="P903" s="227">
        <v>28.415459403641698</v>
      </c>
      <c r="Q903" s="227">
        <v>29.6</v>
      </c>
      <c r="R903" s="227">
        <v>26.489000000000001</v>
      </c>
      <c r="S903" s="227">
        <v>32.4</v>
      </c>
      <c r="T903" s="228">
        <v>38.299999999999997</v>
      </c>
      <c r="U903" s="227">
        <v>31.5</v>
      </c>
      <c r="V903" s="234">
        <v>34.371598390000003</v>
      </c>
      <c r="W903" s="227">
        <v>27</v>
      </c>
      <c r="X903" s="227">
        <v>30</v>
      </c>
      <c r="Y903" s="227">
        <v>29.7</v>
      </c>
      <c r="Z903" s="227">
        <v>30.7</v>
      </c>
      <c r="AA903" s="227">
        <v>28.4</v>
      </c>
      <c r="AB903" s="224"/>
      <c r="AC903" s="225"/>
      <c r="AD903" s="225"/>
      <c r="AE903" s="225"/>
      <c r="AF903" s="225"/>
      <c r="AG903" s="225"/>
      <c r="AH903" s="225"/>
      <c r="AI903" s="225"/>
      <c r="AJ903" s="225"/>
      <c r="AK903" s="225"/>
      <c r="AL903" s="225"/>
      <c r="AM903" s="225"/>
      <c r="AN903" s="225"/>
      <c r="AO903" s="225"/>
      <c r="AP903" s="225"/>
      <c r="AQ903" s="225"/>
      <c r="AR903" s="225"/>
      <c r="AS903" s="225"/>
      <c r="AT903" s="225"/>
      <c r="AU903" s="225"/>
      <c r="AV903" s="225"/>
      <c r="AW903" s="225"/>
      <c r="AX903" s="225"/>
      <c r="AY903" s="225"/>
      <c r="AZ903" s="225"/>
      <c r="BA903" s="225"/>
      <c r="BB903" s="225"/>
      <c r="BC903" s="225"/>
      <c r="BD903" s="225"/>
      <c r="BE903" s="225"/>
      <c r="BF903" s="225"/>
      <c r="BG903" s="225"/>
      <c r="BH903" s="225"/>
      <c r="BI903" s="225"/>
      <c r="BJ903" s="225"/>
      <c r="BK903" s="225"/>
      <c r="BL903" s="225"/>
      <c r="BM903" s="229">
        <v>1</v>
      </c>
    </row>
    <row r="904" spans="1:65">
      <c r="A904" s="30"/>
      <c r="B904" s="19">
        <v>1</v>
      </c>
      <c r="C904" s="9">
        <v>2</v>
      </c>
      <c r="D904" s="223">
        <v>30.1</v>
      </c>
      <c r="E904" s="223">
        <v>28.4</v>
      </c>
      <c r="F904" s="223">
        <v>35.041333333333334</v>
      </c>
      <c r="G904" s="223">
        <v>29</v>
      </c>
      <c r="H904" s="223">
        <v>25.9</v>
      </c>
      <c r="I904" s="223">
        <v>27</v>
      </c>
      <c r="J904" s="223">
        <v>27.28</v>
      </c>
      <c r="K904" s="223">
        <v>33.6</v>
      </c>
      <c r="L904" s="223">
        <v>31.5</v>
      </c>
      <c r="M904" s="223">
        <v>25.9</v>
      </c>
      <c r="N904" s="223">
        <v>32.549999999999997</v>
      </c>
      <c r="O904" s="223">
        <v>34.700000000000003</v>
      </c>
      <c r="P904" s="223">
        <v>29.054731613723192</v>
      </c>
      <c r="Q904" s="223">
        <v>29.4</v>
      </c>
      <c r="R904" s="223">
        <v>28.063800000000001</v>
      </c>
      <c r="S904" s="223">
        <v>33</v>
      </c>
      <c r="T904" s="230">
        <v>39</v>
      </c>
      <c r="U904" s="223">
        <v>32.4</v>
      </c>
      <c r="V904" s="223">
        <v>32.616186290000002</v>
      </c>
      <c r="W904" s="223">
        <v>27</v>
      </c>
      <c r="X904" s="223">
        <v>29</v>
      </c>
      <c r="Y904" s="223">
        <v>29.1</v>
      </c>
      <c r="Z904" s="223">
        <v>30.5</v>
      </c>
      <c r="AA904" s="223">
        <v>28.7</v>
      </c>
      <c r="AB904" s="224"/>
      <c r="AC904" s="225"/>
      <c r="AD904" s="225"/>
      <c r="AE904" s="225"/>
      <c r="AF904" s="225"/>
      <c r="AG904" s="225"/>
      <c r="AH904" s="225"/>
      <c r="AI904" s="225"/>
      <c r="AJ904" s="225"/>
      <c r="AK904" s="225"/>
      <c r="AL904" s="225"/>
      <c r="AM904" s="225"/>
      <c r="AN904" s="225"/>
      <c r="AO904" s="225"/>
      <c r="AP904" s="225"/>
      <c r="AQ904" s="225"/>
      <c r="AR904" s="225"/>
      <c r="AS904" s="225"/>
      <c r="AT904" s="225"/>
      <c r="AU904" s="225"/>
      <c r="AV904" s="225"/>
      <c r="AW904" s="225"/>
      <c r="AX904" s="225"/>
      <c r="AY904" s="225"/>
      <c r="AZ904" s="225"/>
      <c r="BA904" s="225"/>
      <c r="BB904" s="225"/>
      <c r="BC904" s="225"/>
      <c r="BD904" s="225"/>
      <c r="BE904" s="225"/>
      <c r="BF904" s="225"/>
      <c r="BG904" s="225"/>
      <c r="BH904" s="225"/>
      <c r="BI904" s="225"/>
      <c r="BJ904" s="225"/>
      <c r="BK904" s="225"/>
      <c r="BL904" s="225"/>
      <c r="BM904" s="229">
        <v>8</v>
      </c>
    </row>
    <row r="905" spans="1:65">
      <c r="A905" s="30"/>
      <c r="B905" s="19">
        <v>1</v>
      </c>
      <c r="C905" s="9">
        <v>3</v>
      </c>
      <c r="D905" s="223">
        <v>28.3</v>
      </c>
      <c r="E905" s="223">
        <v>28.6</v>
      </c>
      <c r="F905" s="223">
        <v>34.702333333333335</v>
      </c>
      <c r="G905" s="223">
        <v>28.6</v>
      </c>
      <c r="H905" s="223">
        <v>25.5</v>
      </c>
      <c r="I905" s="223">
        <v>27</v>
      </c>
      <c r="J905" s="223">
        <v>27.67</v>
      </c>
      <c r="K905" s="223">
        <v>34.299999999999997</v>
      </c>
      <c r="L905" s="223">
        <v>31</v>
      </c>
      <c r="M905" s="223">
        <v>25.63</v>
      </c>
      <c r="N905" s="223">
        <v>32.22</v>
      </c>
      <c r="O905" s="223">
        <v>35.299999999999997</v>
      </c>
      <c r="P905" s="223">
        <v>28.86039225331065</v>
      </c>
      <c r="Q905" s="223">
        <v>29.3</v>
      </c>
      <c r="R905" s="223">
        <v>28.386500000000002</v>
      </c>
      <c r="S905" s="223">
        <v>30</v>
      </c>
      <c r="T905" s="230">
        <v>39.5</v>
      </c>
      <c r="U905" s="223">
        <v>31.2</v>
      </c>
      <c r="V905" s="223">
        <v>31.04778739</v>
      </c>
      <c r="W905" s="223">
        <v>26</v>
      </c>
      <c r="X905" s="223">
        <v>29</v>
      </c>
      <c r="Y905" s="223">
        <v>29.5</v>
      </c>
      <c r="Z905" s="223">
        <v>29.9</v>
      </c>
      <c r="AA905" s="223">
        <v>27.8</v>
      </c>
      <c r="AB905" s="224"/>
      <c r="AC905" s="225"/>
      <c r="AD905" s="225"/>
      <c r="AE905" s="225"/>
      <c r="AF905" s="225"/>
      <c r="AG905" s="225"/>
      <c r="AH905" s="225"/>
      <c r="AI905" s="225"/>
      <c r="AJ905" s="225"/>
      <c r="AK905" s="225"/>
      <c r="AL905" s="225"/>
      <c r="AM905" s="225"/>
      <c r="AN905" s="225"/>
      <c r="AO905" s="225"/>
      <c r="AP905" s="225"/>
      <c r="AQ905" s="225"/>
      <c r="AR905" s="225"/>
      <c r="AS905" s="225"/>
      <c r="AT905" s="225"/>
      <c r="AU905" s="225"/>
      <c r="AV905" s="225"/>
      <c r="AW905" s="225"/>
      <c r="AX905" s="225"/>
      <c r="AY905" s="225"/>
      <c r="AZ905" s="225"/>
      <c r="BA905" s="225"/>
      <c r="BB905" s="225"/>
      <c r="BC905" s="225"/>
      <c r="BD905" s="225"/>
      <c r="BE905" s="225"/>
      <c r="BF905" s="225"/>
      <c r="BG905" s="225"/>
      <c r="BH905" s="225"/>
      <c r="BI905" s="225"/>
      <c r="BJ905" s="225"/>
      <c r="BK905" s="225"/>
      <c r="BL905" s="225"/>
      <c r="BM905" s="229">
        <v>16</v>
      </c>
    </row>
    <row r="906" spans="1:65">
      <c r="A906" s="30"/>
      <c r="B906" s="19">
        <v>1</v>
      </c>
      <c r="C906" s="9">
        <v>4</v>
      </c>
      <c r="D906" s="223">
        <v>29.2</v>
      </c>
      <c r="E906" s="223">
        <v>29.2</v>
      </c>
      <c r="F906" s="223">
        <v>35.028333333333336</v>
      </c>
      <c r="G906" s="223">
        <v>30.1</v>
      </c>
      <c r="H906" s="223">
        <v>26</v>
      </c>
      <c r="I906" s="223">
        <v>26</v>
      </c>
      <c r="J906" s="223">
        <v>28.05</v>
      </c>
      <c r="K906" s="223">
        <v>33.5</v>
      </c>
      <c r="L906" s="223">
        <v>31.4</v>
      </c>
      <c r="M906" s="223">
        <v>25.26</v>
      </c>
      <c r="N906" s="223">
        <v>33.520000000000003</v>
      </c>
      <c r="O906" s="223">
        <v>34.9</v>
      </c>
      <c r="P906" s="223">
        <v>28.28954362001463</v>
      </c>
      <c r="Q906" s="223">
        <v>28.7</v>
      </c>
      <c r="R906" s="223">
        <v>26.736699999999999</v>
      </c>
      <c r="S906" s="223">
        <v>31.2</v>
      </c>
      <c r="T906" s="230">
        <v>38.299999999999997</v>
      </c>
      <c r="U906" s="223">
        <v>31.2</v>
      </c>
      <c r="V906" s="223">
        <v>31.63560751</v>
      </c>
      <c r="W906" s="223">
        <v>27</v>
      </c>
      <c r="X906" s="223">
        <v>29</v>
      </c>
      <c r="Y906" s="223">
        <v>29.1</v>
      </c>
      <c r="Z906" s="223">
        <v>30</v>
      </c>
      <c r="AA906" s="223">
        <v>28.6</v>
      </c>
      <c r="AB906" s="224"/>
      <c r="AC906" s="225"/>
      <c r="AD906" s="225"/>
      <c r="AE906" s="225"/>
      <c r="AF906" s="225"/>
      <c r="AG906" s="225"/>
      <c r="AH906" s="225"/>
      <c r="AI906" s="225"/>
      <c r="AJ906" s="225"/>
      <c r="AK906" s="225"/>
      <c r="AL906" s="225"/>
      <c r="AM906" s="225"/>
      <c r="AN906" s="225"/>
      <c r="AO906" s="225"/>
      <c r="AP906" s="225"/>
      <c r="AQ906" s="225"/>
      <c r="AR906" s="225"/>
      <c r="AS906" s="225"/>
      <c r="AT906" s="225"/>
      <c r="AU906" s="225"/>
      <c r="AV906" s="225"/>
      <c r="AW906" s="225"/>
      <c r="AX906" s="225"/>
      <c r="AY906" s="225"/>
      <c r="AZ906" s="225"/>
      <c r="BA906" s="225"/>
      <c r="BB906" s="225"/>
      <c r="BC906" s="225"/>
      <c r="BD906" s="225"/>
      <c r="BE906" s="225"/>
      <c r="BF906" s="225"/>
      <c r="BG906" s="225"/>
      <c r="BH906" s="225"/>
      <c r="BI906" s="225"/>
      <c r="BJ906" s="225"/>
      <c r="BK906" s="225"/>
      <c r="BL906" s="225"/>
      <c r="BM906" s="229">
        <v>29.749719813770756</v>
      </c>
    </row>
    <row r="907" spans="1:65">
      <c r="A907" s="30"/>
      <c r="B907" s="19">
        <v>1</v>
      </c>
      <c r="C907" s="9">
        <v>5</v>
      </c>
      <c r="D907" s="223">
        <v>29.1</v>
      </c>
      <c r="E907" s="223">
        <v>29</v>
      </c>
      <c r="F907" s="223">
        <v>35.646333333333331</v>
      </c>
      <c r="G907" s="223">
        <v>29.7</v>
      </c>
      <c r="H907" s="223">
        <v>25.7</v>
      </c>
      <c r="I907" s="223">
        <v>26</v>
      </c>
      <c r="J907" s="223">
        <v>27.73</v>
      </c>
      <c r="K907" s="223">
        <v>32.4</v>
      </c>
      <c r="L907" s="223">
        <v>30.3</v>
      </c>
      <c r="M907" s="223">
        <v>25.74</v>
      </c>
      <c r="N907" s="223">
        <v>32.5</v>
      </c>
      <c r="O907" s="223">
        <v>36.1</v>
      </c>
      <c r="P907" s="223">
        <v>29.439842698093862</v>
      </c>
      <c r="Q907" s="223">
        <v>29.4</v>
      </c>
      <c r="R907" s="223">
        <v>27.345600000000001</v>
      </c>
      <c r="S907" s="223">
        <v>31.2</v>
      </c>
      <c r="T907" s="230">
        <v>38.5</v>
      </c>
      <c r="U907" s="223">
        <v>30.9</v>
      </c>
      <c r="V907" s="223">
        <v>31.92337749</v>
      </c>
      <c r="W907" s="223">
        <v>28</v>
      </c>
      <c r="X907" s="223">
        <v>28</v>
      </c>
      <c r="Y907" s="223">
        <v>29.1</v>
      </c>
      <c r="Z907" s="223">
        <v>30.1</v>
      </c>
      <c r="AA907" s="223">
        <v>28.2</v>
      </c>
      <c r="AB907" s="224"/>
      <c r="AC907" s="225"/>
      <c r="AD907" s="225"/>
      <c r="AE907" s="225"/>
      <c r="AF907" s="225"/>
      <c r="AG907" s="225"/>
      <c r="AH907" s="225"/>
      <c r="AI907" s="225"/>
      <c r="AJ907" s="225"/>
      <c r="AK907" s="225"/>
      <c r="AL907" s="225"/>
      <c r="AM907" s="225"/>
      <c r="AN907" s="225"/>
      <c r="AO907" s="225"/>
      <c r="AP907" s="225"/>
      <c r="AQ907" s="225"/>
      <c r="AR907" s="225"/>
      <c r="AS907" s="225"/>
      <c r="AT907" s="225"/>
      <c r="AU907" s="225"/>
      <c r="AV907" s="225"/>
      <c r="AW907" s="225"/>
      <c r="AX907" s="225"/>
      <c r="AY907" s="225"/>
      <c r="AZ907" s="225"/>
      <c r="BA907" s="225"/>
      <c r="BB907" s="225"/>
      <c r="BC907" s="225"/>
      <c r="BD907" s="225"/>
      <c r="BE907" s="225"/>
      <c r="BF907" s="225"/>
      <c r="BG907" s="225"/>
      <c r="BH907" s="225"/>
      <c r="BI907" s="225"/>
      <c r="BJ907" s="225"/>
      <c r="BK907" s="225"/>
      <c r="BL907" s="225"/>
      <c r="BM907" s="229">
        <v>122</v>
      </c>
    </row>
    <row r="908" spans="1:65">
      <c r="A908" s="30"/>
      <c r="B908" s="19">
        <v>1</v>
      </c>
      <c r="C908" s="9">
        <v>6</v>
      </c>
      <c r="D908" s="223">
        <v>30.1</v>
      </c>
      <c r="E908" s="223">
        <v>28.8</v>
      </c>
      <c r="F908" s="223">
        <v>35.267777777777781</v>
      </c>
      <c r="G908" s="223">
        <v>29.6</v>
      </c>
      <c r="H908" s="223">
        <v>25.6</v>
      </c>
      <c r="I908" s="223">
        <v>27</v>
      </c>
      <c r="J908" s="223">
        <v>26.52</v>
      </c>
      <c r="K908" s="231">
        <v>28.2</v>
      </c>
      <c r="L908" s="223">
        <v>30.3</v>
      </c>
      <c r="M908" s="223">
        <v>25.49</v>
      </c>
      <c r="N908" s="223">
        <v>33.14</v>
      </c>
      <c r="O908" s="231">
        <v>32.6</v>
      </c>
      <c r="P908" s="223">
        <v>29.686844691136621</v>
      </c>
      <c r="Q908" s="223">
        <v>29.1</v>
      </c>
      <c r="R908" s="223">
        <v>27.097999999999999</v>
      </c>
      <c r="S908" s="223">
        <v>32.299999999999997</v>
      </c>
      <c r="T908" s="230">
        <v>39.4</v>
      </c>
      <c r="U908" s="223">
        <v>29.8</v>
      </c>
      <c r="V908" s="223">
        <v>31.854104299999996</v>
      </c>
      <c r="W908" s="223">
        <v>28</v>
      </c>
      <c r="X908" s="223">
        <v>29</v>
      </c>
      <c r="Y908" s="223">
        <v>29.2</v>
      </c>
      <c r="Z908" s="223">
        <v>31.2</v>
      </c>
      <c r="AA908" s="223">
        <v>28.6</v>
      </c>
      <c r="AB908" s="224"/>
      <c r="AC908" s="225"/>
      <c r="AD908" s="225"/>
      <c r="AE908" s="225"/>
      <c r="AF908" s="225"/>
      <c r="AG908" s="225"/>
      <c r="AH908" s="225"/>
      <c r="AI908" s="225"/>
      <c r="AJ908" s="225"/>
      <c r="AK908" s="225"/>
      <c r="AL908" s="225"/>
      <c r="AM908" s="225"/>
      <c r="AN908" s="225"/>
      <c r="AO908" s="225"/>
      <c r="AP908" s="225"/>
      <c r="AQ908" s="225"/>
      <c r="AR908" s="225"/>
      <c r="AS908" s="225"/>
      <c r="AT908" s="225"/>
      <c r="AU908" s="225"/>
      <c r="AV908" s="225"/>
      <c r="AW908" s="225"/>
      <c r="AX908" s="225"/>
      <c r="AY908" s="225"/>
      <c r="AZ908" s="225"/>
      <c r="BA908" s="225"/>
      <c r="BB908" s="225"/>
      <c r="BC908" s="225"/>
      <c r="BD908" s="225"/>
      <c r="BE908" s="225"/>
      <c r="BF908" s="225"/>
      <c r="BG908" s="225"/>
      <c r="BH908" s="225"/>
      <c r="BI908" s="225"/>
      <c r="BJ908" s="225"/>
      <c r="BK908" s="225"/>
      <c r="BL908" s="225"/>
      <c r="BM908" s="226"/>
    </row>
    <row r="909" spans="1:65">
      <c r="A909" s="30"/>
      <c r="B909" s="20" t="s">
        <v>264</v>
      </c>
      <c r="C909" s="12"/>
      <c r="D909" s="232">
        <v>29.116666666666664</v>
      </c>
      <c r="E909" s="232">
        <v>28.666666666666668</v>
      </c>
      <c r="F909" s="232">
        <v>35.140407407407409</v>
      </c>
      <c r="G909" s="232">
        <v>29.383333333333329</v>
      </c>
      <c r="H909" s="232">
        <v>25.833333333333332</v>
      </c>
      <c r="I909" s="232">
        <v>26.5</v>
      </c>
      <c r="J909" s="232">
        <v>27.310000000000002</v>
      </c>
      <c r="K909" s="232">
        <v>32.466666666666661</v>
      </c>
      <c r="L909" s="232">
        <v>30.850000000000005</v>
      </c>
      <c r="M909" s="232">
        <v>25.528333333333332</v>
      </c>
      <c r="N909" s="232">
        <v>32.955000000000005</v>
      </c>
      <c r="O909" s="232">
        <v>34.749999999999993</v>
      </c>
      <c r="P909" s="232">
        <v>28.957802379986774</v>
      </c>
      <c r="Q909" s="232">
        <v>29.25</v>
      </c>
      <c r="R909" s="232">
        <v>27.353266666666666</v>
      </c>
      <c r="S909" s="232">
        <v>31.683333333333337</v>
      </c>
      <c r="T909" s="232">
        <v>38.833333333333336</v>
      </c>
      <c r="U909" s="232">
        <v>31.166666666666668</v>
      </c>
      <c r="V909" s="232">
        <v>32.241443561666664</v>
      </c>
      <c r="W909" s="232">
        <v>27.166666666666668</v>
      </c>
      <c r="X909" s="232">
        <v>29</v>
      </c>
      <c r="Y909" s="232">
        <v>29.283333333333331</v>
      </c>
      <c r="Z909" s="232">
        <v>30.399999999999995</v>
      </c>
      <c r="AA909" s="232">
        <v>28.383333333333329</v>
      </c>
      <c r="AB909" s="224"/>
      <c r="AC909" s="225"/>
      <c r="AD909" s="225"/>
      <c r="AE909" s="225"/>
      <c r="AF909" s="225"/>
      <c r="AG909" s="225"/>
      <c r="AH909" s="225"/>
      <c r="AI909" s="225"/>
      <c r="AJ909" s="225"/>
      <c r="AK909" s="225"/>
      <c r="AL909" s="225"/>
      <c r="AM909" s="225"/>
      <c r="AN909" s="225"/>
      <c r="AO909" s="225"/>
      <c r="AP909" s="225"/>
      <c r="AQ909" s="225"/>
      <c r="AR909" s="225"/>
      <c r="AS909" s="225"/>
      <c r="AT909" s="225"/>
      <c r="AU909" s="225"/>
      <c r="AV909" s="225"/>
      <c r="AW909" s="225"/>
      <c r="AX909" s="225"/>
      <c r="AY909" s="225"/>
      <c r="AZ909" s="225"/>
      <c r="BA909" s="225"/>
      <c r="BB909" s="225"/>
      <c r="BC909" s="225"/>
      <c r="BD909" s="225"/>
      <c r="BE909" s="225"/>
      <c r="BF909" s="225"/>
      <c r="BG909" s="225"/>
      <c r="BH909" s="225"/>
      <c r="BI909" s="225"/>
      <c r="BJ909" s="225"/>
      <c r="BK909" s="225"/>
      <c r="BL909" s="225"/>
      <c r="BM909" s="226"/>
    </row>
    <row r="910" spans="1:65">
      <c r="A910" s="30"/>
      <c r="B910" s="3" t="s">
        <v>265</v>
      </c>
      <c r="C910" s="29"/>
      <c r="D910" s="223">
        <v>29.15</v>
      </c>
      <c r="E910" s="223">
        <v>28.700000000000003</v>
      </c>
      <c r="F910" s="223">
        <v>35.098833333333332</v>
      </c>
      <c r="G910" s="223">
        <v>29.450000000000003</v>
      </c>
      <c r="H910" s="223">
        <v>25.799999999999997</v>
      </c>
      <c r="I910" s="223">
        <v>26.5</v>
      </c>
      <c r="J910" s="223">
        <v>27.475000000000001</v>
      </c>
      <c r="K910" s="223">
        <v>33.15</v>
      </c>
      <c r="L910" s="223">
        <v>30.799999999999997</v>
      </c>
      <c r="M910" s="223">
        <v>25.56</v>
      </c>
      <c r="N910" s="223">
        <v>32.844999999999999</v>
      </c>
      <c r="O910" s="223">
        <v>34.9</v>
      </c>
      <c r="P910" s="223">
        <v>28.957561933516921</v>
      </c>
      <c r="Q910" s="223">
        <v>29.35</v>
      </c>
      <c r="R910" s="223">
        <v>27.221800000000002</v>
      </c>
      <c r="S910" s="223">
        <v>31.75</v>
      </c>
      <c r="T910" s="223">
        <v>38.75</v>
      </c>
      <c r="U910" s="223">
        <v>31.2</v>
      </c>
      <c r="V910" s="223">
        <v>31.888740894999998</v>
      </c>
      <c r="W910" s="223">
        <v>27</v>
      </c>
      <c r="X910" s="223">
        <v>29</v>
      </c>
      <c r="Y910" s="223">
        <v>29.15</v>
      </c>
      <c r="Z910" s="223">
        <v>30.3</v>
      </c>
      <c r="AA910" s="223">
        <v>28.5</v>
      </c>
      <c r="AB910" s="224"/>
      <c r="AC910" s="225"/>
      <c r="AD910" s="225"/>
      <c r="AE910" s="225"/>
      <c r="AF910" s="225"/>
      <c r="AG910" s="225"/>
      <c r="AH910" s="225"/>
      <c r="AI910" s="225"/>
      <c r="AJ910" s="225"/>
      <c r="AK910" s="225"/>
      <c r="AL910" s="225"/>
      <c r="AM910" s="225"/>
      <c r="AN910" s="225"/>
      <c r="AO910" s="225"/>
      <c r="AP910" s="225"/>
      <c r="AQ910" s="225"/>
      <c r="AR910" s="225"/>
      <c r="AS910" s="225"/>
      <c r="AT910" s="225"/>
      <c r="AU910" s="225"/>
      <c r="AV910" s="225"/>
      <c r="AW910" s="225"/>
      <c r="AX910" s="225"/>
      <c r="AY910" s="225"/>
      <c r="AZ910" s="225"/>
      <c r="BA910" s="225"/>
      <c r="BB910" s="225"/>
      <c r="BC910" s="225"/>
      <c r="BD910" s="225"/>
      <c r="BE910" s="225"/>
      <c r="BF910" s="225"/>
      <c r="BG910" s="225"/>
      <c r="BH910" s="225"/>
      <c r="BI910" s="225"/>
      <c r="BJ910" s="225"/>
      <c r="BK910" s="225"/>
      <c r="BL910" s="225"/>
      <c r="BM910" s="226"/>
    </row>
    <row r="911" spans="1:65">
      <c r="A911" s="30"/>
      <c r="B911" s="3" t="s">
        <v>266</v>
      </c>
      <c r="C911" s="29"/>
      <c r="D911" s="24">
        <v>0.90424922818140585</v>
      </c>
      <c r="E911" s="24">
        <v>0.43204937989385733</v>
      </c>
      <c r="F911" s="24">
        <v>0.31200097868370158</v>
      </c>
      <c r="G911" s="24">
        <v>0.53447793842839442</v>
      </c>
      <c r="H911" s="24">
        <v>0.29439202887759491</v>
      </c>
      <c r="I911" s="24">
        <v>0.54772255750516607</v>
      </c>
      <c r="J911" s="24">
        <v>0.62747111487302809</v>
      </c>
      <c r="K911" s="24">
        <v>2.1924111536540463</v>
      </c>
      <c r="L911" s="24">
        <v>0.53197744313081508</v>
      </c>
      <c r="M911" s="24">
        <v>0.28631567659956442</v>
      </c>
      <c r="N911" s="24">
        <v>0.62908663950206456</v>
      </c>
      <c r="O911" s="24">
        <v>1.1657615536635262</v>
      </c>
      <c r="P911" s="24">
        <v>0.5519882685582409</v>
      </c>
      <c r="Q911" s="24">
        <v>0.31464265445104567</v>
      </c>
      <c r="R911" s="24">
        <v>0.74360741165393685</v>
      </c>
      <c r="S911" s="24">
        <v>1.0888832199398915</v>
      </c>
      <c r="T911" s="24">
        <v>0.54283207962192837</v>
      </c>
      <c r="U911" s="24">
        <v>0.84537959915452521</v>
      </c>
      <c r="V911" s="24">
        <v>1.1594000010644698</v>
      </c>
      <c r="W911" s="24">
        <v>0.752772652709081</v>
      </c>
      <c r="X911" s="24">
        <v>0.63245553203367588</v>
      </c>
      <c r="Y911" s="24">
        <v>0.2562550812504335</v>
      </c>
      <c r="Z911" s="24">
        <v>0.49799598391954908</v>
      </c>
      <c r="AA911" s="24">
        <v>0.33714487489307426</v>
      </c>
      <c r="AB911" s="151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86</v>
      </c>
      <c r="C912" s="29"/>
      <c r="D912" s="13">
        <v>3.1056069657060308E-2</v>
      </c>
      <c r="E912" s="13">
        <v>1.5071489996297349E-2</v>
      </c>
      <c r="F912" s="13">
        <v>8.8786955446035452E-3</v>
      </c>
      <c r="G912" s="13">
        <v>1.8189833412197202E-2</v>
      </c>
      <c r="H912" s="13">
        <v>1.1395820472681093E-2</v>
      </c>
      <c r="I912" s="13">
        <v>2.0668775754911928E-2</v>
      </c>
      <c r="J912" s="13">
        <v>2.2975873851081217E-2</v>
      </c>
      <c r="K912" s="13">
        <v>6.7528064280925462E-2</v>
      </c>
      <c r="L912" s="13">
        <v>1.7244001398081524E-2</v>
      </c>
      <c r="M912" s="13">
        <v>1.1215603966817174E-2</v>
      </c>
      <c r="N912" s="13">
        <v>1.9089262312306614E-2</v>
      </c>
      <c r="O912" s="13">
        <v>3.3547095069453997E-2</v>
      </c>
      <c r="P912" s="13">
        <v>1.906181488895474E-2</v>
      </c>
      <c r="Q912" s="13">
        <v>1.0757013827386176E-2</v>
      </c>
      <c r="R912" s="13">
        <v>2.7185323812168816E-2</v>
      </c>
      <c r="S912" s="13">
        <v>3.436769763092766E-2</v>
      </c>
      <c r="T912" s="13">
        <v>1.3978508488118326E-2</v>
      </c>
      <c r="U912" s="13">
        <v>2.7124479117257492E-2</v>
      </c>
      <c r="V912" s="13">
        <v>3.595992837128837E-2</v>
      </c>
      <c r="W912" s="13">
        <v>2.7709422799107274E-2</v>
      </c>
      <c r="X912" s="13">
        <v>2.18088114494371E-2</v>
      </c>
      <c r="Y912" s="13">
        <v>8.7508849601741663E-3</v>
      </c>
      <c r="Z912" s="13">
        <v>1.6381446839458854E-2</v>
      </c>
      <c r="AA912" s="13">
        <v>1.187826922700203E-2</v>
      </c>
      <c r="AB912" s="151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267</v>
      </c>
      <c r="C913" s="29"/>
      <c r="D913" s="13">
        <v>-2.1279297790598339E-2</v>
      </c>
      <c r="E913" s="13">
        <v>-3.6405490669621621E-2</v>
      </c>
      <c r="F913" s="13">
        <v>0.18120128953756987</v>
      </c>
      <c r="G913" s="13">
        <v>-1.2315627936362317E-2</v>
      </c>
      <c r="H913" s="13">
        <v>-0.13164448287088004</v>
      </c>
      <c r="I913" s="13">
        <v>-0.10923530823528982</v>
      </c>
      <c r="J913" s="13">
        <v>-8.2008161053047646E-2</v>
      </c>
      <c r="K913" s="13">
        <v>9.1326804753242286E-2</v>
      </c>
      <c r="L913" s="13">
        <v>3.6984556261936419E-2</v>
      </c>
      <c r="M913" s="13">
        <v>-0.14189668026666247</v>
      </c>
      <c r="N913" s="13">
        <v>0.10774152517381252</v>
      </c>
      <c r="O913" s="13">
        <v>0.16807822788013871</v>
      </c>
      <c r="P913" s="13">
        <v>-2.6619324105950581E-2</v>
      </c>
      <c r="Q913" s="13">
        <v>-1.6797462863480273E-2</v>
      </c>
      <c r="R913" s="13">
        <v>-8.0553805619197894E-2</v>
      </c>
      <c r="S913" s="13">
        <v>6.4996024556424059E-2</v>
      </c>
      <c r="T913" s="13">
        <v>0.30533442252312892</v>
      </c>
      <c r="U913" s="13">
        <v>4.7628914213841522E-2</v>
      </c>
      <c r="V913" s="13">
        <v>8.3756208915370056E-2</v>
      </c>
      <c r="W913" s="13">
        <v>-8.6826133599699595E-2</v>
      </c>
      <c r="X913" s="13">
        <v>-2.5200903351826565E-2</v>
      </c>
      <c r="Y913" s="13">
        <v>-1.5677004131700811E-2</v>
      </c>
      <c r="Z913" s="13">
        <v>2.1858363382912582E-2</v>
      </c>
      <c r="AA913" s="13">
        <v>-4.5929389889747596E-2</v>
      </c>
      <c r="AB913" s="151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268</v>
      </c>
      <c r="C914" s="47"/>
      <c r="D914" s="45">
        <v>0.05</v>
      </c>
      <c r="E914" s="45">
        <v>0.21</v>
      </c>
      <c r="F914" s="45">
        <v>2.0499999999999998</v>
      </c>
      <c r="G914" s="45">
        <v>0.04</v>
      </c>
      <c r="H914" s="45">
        <v>1.2</v>
      </c>
      <c r="I914" s="45">
        <v>0.96</v>
      </c>
      <c r="J914" s="45">
        <v>0.68</v>
      </c>
      <c r="K914" s="45">
        <v>1.1200000000000001</v>
      </c>
      <c r="L914" s="45">
        <v>0.55000000000000004</v>
      </c>
      <c r="M914" s="45">
        <v>1.3</v>
      </c>
      <c r="N914" s="45">
        <v>1.29</v>
      </c>
      <c r="O914" s="45">
        <v>1.91</v>
      </c>
      <c r="P914" s="45">
        <v>0.11</v>
      </c>
      <c r="Q914" s="45">
        <v>0.01</v>
      </c>
      <c r="R914" s="45">
        <v>0.67</v>
      </c>
      <c r="S914" s="45">
        <v>0.84</v>
      </c>
      <c r="T914" s="45">
        <v>3.33</v>
      </c>
      <c r="U914" s="45">
        <v>0.66</v>
      </c>
      <c r="V914" s="45">
        <v>1.04</v>
      </c>
      <c r="W914" s="45">
        <v>0.73</v>
      </c>
      <c r="X914" s="45">
        <v>0.09</v>
      </c>
      <c r="Y914" s="45">
        <v>0.01</v>
      </c>
      <c r="Z914" s="45">
        <v>0.39</v>
      </c>
      <c r="AA914" s="45">
        <v>0.31</v>
      </c>
      <c r="AB914" s="151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BM915" s="55"/>
    </row>
    <row r="916" spans="1:65" ht="15">
      <c r="B916" s="8" t="s">
        <v>576</v>
      </c>
      <c r="BM916" s="28" t="s">
        <v>66</v>
      </c>
    </row>
    <row r="917" spans="1:65" ht="15">
      <c r="A917" s="25" t="s">
        <v>21</v>
      </c>
      <c r="B917" s="18" t="s">
        <v>110</v>
      </c>
      <c r="C917" s="15" t="s">
        <v>111</v>
      </c>
      <c r="D917" s="16" t="s">
        <v>230</v>
      </c>
      <c r="E917" s="17" t="s">
        <v>230</v>
      </c>
      <c r="F917" s="17" t="s">
        <v>230</v>
      </c>
      <c r="G917" s="17" t="s">
        <v>230</v>
      </c>
      <c r="H917" s="17" t="s">
        <v>230</v>
      </c>
      <c r="I917" s="17" t="s">
        <v>230</v>
      </c>
      <c r="J917" s="17" t="s">
        <v>230</v>
      </c>
      <c r="K917" s="17" t="s">
        <v>230</v>
      </c>
      <c r="L917" s="17" t="s">
        <v>230</v>
      </c>
      <c r="M917" s="17" t="s">
        <v>230</v>
      </c>
      <c r="N917" s="17" t="s">
        <v>230</v>
      </c>
      <c r="O917" s="17" t="s">
        <v>230</v>
      </c>
      <c r="P917" s="17" t="s">
        <v>230</v>
      </c>
      <c r="Q917" s="17" t="s">
        <v>230</v>
      </c>
      <c r="R917" s="17" t="s">
        <v>230</v>
      </c>
      <c r="S917" s="17" t="s">
        <v>230</v>
      </c>
      <c r="T917" s="17" t="s">
        <v>230</v>
      </c>
      <c r="U917" s="151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9" t="s">
        <v>231</v>
      </c>
      <c r="C918" s="9" t="s">
        <v>231</v>
      </c>
      <c r="D918" s="149" t="s">
        <v>233</v>
      </c>
      <c r="E918" s="150" t="s">
        <v>234</v>
      </c>
      <c r="F918" s="150" t="s">
        <v>235</v>
      </c>
      <c r="G918" s="150" t="s">
        <v>236</v>
      </c>
      <c r="H918" s="150" t="s">
        <v>237</v>
      </c>
      <c r="I918" s="150" t="s">
        <v>239</v>
      </c>
      <c r="J918" s="150" t="s">
        <v>240</v>
      </c>
      <c r="K918" s="150" t="s">
        <v>242</v>
      </c>
      <c r="L918" s="150" t="s">
        <v>243</v>
      </c>
      <c r="M918" s="150" t="s">
        <v>245</v>
      </c>
      <c r="N918" s="150" t="s">
        <v>246</v>
      </c>
      <c r="O918" s="150" t="s">
        <v>250</v>
      </c>
      <c r="P918" s="150" t="s">
        <v>251</v>
      </c>
      <c r="Q918" s="150" t="s">
        <v>255</v>
      </c>
      <c r="R918" s="150" t="s">
        <v>256</v>
      </c>
      <c r="S918" s="150" t="s">
        <v>257</v>
      </c>
      <c r="T918" s="150" t="s">
        <v>258</v>
      </c>
      <c r="U918" s="151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 t="s">
        <v>3</v>
      </c>
    </row>
    <row r="919" spans="1:65">
      <c r="A919" s="30"/>
      <c r="B919" s="19"/>
      <c r="C919" s="9"/>
      <c r="D919" s="10" t="s">
        <v>270</v>
      </c>
      <c r="E919" s="11" t="s">
        <v>270</v>
      </c>
      <c r="F919" s="11" t="s">
        <v>272</v>
      </c>
      <c r="G919" s="11" t="s">
        <v>273</v>
      </c>
      <c r="H919" s="11" t="s">
        <v>273</v>
      </c>
      <c r="I919" s="11" t="s">
        <v>273</v>
      </c>
      <c r="J919" s="11" t="s">
        <v>270</v>
      </c>
      <c r="K919" s="11" t="s">
        <v>270</v>
      </c>
      <c r="L919" s="11" t="s">
        <v>273</v>
      </c>
      <c r="M919" s="11" t="s">
        <v>270</v>
      </c>
      <c r="N919" s="11" t="s">
        <v>273</v>
      </c>
      <c r="O919" s="11" t="s">
        <v>270</v>
      </c>
      <c r="P919" s="11" t="s">
        <v>273</v>
      </c>
      <c r="Q919" s="11" t="s">
        <v>273</v>
      </c>
      <c r="R919" s="11" t="s">
        <v>270</v>
      </c>
      <c r="S919" s="11" t="s">
        <v>273</v>
      </c>
      <c r="T919" s="11" t="s">
        <v>270</v>
      </c>
      <c r="U919" s="151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3</v>
      </c>
    </row>
    <row r="920" spans="1:65">
      <c r="A920" s="30"/>
      <c r="B920" s="19"/>
      <c r="C920" s="9"/>
      <c r="D920" s="26" t="s">
        <v>307</v>
      </c>
      <c r="E920" s="26" t="s">
        <v>262</v>
      </c>
      <c r="F920" s="26" t="s">
        <v>307</v>
      </c>
      <c r="G920" s="26" t="s">
        <v>308</v>
      </c>
      <c r="H920" s="26" t="s">
        <v>308</v>
      </c>
      <c r="I920" s="26" t="s">
        <v>308</v>
      </c>
      <c r="J920" s="26" t="s">
        <v>116</v>
      </c>
      <c r="K920" s="26" t="s">
        <v>116</v>
      </c>
      <c r="L920" s="26" t="s">
        <v>309</v>
      </c>
      <c r="M920" s="26" t="s">
        <v>307</v>
      </c>
      <c r="N920" s="26" t="s">
        <v>307</v>
      </c>
      <c r="O920" s="26" t="s">
        <v>307</v>
      </c>
      <c r="P920" s="26" t="s">
        <v>309</v>
      </c>
      <c r="Q920" s="26" t="s">
        <v>311</v>
      </c>
      <c r="R920" s="26" t="s">
        <v>307</v>
      </c>
      <c r="S920" s="26" t="s">
        <v>307</v>
      </c>
      <c r="T920" s="26" t="s">
        <v>307</v>
      </c>
      <c r="U920" s="151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3</v>
      </c>
    </row>
    <row r="921" spans="1:65">
      <c r="A921" s="30"/>
      <c r="B921" s="18">
        <v>1</v>
      </c>
      <c r="C921" s="14">
        <v>1</v>
      </c>
      <c r="D921" s="206" t="s">
        <v>105</v>
      </c>
      <c r="E921" s="206" t="s">
        <v>326</v>
      </c>
      <c r="F921" s="207">
        <v>5.8800000000000008</v>
      </c>
      <c r="G921" s="207">
        <v>0.05</v>
      </c>
      <c r="H921" s="207">
        <v>0.16</v>
      </c>
      <c r="I921" s="207" t="s">
        <v>104</v>
      </c>
      <c r="J921" s="206" t="s">
        <v>105</v>
      </c>
      <c r="K921" s="206" t="s">
        <v>105</v>
      </c>
      <c r="L921" s="207" t="s">
        <v>297</v>
      </c>
      <c r="M921" s="206" t="s">
        <v>105</v>
      </c>
      <c r="N921" s="207" t="s">
        <v>297</v>
      </c>
      <c r="O921" s="206" t="s">
        <v>105</v>
      </c>
      <c r="P921" s="207" t="s">
        <v>297</v>
      </c>
      <c r="Q921" s="207" t="s">
        <v>95</v>
      </c>
      <c r="R921" s="206" t="s">
        <v>105</v>
      </c>
      <c r="S921" s="206" t="s">
        <v>105</v>
      </c>
      <c r="T921" s="206" t="s">
        <v>105</v>
      </c>
      <c r="U921" s="204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208">
        <v>1</v>
      </c>
    </row>
    <row r="922" spans="1:65">
      <c r="A922" s="30"/>
      <c r="B922" s="19">
        <v>1</v>
      </c>
      <c r="C922" s="9">
        <v>2</v>
      </c>
      <c r="D922" s="24" t="s">
        <v>105</v>
      </c>
      <c r="E922" s="24" t="s">
        <v>326</v>
      </c>
      <c r="F922" s="209">
        <v>5.916666666666667</v>
      </c>
      <c r="G922" s="209" t="s">
        <v>297</v>
      </c>
      <c r="H922" s="209">
        <v>0.16</v>
      </c>
      <c r="I922" s="209" t="s">
        <v>104</v>
      </c>
      <c r="J922" s="24" t="s">
        <v>105</v>
      </c>
      <c r="K922" s="24" t="s">
        <v>105</v>
      </c>
      <c r="L922" s="209" t="s">
        <v>297</v>
      </c>
      <c r="M922" s="24" t="s">
        <v>105</v>
      </c>
      <c r="N922" s="209" t="s">
        <v>297</v>
      </c>
      <c r="O922" s="24">
        <v>0.01</v>
      </c>
      <c r="P922" s="209" t="s">
        <v>297</v>
      </c>
      <c r="Q922" s="209" t="s">
        <v>95</v>
      </c>
      <c r="R922" s="24" t="s">
        <v>105</v>
      </c>
      <c r="S922" s="24" t="s">
        <v>105</v>
      </c>
      <c r="T922" s="24" t="s">
        <v>105</v>
      </c>
      <c r="U922" s="204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208">
        <v>21</v>
      </c>
    </row>
    <row r="923" spans="1:65">
      <c r="A923" s="30"/>
      <c r="B923" s="19">
        <v>1</v>
      </c>
      <c r="C923" s="9">
        <v>3</v>
      </c>
      <c r="D923" s="24" t="s">
        <v>105</v>
      </c>
      <c r="E923" s="24" t="s">
        <v>326</v>
      </c>
      <c r="F923" s="209">
        <v>5.7200000000000006</v>
      </c>
      <c r="G923" s="209">
        <v>0.08</v>
      </c>
      <c r="H923" s="209">
        <v>0.15</v>
      </c>
      <c r="I923" s="209" t="s">
        <v>104</v>
      </c>
      <c r="J923" s="24" t="s">
        <v>105</v>
      </c>
      <c r="K923" s="24" t="s">
        <v>105</v>
      </c>
      <c r="L923" s="209" t="s">
        <v>297</v>
      </c>
      <c r="M923" s="24" t="s">
        <v>105</v>
      </c>
      <c r="N923" s="209" t="s">
        <v>297</v>
      </c>
      <c r="O923" s="24">
        <v>0.01</v>
      </c>
      <c r="P923" s="209" t="s">
        <v>297</v>
      </c>
      <c r="Q923" s="209" t="s">
        <v>95</v>
      </c>
      <c r="R923" s="24">
        <v>0.01</v>
      </c>
      <c r="S923" s="24" t="s">
        <v>105</v>
      </c>
      <c r="T923" s="24" t="s">
        <v>105</v>
      </c>
      <c r="U923" s="204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208">
        <v>16</v>
      </c>
    </row>
    <row r="924" spans="1:65">
      <c r="A924" s="30"/>
      <c r="B924" s="19">
        <v>1</v>
      </c>
      <c r="C924" s="9">
        <v>4</v>
      </c>
      <c r="D924" s="24" t="s">
        <v>105</v>
      </c>
      <c r="E924" s="24" t="s">
        <v>326</v>
      </c>
      <c r="F924" s="209">
        <v>6.0049999999999999</v>
      </c>
      <c r="G924" s="209" t="s">
        <v>297</v>
      </c>
      <c r="H924" s="209">
        <v>0.16</v>
      </c>
      <c r="I924" s="209" t="s">
        <v>104</v>
      </c>
      <c r="J924" s="24" t="s">
        <v>105</v>
      </c>
      <c r="K924" s="24" t="s">
        <v>105</v>
      </c>
      <c r="L924" s="209" t="s">
        <v>297</v>
      </c>
      <c r="M924" s="24" t="s">
        <v>105</v>
      </c>
      <c r="N924" s="209" t="s">
        <v>297</v>
      </c>
      <c r="O924" s="24" t="s">
        <v>105</v>
      </c>
      <c r="P924" s="209" t="s">
        <v>297</v>
      </c>
      <c r="Q924" s="209" t="s">
        <v>95</v>
      </c>
      <c r="R924" s="24">
        <v>0.01</v>
      </c>
      <c r="S924" s="24" t="s">
        <v>105</v>
      </c>
      <c r="T924" s="24" t="s">
        <v>105</v>
      </c>
      <c r="U924" s="204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208" t="s">
        <v>105</v>
      </c>
    </row>
    <row r="925" spans="1:65">
      <c r="A925" s="30"/>
      <c r="B925" s="19">
        <v>1</v>
      </c>
      <c r="C925" s="9">
        <v>5</v>
      </c>
      <c r="D925" s="24">
        <v>0.01</v>
      </c>
      <c r="E925" s="24" t="s">
        <v>326</v>
      </c>
      <c r="F925" s="209">
        <v>5.8450000000000006</v>
      </c>
      <c r="G925" s="209">
        <v>0.08</v>
      </c>
      <c r="H925" s="209">
        <v>0.15</v>
      </c>
      <c r="I925" s="209" t="s">
        <v>104</v>
      </c>
      <c r="J925" s="24" t="s">
        <v>105</v>
      </c>
      <c r="K925" s="24" t="s">
        <v>105</v>
      </c>
      <c r="L925" s="209" t="s">
        <v>297</v>
      </c>
      <c r="M925" s="24" t="s">
        <v>105</v>
      </c>
      <c r="N925" s="209" t="s">
        <v>297</v>
      </c>
      <c r="O925" s="24" t="s">
        <v>105</v>
      </c>
      <c r="P925" s="209" t="s">
        <v>297</v>
      </c>
      <c r="Q925" s="209" t="s">
        <v>95</v>
      </c>
      <c r="R925" s="24" t="s">
        <v>105</v>
      </c>
      <c r="S925" s="24" t="s">
        <v>105</v>
      </c>
      <c r="T925" s="24" t="s">
        <v>105</v>
      </c>
      <c r="U925" s="204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5"/>
      <c r="AT925" s="205"/>
      <c r="AU925" s="205"/>
      <c r="AV925" s="205"/>
      <c r="AW925" s="205"/>
      <c r="AX925" s="205"/>
      <c r="AY925" s="205"/>
      <c r="AZ925" s="205"/>
      <c r="BA925" s="205"/>
      <c r="BB925" s="205"/>
      <c r="BC925" s="205"/>
      <c r="BD925" s="205"/>
      <c r="BE925" s="205"/>
      <c r="BF925" s="205"/>
      <c r="BG925" s="205"/>
      <c r="BH925" s="205"/>
      <c r="BI925" s="205"/>
      <c r="BJ925" s="205"/>
      <c r="BK925" s="205"/>
      <c r="BL925" s="205"/>
      <c r="BM925" s="208">
        <v>123</v>
      </c>
    </row>
    <row r="926" spans="1:65">
      <c r="A926" s="30"/>
      <c r="B926" s="19">
        <v>1</v>
      </c>
      <c r="C926" s="9">
        <v>6</v>
      </c>
      <c r="D926" s="24">
        <v>0.01</v>
      </c>
      <c r="E926" s="24" t="s">
        <v>326</v>
      </c>
      <c r="F926" s="209">
        <v>5.97</v>
      </c>
      <c r="G926" s="209">
        <v>0.09</v>
      </c>
      <c r="H926" s="209">
        <v>0.15</v>
      </c>
      <c r="I926" s="209" t="s">
        <v>104</v>
      </c>
      <c r="J926" s="24" t="s">
        <v>105</v>
      </c>
      <c r="K926" s="24" t="s">
        <v>105</v>
      </c>
      <c r="L926" s="209" t="s">
        <v>297</v>
      </c>
      <c r="M926" s="24" t="s">
        <v>105</v>
      </c>
      <c r="N926" s="209" t="s">
        <v>297</v>
      </c>
      <c r="O926" s="24" t="s">
        <v>105</v>
      </c>
      <c r="P926" s="209" t="s">
        <v>297</v>
      </c>
      <c r="Q926" s="209" t="s">
        <v>95</v>
      </c>
      <c r="R926" s="24" t="s">
        <v>105</v>
      </c>
      <c r="S926" s="24" t="s">
        <v>105</v>
      </c>
      <c r="T926" s="24" t="s">
        <v>105</v>
      </c>
      <c r="U926" s="204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5"/>
      <c r="AT926" s="205"/>
      <c r="AU926" s="205"/>
      <c r="AV926" s="205"/>
      <c r="AW926" s="205"/>
      <c r="AX926" s="205"/>
      <c r="AY926" s="205"/>
      <c r="AZ926" s="205"/>
      <c r="BA926" s="205"/>
      <c r="BB926" s="205"/>
      <c r="BC926" s="205"/>
      <c r="BD926" s="205"/>
      <c r="BE926" s="205"/>
      <c r="BF926" s="205"/>
      <c r="BG926" s="205"/>
      <c r="BH926" s="205"/>
      <c r="BI926" s="205"/>
      <c r="BJ926" s="205"/>
      <c r="BK926" s="205"/>
      <c r="BL926" s="205"/>
      <c r="BM926" s="56"/>
    </row>
    <row r="927" spans="1:65">
      <c r="A927" s="30"/>
      <c r="B927" s="20" t="s">
        <v>264</v>
      </c>
      <c r="C927" s="12"/>
      <c r="D927" s="211">
        <v>0.01</v>
      </c>
      <c r="E927" s="211" t="s">
        <v>666</v>
      </c>
      <c r="F927" s="211">
        <v>5.889444444444444</v>
      </c>
      <c r="G927" s="211">
        <v>7.5000000000000011E-2</v>
      </c>
      <c r="H927" s="211">
        <v>0.155</v>
      </c>
      <c r="I927" s="211" t="s">
        <v>666</v>
      </c>
      <c r="J927" s="211" t="s">
        <v>666</v>
      </c>
      <c r="K927" s="211" t="s">
        <v>666</v>
      </c>
      <c r="L927" s="211" t="s">
        <v>666</v>
      </c>
      <c r="M927" s="211" t="s">
        <v>666</v>
      </c>
      <c r="N927" s="211" t="s">
        <v>666</v>
      </c>
      <c r="O927" s="211">
        <v>0.01</v>
      </c>
      <c r="P927" s="211" t="s">
        <v>666</v>
      </c>
      <c r="Q927" s="211" t="s">
        <v>666</v>
      </c>
      <c r="R927" s="211">
        <v>0.01</v>
      </c>
      <c r="S927" s="211" t="s">
        <v>666</v>
      </c>
      <c r="T927" s="211" t="s">
        <v>666</v>
      </c>
      <c r="U927" s="204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5"/>
      <c r="AT927" s="205"/>
      <c r="AU927" s="205"/>
      <c r="AV927" s="205"/>
      <c r="AW927" s="205"/>
      <c r="AX927" s="205"/>
      <c r="AY927" s="205"/>
      <c r="AZ927" s="205"/>
      <c r="BA927" s="205"/>
      <c r="BB927" s="205"/>
      <c r="BC927" s="205"/>
      <c r="BD927" s="205"/>
      <c r="BE927" s="205"/>
      <c r="BF927" s="205"/>
      <c r="BG927" s="205"/>
      <c r="BH927" s="205"/>
      <c r="BI927" s="205"/>
      <c r="BJ927" s="205"/>
      <c r="BK927" s="205"/>
      <c r="BL927" s="205"/>
      <c r="BM927" s="56"/>
    </row>
    <row r="928" spans="1:65">
      <c r="A928" s="30"/>
      <c r="B928" s="3" t="s">
        <v>265</v>
      </c>
      <c r="C928" s="29"/>
      <c r="D928" s="24">
        <v>0.01</v>
      </c>
      <c r="E928" s="24" t="s">
        <v>666</v>
      </c>
      <c r="F928" s="24">
        <v>5.8983333333333334</v>
      </c>
      <c r="G928" s="24">
        <v>0.08</v>
      </c>
      <c r="H928" s="24">
        <v>0.155</v>
      </c>
      <c r="I928" s="24" t="s">
        <v>666</v>
      </c>
      <c r="J928" s="24" t="s">
        <v>666</v>
      </c>
      <c r="K928" s="24" t="s">
        <v>666</v>
      </c>
      <c r="L928" s="24" t="s">
        <v>666</v>
      </c>
      <c r="M928" s="24" t="s">
        <v>666</v>
      </c>
      <c r="N928" s="24" t="s">
        <v>666</v>
      </c>
      <c r="O928" s="24">
        <v>0.01</v>
      </c>
      <c r="P928" s="24" t="s">
        <v>666</v>
      </c>
      <c r="Q928" s="24" t="s">
        <v>666</v>
      </c>
      <c r="R928" s="24">
        <v>0.01</v>
      </c>
      <c r="S928" s="24" t="s">
        <v>666</v>
      </c>
      <c r="T928" s="24" t="s">
        <v>666</v>
      </c>
      <c r="U928" s="204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5"/>
      <c r="AT928" s="205"/>
      <c r="AU928" s="205"/>
      <c r="AV928" s="205"/>
      <c r="AW928" s="205"/>
      <c r="AX928" s="205"/>
      <c r="AY928" s="205"/>
      <c r="AZ928" s="205"/>
      <c r="BA928" s="205"/>
      <c r="BB928" s="205"/>
      <c r="BC928" s="205"/>
      <c r="BD928" s="205"/>
      <c r="BE928" s="205"/>
      <c r="BF928" s="205"/>
      <c r="BG928" s="205"/>
      <c r="BH928" s="205"/>
      <c r="BI928" s="205"/>
      <c r="BJ928" s="205"/>
      <c r="BK928" s="205"/>
      <c r="BL928" s="205"/>
      <c r="BM928" s="56"/>
    </row>
    <row r="929" spans="1:65">
      <c r="A929" s="30"/>
      <c r="B929" s="3" t="s">
        <v>266</v>
      </c>
      <c r="C929" s="29"/>
      <c r="D929" s="24">
        <v>0</v>
      </c>
      <c r="E929" s="24" t="s">
        <v>666</v>
      </c>
      <c r="F929" s="24">
        <v>0.10135014480429609</v>
      </c>
      <c r="G929" s="24">
        <v>1.7320508075688721E-2</v>
      </c>
      <c r="H929" s="24">
        <v>5.4772255750516656E-3</v>
      </c>
      <c r="I929" s="24" t="s">
        <v>666</v>
      </c>
      <c r="J929" s="24" t="s">
        <v>666</v>
      </c>
      <c r="K929" s="24" t="s">
        <v>666</v>
      </c>
      <c r="L929" s="24" t="s">
        <v>666</v>
      </c>
      <c r="M929" s="24" t="s">
        <v>666</v>
      </c>
      <c r="N929" s="24" t="s">
        <v>666</v>
      </c>
      <c r="O929" s="24">
        <v>0</v>
      </c>
      <c r="P929" s="24" t="s">
        <v>666</v>
      </c>
      <c r="Q929" s="24" t="s">
        <v>666</v>
      </c>
      <c r="R929" s="24">
        <v>0</v>
      </c>
      <c r="S929" s="24" t="s">
        <v>666</v>
      </c>
      <c r="T929" s="24" t="s">
        <v>666</v>
      </c>
      <c r="U929" s="204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205"/>
      <c r="AT929" s="205"/>
      <c r="AU929" s="205"/>
      <c r="AV929" s="205"/>
      <c r="AW929" s="205"/>
      <c r="AX929" s="205"/>
      <c r="AY929" s="205"/>
      <c r="AZ929" s="205"/>
      <c r="BA929" s="205"/>
      <c r="BB929" s="205"/>
      <c r="BC929" s="205"/>
      <c r="BD929" s="205"/>
      <c r="BE929" s="205"/>
      <c r="BF929" s="205"/>
      <c r="BG929" s="205"/>
      <c r="BH929" s="205"/>
      <c r="BI929" s="205"/>
      <c r="BJ929" s="205"/>
      <c r="BK929" s="205"/>
      <c r="BL929" s="205"/>
      <c r="BM929" s="56"/>
    </row>
    <row r="930" spans="1:65">
      <c r="A930" s="30"/>
      <c r="B930" s="3" t="s">
        <v>86</v>
      </c>
      <c r="C930" s="29"/>
      <c r="D930" s="13">
        <v>0</v>
      </c>
      <c r="E930" s="13" t="s">
        <v>666</v>
      </c>
      <c r="F930" s="13">
        <v>1.720877847823158E-2</v>
      </c>
      <c r="G930" s="13">
        <v>0.23094010767584958</v>
      </c>
      <c r="H930" s="13">
        <v>3.5336939193881714E-2</v>
      </c>
      <c r="I930" s="13" t="s">
        <v>666</v>
      </c>
      <c r="J930" s="13" t="s">
        <v>666</v>
      </c>
      <c r="K930" s="13" t="s">
        <v>666</v>
      </c>
      <c r="L930" s="13" t="s">
        <v>666</v>
      </c>
      <c r="M930" s="13" t="s">
        <v>666</v>
      </c>
      <c r="N930" s="13" t="s">
        <v>666</v>
      </c>
      <c r="O930" s="13">
        <v>0</v>
      </c>
      <c r="P930" s="13" t="s">
        <v>666</v>
      </c>
      <c r="Q930" s="13" t="s">
        <v>666</v>
      </c>
      <c r="R930" s="13">
        <v>0</v>
      </c>
      <c r="S930" s="13" t="s">
        <v>666</v>
      </c>
      <c r="T930" s="13" t="s">
        <v>666</v>
      </c>
      <c r="U930" s="151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267</v>
      </c>
      <c r="C931" s="29"/>
      <c r="D931" s="13" t="s">
        <v>666</v>
      </c>
      <c r="E931" s="13" t="s">
        <v>666</v>
      </c>
      <c r="F931" s="13" t="s">
        <v>666</v>
      </c>
      <c r="G931" s="13" t="s">
        <v>666</v>
      </c>
      <c r="H931" s="13" t="s">
        <v>666</v>
      </c>
      <c r="I931" s="13" t="s">
        <v>666</v>
      </c>
      <c r="J931" s="13" t="s">
        <v>666</v>
      </c>
      <c r="K931" s="13" t="s">
        <v>666</v>
      </c>
      <c r="L931" s="13" t="s">
        <v>666</v>
      </c>
      <c r="M931" s="13" t="s">
        <v>666</v>
      </c>
      <c r="N931" s="13" t="s">
        <v>666</v>
      </c>
      <c r="O931" s="13" t="s">
        <v>666</v>
      </c>
      <c r="P931" s="13" t="s">
        <v>666</v>
      </c>
      <c r="Q931" s="13" t="s">
        <v>666</v>
      </c>
      <c r="R931" s="13" t="s">
        <v>666</v>
      </c>
      <c r="S931" s="13" t="s">
        <v>666</v>
      </c>
      <c r="T931" s="13" t="s">
        <v>666</v>
      </c>
      <c r="U931" s="151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46" t="s">
        <v>268</v>
      </c>
      <c r="C932" s="47"/>
      <c r="D932" s="45">
        <v>0</v>
      </c>
      <c r="E932" s="45">
        <v>0.67</v>
      </c>
      <c r="F932" s="45">
        <v>952.03</v>
      </c>
      <c r="G932" s="45">
        <v>8.36</v>
      </c>
      <c r="H932" s="45">
        <v>24.01</v>
      </c>
      <c r="I932" s="45">
        <v>7.01</v>
      </c>
      <c r="J932" s="45">
        <v>0.27</v>
      </c>
      <c r="K932" s="45">
        <v>0.27</v>
      </c>
      <c r="L932" s="45">
        <v>2.97</v>
      </c>
      <c r="M932" s="45">
        <v>0.27</v>
      </c>
      <c r="N932" s="45">
        <v>2.97</v>
      </c>
      <c r="O932" s="45">
        <v>0</v>
      </c>
      <c r="P932" s="45">
        <v>2.97</v>
      </c>
      <c r="Q932" s="45">
        <v>808.09</v>
      </c>
      <c r="R932" s="45">
        <v>0</v>
      </c>
      <c r="S932" s="45">
        <v>0.27</v>
      </c>
      <c r="T932" s="45">
        <v>0.27</v>
      </c>
      <c r="U932" s="151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1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BM933" s="55"/>
    </row>
    <row r="934" spans="1:65" ht="15">
      <c r="B934" s="8" t="s">
        <v>577</v>
      </c>
      <c r="BM934" s="28" t="s">
        <v>66</v>
      </c>
    </row>
    <row r="935" spans="1:65" ht="15">
      <c r="A935" s="25" t="s">
        <v>24</v>
      </c>
      <c r="B935" s="18" t="s">
        <v>110</v>
      </c>
      <c r="C935" s="15" t="s">
        <v>111</v>
      </c>
      <c r="D935" s="16" t="s">
        <v>230</v>
      </c>
      <c r="E935" s="17" t="s">
        <v>230</v>
      </c>
      <c r="F935" s="17" t="s">
        <v>230</v>
      </c>
      <c r="G935" s="17" t="s">
        <v>230</v>
      </c>
      <c r="H935" s="17" t="s">
        <v>230</v>
      </c>
      <c r="I935" s="17" t="s">
        <v>230</v>
      </c>
      <c r="J935" s="17" t="s">
        <v>230</v>
      </c>
      <c r="K935" s="15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 t="s">
        <v>231</v>
      </c>
      <c r="C936" s="9" t="s">
        <v>231</v>
      </c>
      <c r="D936" s="149" t="s">
        <v>234</v>
      </c>
      <c r="E936" s="150" t="s">
        <v>236</v>
      </c>
      <c r="F936" s="150" t="s">
        <v>237</v>
      </c>
      <c r="G936" s="150" t="s">
        <v>240</v>
      </c>
      <c r="H936" s="150" t="s">
        <v>242</v>
      </c>
      <c r="I936" s="150" t="s">
        <v>246</v>
      </c>
      <c r="J936" s="150" t="s">
        <v>247</v>
      </c>
      <c r="K936" s="15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 t="s">
        <v>3</v>
      </c>
    </row>
    <row r="937" spans="1:65">
      <c r="A937" s="30"/>
      <c r="B937" s="19"/>
      <c r="C937" s="9"/>
      <c r="D937" s="10" t="s">
        <v>270</v>
      </c>
      <c r="E937" s="11" t="s">
        <v>273</v>
      </c>
      <c r="F937" s="11" t="s">
        <v>273</v>
      </c>
      <c r="G937" s="11" t="s">
        <v>270</v>
      </c>
      <c r="H937" s="11" t="s">
        <v>270</v>
      </c>
      <c r="I937" s="11" t="s">
        <v>273</v>
      </c>
      <c r="J937" s="11" t="s">
        <v>270</v>
      </c>
      <c r="K937" s="15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2</v>
      </c>
    </row>
    <row r="938" spans="1:65">
      <c r="A938" s="30"/>
      <c r="B938" s="19"/>
      <c r="C938" s="9"/>
      <c r="D938" s="26" t="s">
        <v>262</v>
      </c>
      <c r="E938" s="26" t="s">
        <v>308</v>
      </c>
      <c r="F938" s="26" t="s">
        <v>308</v>
      </c>
      <c r="G938" s="26" t="s">
        <v>116</v>
      </c>
      <c r="H938" s="26" t="s">
        <v>116</v>
      </c>
      <c r="I938" s="26" t="s">
        <v>307</v>
      </c>
      <c r="J938" s="26" t="s">
        <v>307</v>
      </c>
      <c r="K938" s="15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3</v>
      </c>
    </row>
    <row r="939" spans="1:65">
      <c r="A939" s="30"/>
      <c r="B939" s="18">
        <v>1</v>
      </c>
      <c r="C939" s="14">
        <v>1</v>
      </c>
      <c r="D939" s="22">
        <v>0.35499999999999998</v>
      </c>
      <c r="E939" s="22">
        <v>0.39</v>
      </c>
      <c r="F939" s="22">
        <v>0.38</v>
      </c>
      <c r="G939" s="22">
        <v>0.35799999999999998</v>
      </c>
      <c r="H939" s="22">
        <v>0.41</v>
      </c>
      <c r="I939" s="152">
        <v>0.4</v>
      </c>
      <c r="J939" s="22">
        <v>0.40441310070884523</v>
      </c>
      <c r="K939" s="15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>
        <v>1</v>
      </c>
      <c r="C940" s="9">
        <v>2</v>
      </c>
      <c r="D940" s="11">
        <v>0.37</v>
      </c>
      <c r="E940" s="11">
        <v>0.39</v>
      </c>
      <c r="F940" s="11">
        <v>0.38</v>
      </c>
      <c r="G940" s="11">
        <v>0.36699999999999999</v>
      </c>
      <c r="H940" s="11">
        <v>0.41</v>
      </c>
      <c r="I940" s="153">
        <v>0.4</v>
      </c>
      <c r="J940" s="11">
        <v>0.41788217860888277</v>
      </c>
      <c r="K940" s="15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22</v>
      </c>
    </row>
    <row r="941" spans="1:65">
      <c r="A941" s="30"/>
      <c r="B941" s="19">
        <v>1</v>
      </c>
      <c r="C941" s="9">
        <v>3</v>
      </c>
      <c r="D941" s="11">
        <v>0.36499999999999999</v>
      </c>
      <c r="E941" s="11">
        <v>0.38</v>
      </c>
      <c r="F941" s="11">
        <v>0.38</v>
      </c>
      <c r="G941" s="11">
        <v>0.371</v>
      </c>
      <c r="H941" s="11">
        <v>0.43</v>
      </c>
      <c r="I941" s="153">
        <v>0.4</v>
      </c>
      <c r="J941" s="11">
        <v>0.41534544124651096</v>
      </c>
      <c r="K941" s="15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16</v>
      </c>
    </row>
    <row r="942" spans="1:65">
      <c r="A942" s="30"/>
      <c r="B942" s="19">
        <v>1</v>
      </c>
      <c r="C942" s="9">
        <v>4</v>
      </c>
      <c r="D942" s="11">
        <v>0.38</v>
      </c>
      <c r="E942" s="11">
        <v>0.38</v>
      </c>
      <c r="F942" s="11">
        <v>0.39</v>
      </c>
      <c r="G942" s="11">
        <v>0.36899999999999999</v>
      </c>
      <c r="H942" s="11">
        <v>0.42</v>
      </c>
      <c r="I942" s="153">
        <v>0.4</v>
      </c>
      <c r="J942" s="147">
        <v>0.38883667709548203</v>
      </c>
      <c r="K942" s="15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0.3870705081413725</v>
      </c>
    </row>
    <row r="943" spans="1:65">
      <c r="A943" s="30"/>
      <c r="B943" s="19">
        <v>1</v>
      </c>
      <c r="C943" s="9">
        <v>5</v>
      </c>
      <c r="D943" s="11">
        <v>0.375</v>
      </c>
      <c r="E943" s="11">
        <v>0.39</v>
      </c>
      <c r="F943" s="11">
        <v>0.4</v>
      </c>
      <c r="G943" s="11">
        <v>0.372</v>
      </c>
      <c r="H943" s="11">
        <v>0.39</v>
      </c>
      <c r="I943" s="153">
        <v>0.4</v>
      </c>
      <c r="J943" s="11">
        <v>0.41246941398750891</v>
      </c>
      <c r="K943" s="15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124</v>
      </c>
    </row>
    <row r="944" spans="1:65">
      <c r="A944" s="30"/>
      <c r="B944" s="19">
        <v>1</v>
      </c>
      <c r="C944" s="9">
        <v>6</v>
      </c>
      <c r="D944" s="11">
        <v>0.36499999999999999</v>
      </c>
      <c r="E944" s="11">
        <v>0.4</v>
      </c>
      <c r="F944" s="11">
        <v>0.37</v>
      </c>
      <c r="G944" s="11">
        <v>0.35599999999999998</v>
      </c>
      <c r="H944" s="11">
        <v>0.36</v>
      </c>
      <c r="I944" s="153">
        <v>0.4</v>
      </c>
      <c r="J944" s="11">
        <v>0.41783844302276058</v>
      </c>
      <c r="K944" s="15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20" t="s">
        <v>264</v>
      </c>
      <c r="C945" s="12"/>
      <c r="D945" s="23">
        <v>0.36833333333333335</v>
      </c>
      <c r="E945" s="23">
        <v>0.38833333333333336</v>
      </c>
      <c r="F945" s="23">
        <v>0.38333333333333336</v>
      </c>
      <c r="G945" s="23">
        <v>0.36549999999999999</v>
      </c>
      <c r="H945" s="23">
        <v>0.40333333333333332</v>
      </c>
      <c r="I945" s="23">
        <v>0.39999999999999997</v>
      </c>
      <c r="J945" s="23">
        <v>0.40946420911166509</v>
      </c>
      <c r="K945" s="15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265</v>
      </c>
      <c r="C946" s="29"/>
      <c r="D946" s="11">
        <v>0.36749999999999999</v>
      </c>
      <c r="E946" s="11">
        <v>0.39</v>
      </c>
      <c r="F946" s="11">
        <v>0.38</v>
      </c>
      <c r="G946" s="11">
        <v>0.36799999999999999</v>
      </c>
      <c r="H946" s="11">
        <v>0.41</v>
      </c>
      <c r="I946" s="11">
        <v>0.4</v>
      </c>
      <c r="J946" s="11">
        <v>0.41390742761700994</v>
      </c>
      <c r="K946" s="15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266</v>
      </c>
      <c r="C947" s="29"/>
      <c r="D947" s="24">
        <v>8.7559503577091385E-3</v>
      </c>
      <c r="E947" s="24">
        <v>7.5277265270908165E-3</v>
      </c>
      <c r="F947" s="24">
        <v>1.0327955589886454E-2</v>
      </c>
      <c r="G947" s="24">
        <v>6.833739825307961E-3</v>
      </c>
      <c r="H947" s="24">
        <v>2.5033311140691447E-2</v>
      </c>
      <c r="I947" s="24">
        <v>6.0809419444881171E-17</v>
      </c>
      <c r="J947" s="24">
        <v>1.1274918403245874E-2</v>
      </c>
      <c r="K947" s="204"/>
      <c r="L947" s="205"/>
      <c r="M947" s="205"/>
      <c r="N947" s="205"/>
      <c r="O947" s="205"/>
      <c r="P947" s="205"/>
      <c r="Q947" s="205"/>
      <c r="R947" s="205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56"/>
    </row>
    <row r="948" spans="1:65">
      <c r="A948" s="30"/>
      <c r="B948" s="3" t="s">
        <v>86</v>
      </c>
      <c r="C948" s="29"/>
      <c r="D948" s="13">
        <v>2.3771810925907164E-2</v>
      </c>
      <c r="E948" s="13">
        <v>1.9384703503238152E-2</v>
      </c>
      <c r="F948" s="13">
        <v>2.694249284318205E-2</v>
      </c>
      <c r="G948" s="13">
        <v>1.8696962586341893E-2</v>
      </c>
      <c r="H948" s="13">
        <v>6.2066060679400285E-2</v>
      </c>
      <c r="I948" s="13">
        <v>1.5202354861220294E-16</v>
      </c>
      <c r="J948" s="13">
        <v>2.753578494126965E-2</v>
      </c>
      <c r="K948" s="15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267</v>
      </c>
      <c r="C949" s="29"/>
      <c r="D949" s="13">
        <v>-4.8407652905438248E-2</v>
      </c>
      <c r="E949" s="13">
        <v>3.2625197874791567E-3</v>
      </c>
      <c r="F949" s="13">
        <v>-9.6550233857501944E-3</v>
      </c>
      <c r="G949" s="13">
        <v>-5.5727594036934947E-2</v>
      </c>
      <c r="H949" s="13">
        <v>4.201514930716721E-2</v>
      </c>
      <c r="I949" s="13">
        <v>3.3403453858347421E-2</v>
      </c>
      <c r="J949" s="13">
        <v>5.7854319818428479E-2</v>
      </c>
      <c r="K949" s="15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46" t="s">
        <v>268</v>
      </c>
      <c r="C950" s="47"/>
      <c r="D950" s="45">
        <v>0.67</v>
      </c>
      <c r="E950" s="45">
        <v>0.1</v>
      </c>
      <c r="F950" s="45">
        <v>0.1</v>
      </c>
      <c r="G950" s="45">
        <v>0.78</v>
      </c>
      <c r="H950" s="45">
        <v>0.67</v>
      </c>
      <c r="I950" s="45" t="s">
        <v>269</v>
      </c>
      <c r="J950" s="45">
        <v>0.91</v>
      </c>
      <c r="K950" s="15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B951" s="31" t="s">
        <v>321</v>
      </c>
      <c r="C951" s="20"/>
      <c r="D951" s="20"/>
      <c r="E951" s="20"/>
      <c r="F951" s="20"/>
      <c r="G951" s="20"/>
      <c r="H951" s="20"/>
      <c r="I951" s="20"/>
      <c r="J951" s="20"/>
      <c r="BM951" s="55"/>
    </row>
    <row r="952" spans="1:65">
      <c r="BM952" s="55"/>
    </row>
    <row r="953" spans="1:65" ht="15">
      <c r="B953" s="8" t="s">
        <v>516</v>
      </c>
      <c r="BM953" s="28" t="s">
        <v>66</v>
      </c>
    </row>
    <row r="954" spans="1:65" ht="15">
      <c r="A954" s="25" t="s">
        <v>27</v>
      </c>
      <c r="B954" s="18" t="s">
        <v>110</v>
      </c>
      <c r="C954" s="15" t="s">
        <v>111</v>
      </c>
      <c r="D954" s="16" t="s">
        <v>230</v>
      </c>
      <c r="E954" s="17" t="s">
        <v>230</v>
      </c>
      <c r="F954" s="17" t="s">
        <v>230</v>
      </c>
      <c r="G954" s="17" t="s">
        <v>230</v>
      </c>
      <c r="H954" s="17" t="s">
        <v>230</v>
      </c>
      <c r="I954" s="17" t="s">
        <v>230</v>
      </c>
      <c r="J954" s="17" t="s">
        <v>230</v>
      </c>
      <c r="K954" s="17" t="s">
        <v>230</v>
      </c>
      <c r="L954" s="17" t="s">
        <v>230</v>
      </c>
      <c r="M954" s="17" t="s">
        <v>230</v>
      </c>
      <c r="N954" s="17" t="s">
        <v>230</v>
      </c>
      <c r="O954" s="17" t="s">
        <v>230</v>
      </c>
      <c r="P954" s="17" t="s">
        <v>230</v>
      </c>
      <c r="Q954" s="17" t="s">
        <v>230</v>
      </c>
      <c r="R954" s="17" t="s">
        <v>230</v>
      </c>
      <c r="S954" s="17" t="s">
        <v>230</v>
      </c>
      <c r="T954" s="17" t="s">
        <v>230</v>
      </c>
      <c r="U954" s="17" t="s">
        <v>230</v>
      </c>
      <c r="V954" s="17" t="s">
        <v>230</v>
      </c>
      <c r="W954" s="151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 t="s">
        <v>231</v>
      </c>
      <c r="C955" s="9" t="s">
        <v>231</v>
      </c>
      <c r="D955" s="149" t="s">
        <v>233</v>
      </c>
      <c r="E955" s="150" t="s">
        <v>234</v>
      </c>
      <c r="F955" s="150" t="s">
        <v>235</v>
      </c>
      <c r="G955" s="150" t="s">
        <v>236</v>
      </c>
      <c r="H955" s="150" t="s">
        <v>239</v>
      </c>
      <c r="I955" s="150" t="s">
        <v>240</v>
      </c>
      <c r="J955" s="150" t="s">
        <v>242</v>
      </c>
      <c r="K955" s="150" t="s">
        <v>243</v>
      </c>
      <c r="L955" s="150" t="s">
        <v>244</v>
      </c>
      <c r="M955" s="150" t="s">
        <v>245</v>
      </c>
      <c r="N955" s="150" t="s">
        <v>246</v>
      </c>
      <c r="O955" s="150" t="s">
        <v>250</v>
      </c>
      <c r="P955" s="150" t="s">
        <v>251</v>
      </c>
      <c r="Q955" s="150" t="s">
        <v>252</v>
      </c>
      <c r="R955" s="150" t="s">
        <v>254</v>
      </c>
      <c r="S955" s="150" t="s">
        <v>255</v>
      </c>
      <c r="T955" s="150" t="s">
        <v>256</v>
      </c>
      <c r="U955" s="150" t="s">
        <v>257</v>
      </c>
      <c r="V955" s="150" t="s">
        <v>258</v>
      </c>
      <c r="W955" s="151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 t="s">
        <v>3</v>
      </c>
    </row>
    <row r="956" spans="1:65">
      <c r="A956" s="30"/>
      <c r="B956" s="19"/>
      <c r="C956" s="9"/>
      <c r="D956" s="10" t="s">
        <v>270</v>
      </c>
      <c r="E956" s="11" t="s">
        <v>270</v>
      </c>
      <c r="F956" s="11" t="s">
        <v>272</v>
      </c>
      <c r="G956" s="11" t="s">
        <v>273</v>
      </c>
      <c r="H956" s="11" t="s">
        <v>273</v>
      </c>
      <c r="I956" s="11" t="s">
        <v>270</v>
      </c>
      <c r="J956" s="11" t="s">
        <v>270</v>
      </c>
      <c r="K956" s="11" t="s">
        <v>273</v>
      </c>
      <c r="L956" s="11" t="s">
        <v>272</v>
      </c>
      <c r="M956" s="11" t="s">
        <v>270</v>
      </c>
      <c r="N956" s="11" t="s">
        <v>273</v>
      </c>
      <c r="O956" s="11" t="s">
        <v>270</v>
      </c>
      <c r="P956" s="11" t="s">
        <v>273</v>
      </c>
      <c r="Q956" s="11" t="s">
        <v>270</v>
      </c>
      <c r="R956" s="11" t="s">
        <v>272</v>
      </c>
      <c r="S956" s="11" t="s">
        <v>273</v>
      </c>
      <c r="T956" s="11" t="s">
        <v>270</v>
      </c>
      <c r="U956" s="11" t="s">
        <v>273</v>
      </c>
      <c r="V956" s="11" t="s">
        <v>270</v>
      </c>
      <c r="W956" s="151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2</v>
      </c>
    </row>
    <row r="957" spans="1:65">
      <c r="A957" s="30"/>
      <c r="B957" s="19"/>
      <c r="C957" s="9"/>
      <c r="D957" s="26" t="s">
        <v>307</v>
      </c>
      <c r="E957" s="26" t="s">
        <v>262</v>
      </c>
      <c r="F957" s="26" t="s">
        <v>307</v>
      </c>
      <c r="G957" s="26" t="s">
        <v>308</v>
      </c>
      <c r="H957" s="26" t="s">
        <v>308</v>
      </c>
      <c r="I957" s="26" t="s">
        <v>116</v>
      </c>
      <c r="J957" s="26" t="s">
        <v>116</v>
      </c>
      <c r="K957" s="26" t="s">
        <v>309</v>
      </c>
      <c r="L957" s="26" t="s">
        <v>308</v>
      </c>
      <c r="M957" s="26" t="s">
        <v>307</v>
      </c>
      <c r="N957" s="26" t="s">
        <v>307</v>
      </c>
      <c r="O957" s="26" t="s">
        <v>307</v>
      </c>
      <c r="P957" s="26" t="s">
        <v>309</v>
      </c>
      <c r="Q957" s="26" t="s">
        <v>275</v>
      </c>
      <c r="R957" s="26" t="s">
        <v>310</v>
      </c>
      <c r="S957" s="26" t="s">
        <v>311</v>
      </c>
      <c r="T957" s="26" t="s">
        <v>307</v>
      </c>
      <c r="U957" s="26" t="s">
        <v>307</v>
      </c>
      <c r="V957" s="26" t="s">
        <v>307</v>
      </c>
      <c r="W957" s="151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2</v>
      </c>
    </row>
    <row r="958" spans="1:65">
      <c r="A958" s="30"/>
      <c r="B958" s="18">
        <v>1</v>
      </c>
      <c r="C958" s="14">
        <v>1</v>
      </c>
      <c r="D958" s="22">
        <v>0.1</v>
      </c>
      <c r="E958" s="22">
        <v>0.08</v>
      </c>
      <c r="F958" s="152">
        <v>7.9833333333333334</v>
      </c>
      <c r="G958" s="22">
        <v>0.1</v>
      </c>
      <c r="H958" s="152" t="s">
        <v>104</v>
      </c>
      <c r="I958" s="152">
        <v>0.1</v>
      </c>
      <c r="J958" s="154">
        <v>0.06</v>
      </c>
      <c r="K958" s="22">
        <v>0.12</v>
      </c>
      <c r="L958" s="152" t="s">
        <v>325</v>
      </c>
      <c r="M958" s="152">
        <v>0.1</v>
      </c>
      <c r="N958" s="152">
        <v>7.0000000000000007E-2</v>
      </c>
      <c r="O958" s="22">
        <v>0.1</v>
      </c>
      <c r="P958" s="22">
        <v>0.11</v>
      </c>
      <c r="Q958" s="22">
        <v>0.1</v>
      </c>
      <c r="R958" s="152" t="s">
        <v>103</v>
      </c>
      <c r="S958" s="152" t="s">
        <v>95</v>
      </c>
      <c r="T958" s="22">
        <v>0.13</v>
      </c>
      <c r="U958" s="22">
        <v>0.1</v>
      </c>
      <c r="V958" s="22">
        <v>0.1</v>
      </c>
      <c r="W958" s="151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>
        <v>1</v>
      </c>
      <c r="C959" s="9">
        <v>2</v>
      </c>
      <c r="D959" s="11">
        <v>0.11</v>
      </c>
      <c r="E959" s="11">
        <v>0.12</v>
      </c>
      <c r="F959" s="153">
        <v>7.8488888888888901</v>
      </c>
      <c r="G959" s="11">
        <v>0.09</v>
      </c>
      <c r="H959" s="153">
        <v>0.1</v>
      </c>
      <c r="I959" s="153">
        <v>0.1</v>
      </c>
      <c r="J959" s="147">
        <v>0.28999999999999998</v>
      </c>
      <c r="K959" s="11">
        <v>0.1</v>
      </c>
      <c r="L959" s="153" t="s">
        <v>325</v>
      </c>
      <c r="M959" s="153">
        <v>0.1</v>
      </c>
      <c r="N959" s="153">
        <v>7.0000000000000007E-2</v>
      </c>
      <c r="O959" s="11">
        <v>0.11</v>
      </c>
      <c r="P959" s="11">
        <v>0.11</v>
      </c>
      <c r="Q959" s="11">
        <v>0.1</v>
      </c>
      <c r="R959" s="153" t="s">
        <v>103</v>
      </c>
      <c r="S959" s="153" t="s">
        <v>95</v>
      </c>
      <c r="T959" s="11">
        <v>0.1</v>
      </c>
      <c r="U959" s="11">
        <v>0.09</v>
      </c>
      <c r="V959" s="11">
        <v>0.11</v>
      </c>
      <c r="W959" s="151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23</v>
      </c>
    </row>
    <row r="960" spans="1:65">
      <c r="A960" s="30"/>
      <c r="B960" s="19">
        <v>1</v>
      </c>
      <c r="C960" s="9">
        <v>3</v>
      </c>
      <c r="D960" s="11">
        <v>0.09</v>
      </c>
      <c r="E960" s="11">
        <v>0.12</v>
      </c>
      <c r="F960" s="153">
        <v>7.9899999999999993</v>
      </c>
      <c r="G960" s="11">
        <v>0.1</v>
      </c>
      <c r="H960" s="153">
        <v>0.1</v>
      </c>
      <c r="I960" s="153">
        <v>0.1</v>
      </c>
      <c r="J960" s="11">
        <v>0.12</v>
      </c>
      <c r="K960" s="11">
        <v>0.11</v>
      </c>
      <c r="L960" s="153" t="s">
        <v>325</v>
      </c>
      <c r="M960" s="153">
        <v>0.1</v>
      </c>
      <c r="N960" s="153">
        <v>7.0000000000000007E-2</v>
      </c>
      <c r="O960" s="11">
        <v>0.09</v>
      </c>
      <c r="P960" s="11">
        <v>0.11</v>
      </c>
      <c r="Q960" s="11">
        <v>0.11</v>
      </c>
      <c r="R960" s="153" t="s">
        <v>103</v>
      </c>
      <c r="S960" s="153" t="s">
        <v>95</v>
      </c>
      <c r="T960" s="11">
        <v>0.12</v>
      </c>
      <c r="U960" s="11">
        <v>0.09</v>
      </c>
      <c r="V960" s="11">
        <v>0.1</v>
      </c>
      <c r="W960" s="151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16</v>
      </c>
    </row>
    <row r="961" spans="1:65">
      <c r="A961" s="30"/>
      <c r="B961" s="19">
        <v>1</v>
      </c>
      <c r="C961" s="9">
        <v>4</v>
      </c>
      <c r="D961" s="11">
        <v>0.09</v>
      </c>
      <c r="E961" s="11">
        <v>0.14000000000000001</v>
      </c>
      <c r="F961" s="153">
        <v>7.9233333333333329</v>
      </c>
      <c r="G961" s="11">
        <v>0.12</v>
      </c>
      <c r="H961" s="153">
        <v>0.1</v>
      </c>
      <c r="I961" s="153">
        <v>0.1</v>
      </c>
      <c r="J961" s="11">
        <v>0.13</v>
      </c>
      <c r="K961" s="11">
        <v>0.11</v>
      </c>
      <c r="L961" s="153" t="s">
        <v>325</v>
      </c>
      <c r="M961" s="153">
        <v>0.1</v>
      </c>
      <c r="N961" s="153">
        <v>7.0000000000000007E-2</v>
      </c>
      <c r="O961" s="11">
        <v>0.1</v>
      </c>
      <c r="P961" s="11">
        <v>0.1</v>
      </c>
      <c r="Q961" s="11">
        <v>0.1</v>
      </c>
      <c r="R961" s="153" t="s">
        <v>103</v>
      </c>
      <c r="S961" s="153" t="s">
        <v>95</v>
      </c>
      <c r="T961" s="11">
        <v>0.12</v>
      </c>
      <c r="U961" s="11">
        <v>0.09</v>
      </c>
      <c r="V961" s="11">
        <v>0.1</v>
      </c>
      <c r="W961" s="151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0.10545454545454545</v>
      </c>
    </row>
    <row r="962" spans="1:65">
      <c r="A962" s="30"/>
      <c r="B962" s="19">
        <v>1</v>
      </c>
      <c r="C962" s="9">
        <v>5</v>
      </c>
      <c r="D962" s="11">
        <v>0.1</v>
      </c>
      <c r="E962" s="11">
        <v>0.08</v>
      </c>
      <c r="F962" s="147">
        <v>7.6533333333333333</v>
      </c>
      <c r="G962" s="11">
        <v>0.12</v>
      </c>
      <c r="H962" s="153">
        <v>0.1</v>
      </c>
      <c r="I962" s="153">
        <v>0.1</v>
      </c>
      <c r="J962" s="11">
        <v>0.12</v>
      </c>
      <c r="K962" s="11">
        <v>0.09</v>
      </c>
      <c r="L962" s="153" t="s">
        <v>325</v>
      </c>
      <c r="M962" s="153" t="s">
        <v>104</v>
      </c>
      <c r="N962" s="153">
        <v>7.0000000000000007E-2</v>
      </c>
      <c r="O962" s="11">
        <v>0.1</v>
      </c>
      <c r="P962" s="11">
        <v>0.11</v>
      </c>
      <c r="Q962" s="11">
        <v>0.11</v>
      </c>
      <c r="R962" s="153" t="s">
        <v>103</v>
      </c>
      <c r="S962" s="153" t="s">
        <v>95</v>
      </c>
      <c r="T962" s="11">
        <v>0.12</v>
      </c>
      <c r="U962" s="11">
        <v>0.09</v>
      </c>
      <c r="V962" s="11">
        <v>0.1</v>
      </c>
      <c r="W962" s="151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125</v>
      </c>
    </row>
    <row r="963" spans="1:65">
      <c r="A963" s="30"/>
      <c r="B963" s="19">
        <v>1</v>
      </c>
      <c r="C963" s="9">
        <v>6</v>
      </c>
      <c r="D963" s="11">
        <v>0.11</v>
      </c>
      <c r="E963" s="11">
        <v>0.14000000000000001</v>
      </c>
      <c r="F963" s="153">
        <v>7.9766666666666657</v>
      </c>
      <c r="G963" s="11">
        <v>0.11</v>
      </c>
      <c r="H963" s="153" t="s">
        <v>104</v>
      </c>
      <c r="I963" s="153">
        <v>0.1</v>
      </c>
      <c r="J963" s="11">
        <v>0.09</v>
      </c>
      <c r="K963" s="11">
        <v>0.1</v>
      </c>
      <c r="L963" s="153" t="s">
        <v>325</v>
      </c>
      <c r="M963" s="153">
        <v>0.1</v>
      </c>
      <c r="N963" s="153">
        <v>7.0000000000000007E-2</v>
      </c>
      <c r="O963" s="11">
        <v>0.11</v>
      </c>
      <c r="P963" s="11">
        <v>0.11</v>
      </c>
      <c r="Q963" s="11">
        <v>0.08</v>
      </c>
      <c r="R963" s="153" t="s">
        <v>103</v>
      </c>
      <c r="S963" s="153" t="s">
        <v>95</v>
      </c>
      <c r="T963" s="11">
        <v>0.11</v>
      </c>
      <c r="U963" s="11">
        <v>0.09</v>
      </c>
      <c r="V963" s="11">
        <v>0.1</v>
      </c>
      <c r="W963" s="151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20" t="s">
        <v>264</v>
      </c>
      <c r="C964" s="12"/>
      <c r="D964" s="23">
        <v>9.9999999999999992E-2</v>
      </c>
      <c r="E964" s="23">
        <v>0.11333333333333334</v>
      </c>
      <c r="F964" s="23">
        <v>7.8959259259259262</v>
      </c>
      <c r="G964" s="23">
        <v>0.10666666666666667</v>
      </c>
      <c r="H964" s="23">
        <v>0.1</v>
      </c>
      <c r="I964" s="23">
        <v>9.9999999999999992E-2</v>
      </c>
      <c r="J964" s="23">
        <v>0.13499999999999998</v>
      </c>
      <c r="K964" s="23">
        <v>0.105</v>
      </c>
      <c r="L964" s="23" t="s">
        <v>666</v>
      </c>
      <c r="M964" s="23">
        <v>0.1</v>
      </c>
      <c r="N964" s="23">
        <v>7.0000000000000007E-2</v>
      </c>
      <c r="O964" s="23">
        <v>0.10166666666666667</v>
      </c>
      <c r="P964" s="23">
        <v>0.10833333333333334</v>
      </c>
      <c r="Q964" s="23">
        <v>9.9999999999999992E-2</v>
      </c>
      <c r="R964" s="23" t="s">
        <v>666</v>
      </c>
      <c r="S964" s="23" t="s">
        <v>666</v>
      </c>
      <c r="T964" s="23">
        <v>0.11666666666666665</v>
      </c>
      <c r="U964" s="23">
        <v>9.166666666666666E-2</v>
      </c>
      <c r="V964" s="23">
        <v>0.10166666666666667</v>
      </c>
      <c r="W964" s="151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265</v>
      </c>
      <c r="C965" s="29"/>
      <c r="D965" s="11">
        <v>0.1</v>
      </c>
      <c r="E965" s="11">
        <v>0.12</v>
      </c>
      <c r="F965" s="11">
        <v>7.9499999999999993</v>
      </c>
      <c r="G965" s="11">
        <v>0.10500000000000001</v>
      </c>
      <c r="H965" s="11">
        <v>0.1</v>
      </c>
      <c r="I965" s="11">
        <v>0.1</v>
      </c>
      <c r="J965" s="11">
        <v>0.12</v>
      </c>
      <c r="K965" s="11">
        <v>0.10500000000000001</v>
      </c>
      <c r="L965" s="11" t="s">
        <v>666</v>
      </c>
      <c r="M965" s="11">
        <v>0.1</v>
      </c>
      <c r="N965" s="11">
        <v>7.0000000000000007E-2</v>
      </c>
      <c r="O965" s="11">
        <v>0.1</v>
      </c>
      <c r="P965" s="11">
        <v>0.11</v>
      </c>
      <c r="Q965" s="11">
        <v>0.1</v>
      </c>
      <c r="R965" s="11" t="s">
        <v>666</v>
      </c>
      <c r="S965" s="11" t="s">
        <v>666</v>
      </c>
      <c r="T965" s="11">
        <v>0.12</v>
      </c>
      <c r="U965" s="11">
        <v>0.09</v>
      </c>
      <c r="V965" s="11">
        <v>0.1</v>
      </c>
      <c r="W965" s="151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266</v>
      </c>
      <c r="C966" s="29"/>
      <c r="D966" s="24">
        <v>8.9442719099991613E-3</v>
      </c>
      <c r="E966" s="24">
        <v>2.7325202042558897E-2</v>
      </c>
      <c r="F966" s="24">
        <v>0.13024889121428773</v>
      </c>
      <c r="G966" s="24">
        <v>1.2110601416389987E-2</v>
      </c>
      <c r="H966" s="24">
        <v>0</v>
      </c>
      <c r="I966" s="24">
        <v>1.5202354861220293E-17</v>
      </c>
      <c r="J966" s="24">
        <v>8.0187280786917822E-2</v>
      </c>
      <c r="K966" s="24">
        <v>1.0488088481701515E-2</v>
      </c>
      <c r="L966" s="24" t="s">
        <v>666</v>
      </c>
      <c r="M966" s="24">
        <v>0</v>
      </c>
      <c r="N966" s="24">
        <v>0</v>
      </c>
      <c r="O966" s="24">
        <v>7.5277265270908104E-3</v>
      </c>
      <c r="P966" s="24">
        <v>4.082482904638628E-3</v>
      </c>
      <c r="Q966" s="24">
        <v>1.0954451150103323E-2</v>
      </c>
      <c r="R966" s="24" t="s">
        <v>666</v>
      </c>
      <c r="S966" s="24" t="s">
        <v>666</v>
      </c>
      <c r="T966" s="24">
        <v>1.0327955589886443E-2</v>
      </c>
      <c r="U966" s="24">
        <v>4.0824829046386332E-3</v>
      </c>
      <c r="V966" s="24">
        <v>4.0824829046386272E-3</v>
      </c>
      <c r="W966" s="151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86</v>
      </c>
      <c r="C967" s="29"/>
      <c r="D967" s="13">
        <v>8.9442719099991616E-2</v>
      </c>
      <c r="E967" s="13">
        <v>0.24110472390493143</v>
      </c>
      <c r="F967" s="13">
        <v>1.6495708348354843E-2</v>
      </c>
      <c r="G967" s="13">
        <v>0.11353688827865613</v>
      </c>
      <c r="H967" s="13">
        <v>0</v>
      </c>
      <c r="I967" s="13">
        <v>1.5202354861220294E-16</v>
      </c>
      <c r="J967" s="13">
        <v>0.5939798576808728</v>
      </c>
      <c r="K967" s="13">
        <v>9.9886556968585866E-2</v>
      </c>
      <c r="L967" s="13" t="s">
        <v>666</v>
      </c>
      <c r="M967" s="13">
        <v>0</v>
      </c>
      <c r="N967" s="13">
        <v>0</v>
      </c>
      <c r="O967" s="13">
        <v>7.4043211741876822E-2</v>
      </c>
      <c r="P967" s="13">
        <v>3.768445758127964E-2</v>
      </c>
      <c r="Q967" s="13">
        <v>0.10954451150103324</v>
      </c>
      <c r="R967" s="13" t="s">
        <v>666</v>
      </c>
      <c r="S967" s="13" t="s">
        <v>666</v>
      </c>
      <c r="T967" s="13">
        <v>8.8525333627598096E-2</v>
      </c>
      <c r="U967" s="13">
        <v>4.4536177141512368E-2</v>
      </c>
      <c r="V967" s="13">
        <v>4.0155569553822559E-2</v>
      </c>
      <c r="W967" s="151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267</v>
      </c>
      <c r="C968" s="29"/>
      <c r="D968" s="13">
        <v>-5.1724137931034586E-2</v>
      </c>
      <c r="E968" s="13">
        <v>7.4712643678161106E-2</v>
      </c>
      <c r="F968" s="13">
        <v>73.87515964240103</v>
      </c>
      <c r="G968" s="13">
        <v>1.1494252873563315E-2</v>
      </c>
      <c r="H968" s="13">
        <v>-5.1724137931034475E-2</v>
      </c>
      <c r="I968" s="13">
        <v>-5.1724137931034586E-2</v>
      </c>
      <c r="J968" s="13">
        <v>0.2801724137931032</v>
      </c>
      <c r="K968" s="13">
        <v>-4.3103448275861878E-3</v>
      </c>
      <c r="L968" s="13" t="s">
        <v>666</v>
      </c>
      <c r="M968" s="13">
        <v>-5.1724137931034475E-2</v>
      </c>
      <c r="N968" s="13">
        <v>-0.33620689655172409</v>
      </c>
      <c r="O968" s="13">
        <v>-3.5919540229884972E-2</v>
      </c>
      <c r="P968" s="13">
        <v>2.7298850574712707E-2</v>
      </c>
      <c r="Q968" s="13">
        <v>-5.1724137931034586E-2</v>
      </c>
      <c r="R968" s="13" t="s">
        <v>666</v>
      </c>
      <c r="S968" s="13" t="s">
        <v>666</v>
      </c>
      <c r="T968" s="13">
        <v>0.10632183908045967</v>
      </c>
      <c r="U968" s="13">
        <v>-0.13074712643678166</v>
      </c>
      <c r="V968" s="13">
        <v>-3.5919540229884972E-2</v>
      </c>
      <c r="W968" s="151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46" t="s">
        <v>268</v>
      </c>
      <c r="C969" s="47"/>
      <c r="D969" s="45">
        <v>0.61</v>
      </c>
      <c r="E969" s="45">
        <v>0.47</v>
      </c>
      <c r="F969" s="45">
        <v>630.22</v>
      </c>
      <c r="G969" s="45">
        <v>7.0000000000000007E-2</v>
      </c>
      <c r="H969" s="45" t="s">
        <v>269</v>
      </c>
      <c r="I969" s="45" t="s">
        <v>269</v>
      </c>
      <c r="J969" s="45">
        <v>2.23</v>
      </c>
      <c r="K969" s="45">
        <v>0.2</v>
      </c>
      <c r="L969" s="45">
        <v>800.47</v>
      </c>
      <c r="M969" s="45" t="s">
        <v>269</v>
      </c>
      <c r="N969" s="45">
        <v>3.03</v>
      </c>
      <c r="O969" s="45">
        <v>0.47</v>
      </c>
      <c r="P969" s="45">
        <v>7.0000000000000007E-2</v>
      </c>
      <c r="Q969" s="45">
        <v>0.61</v>
      </c>
      <c r="R969" s="45">
        <v>193.59</v>
      </c>
      <c r="S969" s="45">
        <v>395.89</v>
      </c>
      <c r="T969" s="45">
        <v>0.74</v>
      </c>
      <c r="U969" s="45">
        <v>1.28</v>
      </c>
      <c r="V969" s="45">
        <v>0.47</v>
      </c>
      <c r="W969" s="151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1" t="s">
        <v>327</v>
      </c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BM970" s="55"/>
    </row>
    <row r="971" spans="1:65">
      <c r="BM971" s="55"/>
    </row>
    <row r="972" spans="1:65" ht="15">
      <c r="B972" s="8" t="s">
        <v>578</v>
      </c>
      <c r="BM972" s="28" t="s">
        <v>66</v>
      </c>
    </row>
    <row r="973" spans="1:65" ht="15">
      <c r="A973" s="25" t="s">
        <v>30</v>
      </c>
      <c r="B973" s="18" t="s">
        <v>110</v>
      </c>
      <c r="C973" s="15" t="s">
        <v>111</v>
      </c>
      <c r="D973" s="16" t="s">
        <v>230</v>
      </c>
      <c r="E973" s="17" t="s">
        <v>230</v>
      </c>
      <c r="F973" s="17" t="s">
        <v>230</v>
      </c>
      <c r="G973" s="17" t="s">
        <v>230</v>
      </c>
      <c r="H973" s="17" t="s">
        <v>230</v>
      </c>
      <c r="I973" s="17" t="s">
        <v>230</v>
      </c>
      <c r="J973" s="17" t="s">
        <v>230</v>
      </c>
      <c r="K973" s="17" t="s">
        <v>230</v>
      </c>
      <c r="L973" s="17" t="s">
        <v>230</v>
      </c>
      <c r="M973" s="17" t="s">
        <v>230</v>
      </c>
      <c r="N973" s="17" t="s">
        <v>230</v>
      </c>
      <c r="O973" s="17" t="s">
        <v>230</v>
      </c>
      <c r="P973" s="17" t="s">
        <v>230</v>
      </c>
      <c r="Q973" s="17" t="s">
        <v>230</v>
      </c>
      <c r="R973" s="17" t="s">
        <v>230</v>
      </c>
      <c r="S973" s="17" t="s">
        <v>230</v>
      </c>
      <c r="T973" s="17" t="s">
        <v>230</v>
      </c>
      <c r="U973" s="17" t="s">
        <v>230</v>
      </c>
      <c r="V973" s="17" t="s">
        <v>230</v>
      </c>
      <c r="W973" s="151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231</v>
      </c>
      <c r="C974" s="9" t="s">
        <v>231</v>
      </c>
      <c r="D974" s="149" t="s">
        <v>233</v>
      </c>
      <c r="E974" s="150" t="s">
        <v>234</v>
      </c>
      <c r="F974" s="150" t="s">
        <v>236</v>
      </c>
      <c r="G974" s="150" t="s">
        <v>237</v>
      </c>
      <c r="H974" s="150" t="s">
        <v>239</v>
      </c>
      <c r="I974" s="150" t="s">
        <v>240</v>
      </c>
      <c r="J974" s="150" t="s">
        <v>242</v>
      </c>
      <c r="K974" s="150" t="s">
        <v>243</v>
      </c>
      <c r="L974" s="150" t="s">
        <v>245</v>
      </c>
      <c r="M974" s="150" t="s">
        <v>246</v>
      </c>
      <c r="N974" s="150" t="s">
        <v>247</v>
      </c>
      <c r="O974" s="150" t="s">
        <v>248</v>
      </c>
      <c r="P974" s="150" t="s">
        <v>250</v>
      </c>
      <c r="Q974" s="150" t="s">
        <v>251</v>
      </c>
      <c r="R974" s="150" t="s">
        <v>252</v>
      </c>
      <c r="S974" s="150" t="s">
        <v>255</v>
      </c>
      <c r="T974" s="150" t="s">
        <v>256</v>
      </c>
      <c r="U974" s="150" t="s">
        <v>257</v>
      </c>
      <c r="V974" s="150" t="s">
        <v>258</v>
      </c>
      <c r="W974" s="151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270</v>
      </c>
      <c r="E975" s="11" t="s">
        <v>270</v>
      </c>
      <c r="F975" s="11" t="s">
        <v>273</v>
      </c>
      <c r="G975" s="11" t="s">
        <v>273</v>
      </c>
      <c r="H975" s="11" t="s">
        <v>273</v>
      </c>
      <c r="I975" s="11" t="s">
        <v>270</v>
      </c>
      <c r="J975" s="11" t="s">
        <v>270</v>
      </c>
      <c r="K975" s="11" t="s">
        <v>273</v>
      </c>
      <c r="L975" s="11" t="s">
        <v>270</v>
      </c>
      <c r="M975" s="11" t="s">
        <v>273</v>
      </c>
      <c r="N975" s="11" t="s">
        <v>270</v>
      </c>
      <c r="O975" s="11" t="s">
        <v>270</v>
      </c>
      <c r="P975" s="11" t="s">
        <v>270</v>
      </c>
      <c r="Q975" s="11" t="s">
        <v>273</v>
      </c>
      <c r="R975" s="11" t="s">
        <v>270</v>
      </c>
      <c r="S975" s="11" t="s">
        <v>273</v>
      </c>
      <c r="T975" s="11" t="s">
        <v>270</v>
      </c>
      <c r="U975" s="11" t="s">
        <v>273</v>
      </c>
      <c r="V975" s="11" t="s">
        <v>270</v>
      </c>
      <c r="W975" s="151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2</v>
      </c>
    </row>
    <row r="976" spans="1:65">
      <c r="A976" s="30"/>
      <c r="B976" s="19"/>
      <c r="C976" s="9"/>
      <c r="D976" s="26" t="s">
        <v>307</v>
      </c>
      <c r="E976" s="26" t="s">
        <v>262</v>
      </c>
      <c r="F976" s="26" t="s">
        <v>308</v>
      </c>
      <c r="G976" s="26" t="s">
        <v>308</v>
      </c>
      <c r="H976" s="26" t="s">
        <v>308</v>
      </c>
      <c r="I976" s="26" t="s">
        <v>116</v>
      </c>
      <c r="J976" s="26" t="s">
        <v>116</v>
      </c>
      <c r="K976" s="26" t="s">
        <v>309</v>
      </c>
      <c r="L976" s="26" t="s">
        <v>307</v>
      </c>
      <c r="M976" s="26" t="s">
        <v>307</v>
      </c>
      <c r="N976" s="26" t="s">
        <v>307</v>
      </c>
      <c r="O976" s="26" t="s">
        <v>308</v>
      </c>
      <c r="P976" s="26" t="s">
        <v>307</v>
      </c>
      <c r="Q976" s="26" t="s">
        <v>309</v>
      </c>
      <c r="R976" s="26" t="s">
        <v>275</v>
      </c>
      <c r="S976" s="26" t="s">
        <v>311</v>
      </c>
      <c r="T976" s="26" t="s">
        <v>307</v>
      </c>
      <c r="U976" s="26" t="s">
        <v>307</v>
      </c>
      <c r="V976" s="26" t="s">
        <v>307</v>
      </c>
      <c r="W976" s="151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8">
        <v>1</v>
      </c>
      <c r="C977" s="14">
        <v>1</v>
      </c>
      <c r="D977" s="22">
        <v>0.8</v>
      </c>
      <c r="E977" s="22">
        <v>0.86</v>
      </c>
      <c r="F977" s="22">
        <v>1</v>
      </c>
      <c r="G977" s="22">
        <v>1</v>
      </c>
      <c r="H977" s="22">
        <v>0.9</v>
      </c>
      <c r="I977" s="22">
        <v>0.94</v>
      </c>
      <c r="J977" s="22">
        <v>0.9</v>
      </c>
      <c r="K977" s="22">
        <v>0.9</v>
      </c>
      <c r="L977" s="22">
        <v>0.83</v>
      </c>
      <c r="M977" s="22">
        <v>0.9</v>
      </c>
      <c r="N977" s="22">
        <v>0.75169700197882294</v>
      </c>
      <c r="O977" s="22">
        <v>1</v>
      </c>
      <c r="P977" s="22">
        <v>0.9</v>
      </c>
      <c r="Q977" s="22">
        <v>0.91</v>
      </c>
      <c r="R977" s="152">
        <v>1</v>
      </c>
      <c r="S977" s="152" t="s">
        <v>95</v>
      </c>
      <c r="T977" s="22">
        <v>0.8</v>
      </c>
      <c r="U977" s="22">
        <v>0.9</v>
      </c>
      <c r="V977" s="22">
        <v>0.8</v>
      </c>
      <c r="W977" s="151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>
        <v>1</v>
      </c>
      <c r="C978" s="9">
        <v>2</v>
      </c>
      <c r="D978" s="11">
        <v>0.9</v>
      </c>
      <c r="E978" s="11">
        <v>0.88</v>
      </c>
      <c r="F978" s="11">
        <v>0.9</v>
      </c>
      <c r="G978" s="11">
        <v>0.9</v>
      </c>
      <c r="H978" s="11">
        <v>0.9</v>
      </c>
      <c r="I978" s="11">
        <v>0.93</v>
      </c>
      <c r="J978" s="11">
        <v>0.8</v>
      </c>
      <c r="K978" s="11">
        <v>0.92</v>
      </c>
      <c r="L978" s="11">
        <v>0.8</v>
      </c>
      <c r="M978" s="11">
        <v>0.9</v>
      </c>
      <c r="N978" s="11">
        <v>0.81751294717477119</v>
      </c>
      <c r="O978" s="11">
        <v>0.9</v>
      </c>
      <c r="P978" s="11">
        <v>0.9</v>
      </c>
      <c r="Q978" s="11">
        <v>0.93</v>
      </c>
      <c r="R978" s="153">
        <v>1.1000000000000001</v>
      </c>
      <c r="S978" s="153" t="s">
        <v>95</v>
      </c>
      <c r="T978" s="11">
        <v>0.8</v>
      </c>
      <c r="U978" s="11">
        <v>0.9</v>
      </c>
      <c r="V978" s="11">
        <v>0.8</v>
      </c>
      <c r="W978" s="151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24</v>
      </c>
    </row>
    <row r="979" spans="1:65">
      <c r="A979" s="30"/>
      <c r="B979" s="19">
        <v>1</v>
      </c>
      <c r="C979" s="9">
        <v>3</v>
      </c>
      <c r="D979" s="11">
        <v>0.9</v>
      </c>
      <c r="E979" s="11">
        <v>0.88</v>
      </c>
      <c r="F979" s="11">
        <v>0.9</v>
      </c>
      <c r="G979" s="11">
        <v>0.9</v>
      </c>
      <c r="H979" s="11">
        <v>0.9</v>
      </c>
      <c r="I979" s="11">
        <v>0.95</v>
      </c>
      <c r="J979" s="11">
        <v>0.9</v>
      </c>
      <c r="K979" s="11">
        <v>0.91</v>
      </c>
      <c r="L979" s="11">
        <v>0.82</v>
      </c>
      <c r="M979" s="11">
        <v>0.9</v>
      </c>
      <c r="N979" s="11">
        <v>0.7880643362917501</v>
      </c>
      <c r="O979" s="11">
        <v>0.9</v>
      </c>
      <c r="P979" s="11">
        <v>0.8</v>
      </c>
      <c r="Q979" s="11">
        <v>0.93</v>
      </c>
      <c r="R979" s="153">
        <v>1</v>
      </c>
      <c r="S979" s="153" t="s">
        <v>95</v>
      </c>
      <c r="T979" s="11">
        <v>0.8</v>
      </c>
      <c r="U979" s="11">
        <v>0.9</v>
      </c>
      <c r="V979" s="11">
        <v>0.8</v>
      </c>
      <c r="W979" s="151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16</v>
      </c>
    </row>
    <row r="980" spans="1:65">
      <c r="A980" s="30"/>
      <c r="B980" s="19">
        <v>1</v>
      </c>
      <c r="C980" s="9">
        <v>4</v>
      </c>
      <c r="D980" s="11">
        <v>0.9</v>
      </c>
      <c r="E980" s="11">
        <v>0.9</v>
      </c>
      <c r="F980" s="11">
        <v>0.9</v>
      </c>
      <c r="G980" s="11">
        <v>0.9</v>
      </c>
      <c r="H980" s="11">
        <v>0.9</v>
      </c>
      <c r="I980" s="11">
        <v>0.91</v>
      </c>
      <c r="J980" s="11">
        <v>0.9</v>
      </c>
      <c r="K980" s="11">
        <v>0.91</v>
      </c>
      <c r="L980" s="11">
        <v>0.83</v>
      </c>
      <c r="M980" s="11">
        <v>0.9</v>
      </c>
      <c r="N980" s="11">
        <v>0.76085342213906748</v>
      </c>
      <c r="O980" s="11">
        <v>1</v>
      </c>
      <c r="P980" s="11">
        <v>0.8</v>
      </c>
      <c r="Q980" s="11">
        <v>0.95</v>
      </c>
      <c r="R980" s="153">
        <v>1.2</v>
      </c>
      <c r="S980" s="153" t="s">
        <v>95</v>
      </c>
      <c r="T980" s="11">
        <v>0.8</v>
      </c>
      <c r="U980" s="11">
        <v>0.9</v>
      </c>
      <c r="V980" s="11">
        <v>0.8</v>
      </c>
      <c r="W980" s="151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0.87875317700572619</v>
      </c>
    </row>
    <row r="981" spans="1:65">
      <c r="A981" s="30"/>
      <c r="B981" s="19">
        <v>1</v>
      </c>
      <c r="C981" s="9">
        <v>5</v>
      </c>
      <c r="D981" s="11">
        <v>0.9</v>
      </c>
      <c r="E981" s="11">
        <v>0.9</v>
      </c>
      <c r="F981" s="11">
        <v>0.9</v>
      </c>
      <c r="G981" s="11">
        <v>1</v>
      </c>
      <c r="H981" s="11">
        <v>0.9</v>
      </c>
      <c r="I981" s="11">
        <v>0.94</v>
      </c>
      <c r="J981" s="11">
        <v>0.8</v>
      </c>
      <c r="K981" s="11">
        <v>0.89</v>
      </c>
      <c r="L981" s="11">
        <v>0.8</v>
      </c>
      <c r="M981" s="11">
        <v>0.9</v>
      </c>
      <c r="N981" s="11">
        <v>0.81829209225462296</v>
      </c>
      <c r="O981" s="11">
        <v>0.9</v>
      </c>
      <c r="P981" s="11">
        <v>0.9</v>
      </c>
      <c r="Q981" s="11">
        <v>0.92</v>
      </c>
      <c r="R981" s="153">
        <v>1.1000000000000001</v>
      </c>
      <c r="S981" s="153" t="s">
        <v>95</v>
      </c>
      <c r="T981" s="11">
        <v>0.8</v>
      </c>
      <c r="U981" s="11">
        <v>0.9</v>
      </c>
      <c r="V981" s="11">
        <v>0.8</v>
      </c>
      <c r="W981" s="151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126</v>
      </c>
    </row>
    <row r="982" spans="1:65">
      <c r="A982" s="30"/>
      <c r="B982" s="19">
        <v>1</v>
      </c>
      <c r="C982" s="9">
        <v>6</v>
      </c>
      <c r="D982" s="11">
        <v>0.9</v>
      </c>
      <c r="E982" s="11">
        <v>0.92</v>
      </c>
      <c r="F982" s="11">
        <v>0.9</v>
      </c>
      <c r="G982" s="11">
        <v>0.9</v>
      </c>
      <c r="H982" s="11">
        <v>0.9</v>
      </c>
      <c r="I982" s="11">
        <v>0.91</v>
      </c>
      <c r="J982" s="11">
        <v>0.8</v>
      </c>
      <c r="K982" s="11">
        <v>0.88</v>
      </c>
      <c r="L982" s="11">
        <v>0.84</v>
      </c>
      <c r="M982" s="11">
        <v>0.9</v>
      </c>
      <c r="N982" s="11">
        <v>0.75640425474502682</v>
      </c>
      <c r="O982" s="11">
        <v>0.9</v>
      </c>
      <c r="P982" s="11">
        <v>0.9</v>
      </c>
      <c r="Q982" s="11">
        <v>0.95</v>
      </c>
      <c r="R982" s="153">
        <v>1.4</v>
      </c>
      <c r="S982" s="153" t="s">
        <v>95</v>
      </c>
      <c r="T982" s="11">
        <v>0.8</v>
      </c>
      <c r="U982" s="11">
        <v>0.9</v>
      </c>
      <c r="V982" s="11">
        <v>0.8</v>
      </c>
      <c r="W982" s="151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20" t="s">
        <v>264</v>
      </c>
      <c r="C983" s="12"/>
      <c r="D983" s="23">
        <v>0.88333333333333341</v>
      </c>
      <c r="E983" s="23">
        <v>0.89</v>
      </c>
      <c r="F983" s="23">
        <v>0.91666666666666663</v>
      </c>
      <c r="G983" s="23">
        <v>0.93333333333333324</v>
      </c>
      <c r="H983" s="23">
        <v>0.9</v>
      </c>
      <c r="I983" s="23">
        <v>0.93</v>
      </c>
      <c r="J983" s="23">
        <v>0.85</v>
      </c>
      <c r="K983" s="23">
        <v>0.90166666666666673</v>
      </c>
      <c r="L983" s="23">
        <v>0.82</v>
      </c>
      <c r="M983" s="23">
        <v>0.9</v>
      </c>
      <c r="N983" s="23">
        <v>0.7821373424306769</v>
      </c>
      <c r="O983" s="23">
        <v>0.93333333333333346</v>
      </c>
      <c r="P983" s="23">
        <v>0.86666666666666681</v>
      </c>
      <c r="Q983" s="23">
        <v>0.93166666666666664</v>
      </c>
      <c r="R983" s="23">
        <v>1.1333333333333335</v>
      </c>
      <c r="S983" s="23" t="s">
        <v>666</v>
      </c>
      <c r="T983" s="23">
        <v>0.79999999999999993</v>
      </c>
      <c r="U983" s="23">
        <v>0.9</v>
      </c>
      <c r="V983" s="23">
        <v>0.79999999999999993</v>
      </c>
      <c r="W983" s="151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265</v>
      </c>
      <c r="C984" s="29"/>
      <c r="D984" s="11">
        <v>0.9</v>
      </c>
      <c r="E984" s="11">
        <v>0.89</v>
      </c>
      <c r="F984" s="11">
        <v>0.9</v>
      </c>
      <c r="G984" s="11">
        <v>0.9</v>
      </c>
      <c r="H984" s="11">
        <v>0.9</v>
      </c>
      <c r="I984" s="11">
        <v>0.93500000000000005</v>
      </c>
      <c r="J984" s="11">
        <v>0.85000000000000009</v>
      </c>
      <c r="K984" s="11">
        <v>0.90500000000000003</v>
      </c>
      <c r="L984" s="11">
        <v>0.82499999999999996</v>
      </c>
      <c r="M984" s="11">
        <v>0.9</v>
      </c>
      <c r="N984" s="11">
        <v>0.77445887921540879</v>
      </c>
      <c r="O984" s="11">
        <v>0.9</v>
      </c>
      <c r="P984" s="11">
        <v>0.9</v>
      </c>
      <c r="Q984" s="11">
        <v>0.93</v>
      </c>
      <c r="R984" s="11">
        <v>1.1000000000000001</v>
      </c>
      <c r="S984" s="11" t="s">
        <v>666</v>
      </c>
      <c r="T984" s="11">
        <v>0.8</v>
      </c>
      <c r="U984" s="11">
        <v>0.9</v>
      </c>
      <c r="V984" s="11">
        <v>0.8</v>
      </c>
      <c r="W984" s="151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3" t="s">
        <v>266</v>
      </c>
      <c r="C985" s="29"/>
      <c r="D985" s="24">
        <v>4.0824829046386298E-2</v>
      </c>
      <c r="E985" s="24">
        <v>2.0976176963403051E-2</v>
      </c>
      <c r="F985" s="24">
        <v>4.0824829046386298E-2</v>
      </c>
      <c r="G985" s="24">
        <v>5.1639777949432211E-2</v>
      </c>
      <c r="H985" s="24">
        <v>0</v>
      </c>
      <c r="I985" s="24">
        <v>1.6733200530681475E-2</v>
      </c>
      <c r="J985" s="24">
        <v>5.4772255750516599E-2</v>
      </c>
      <c r="K985" s="24">
        <v>1.4719601443879758E-2</v>
      </c>
      <c r="L985" s="24">
        <v>1.6733200530681475E-2</v>
      </c>
      <c r="M985" s="24">
        <v>0</v>
      </c>
      <c r="N985" s="24">
        <v>3.0448448215675716E-2</v>
      </c>
      <c r="O985" s="24">
        <v>5.1639777949432218E-2</v>
      </c>
      <c r="P985" s="24">
        <v>5.1639777949432211E-2</v>
      </c>
      <c r="Q985" s="24">
        <v>1.6020819787597184E-2</v>
      </c>
      <c r="R985" s="24">
        <v>0.15055453054181558</v>
      </c>
      <c r="S985" s="24" t="s">
        <v>666</v>
      </c>
      <c r="T985" s="24">
        <v>1.2161883888976234E-16</v>
      </c>
      <c r="U985" s="24">
        <v>0</v>
      </c>
      <c r="V985" s="24">
        <v>1.2161883888976234E-16</v>
      </c>
      <c r="W985" s="204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205"/>
      <c r="AT985" s="205"/>
      <c r="AU985" s="205"/>
      <c r="AV985" s="205"/>
      <c r="AW985" s="205"/>
      <c r="AX985" s="205"/>
      <c r="AY985" s="205"/>
      <c r="AZ985" s="205"/>
      <c r="BA985" s="205"/>
      <c r="BB985" s="205"/>
      <c r="BC985" s="205"/>
      <c r="BD985" s="205"/>
      <c r="BE985" s="205"/>
      <c r="BF985" s="205"/>
      <c r="BG985" s="205"/>
      <c r="BH985" s="205"/>
      <c r="BI985" s="205"/>
      <c r="BJ985" s="205"/>
      <c r="BK985" s="205"/>
      <c r="BL985" s="205"/>
      <c r="BM985" s="56"/>
    </row>
    <row r="986" spans="1:65">
      <c r="A986" s="30"/>
      <c r="B986" s="3" t="s">
        <v>86</v>
      </c>
      <c r="C986" s="29"/>
      <c r="D986" s="13">
        <v>4.6216787599682597E-2</v>
      </c>
      <c r="E986" s="13">
        <v>2.3568738161127024E-2</v>
      </c>
      <c r="F986" s="13">
        <v>4.4536177141512326E-2</v>
      </c>
      <c r="G986" s="13">
        <v>5.5328333517248807E-2</v>
      </c>
      <c r="H986" s="13">
        <v>0</v>
      </c>
      <c r="I986" s="13">
        <v>1.7992688742668253E-2</v>
      </c>
      <c r="J986" s="13">
        <v>6.4437947941784229E-2</v>
      </c>
      <c r="K986" s="13">
        <v>1.632488145347108E-2</v>
      </c>
      <c r="L986" s="13">
        <v>2.0406342110587165E-2</v>
      </c>
      <c r="M986" s="13">
        <v>0</v>
      </c>
      <c r="N986" s="13">
        <v>3.8929797318013173E-2</v>
      </c>
      <c r="O986" s="13">
        <v>5.53283335172488E-2</v>
      </c>
      <c r="P986" s="13">
        <v>5.9584359172421775E-2</v>
      </c>
      <c r="Q986" s="13">
        <v>1.7195870970587317E-2</v>
      </c>
      <c r="R986" s="13">
        <v>0.13284223283101373</v>
      </c>
      <c r="S986" s="13" t="s">
        <v>666</v>
      </c>
      <c r="T986" s="13">
        <v>1.5202354861220294E-16</v>
      </c>
      <c r="U986" s="13">
        <v>0</v>
      </c>
      <c r="V986" s="13">
        <v>1.5202354861220294E-16</v>
      </c>
      <c r="W986" s="151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267</v>
      </c>
      <c r="C987" s="29"/>
      <c r="D987" s="13">
        <v>5.2121078449054448E-3</v>
      </c>
      <c r="E987" s="13">
        <v>1.2798614319206703E-2</v>
      </c>
      <c r="F987" s="13">
        <v>4.314464021641129E-2</v>
      </c>
      <c r="G987" s="13">
        <v>6.2110906402164101E-2</v>
      </c>
      <c r="H987" s="13">
        <v>2.4178374030658478E-2</v>
      </c>
      <c r="I987" s="13">
        <v>5.8317653165013805E-2</v>
      </c>
      <c r="J987" s="13">
        <v>-3.27204245266004E-2</v>
      </c>
      <c r="K987" s="13">
        <v>2.6075000649233848E-2</v>
      </c>
      <c r="L987" s="13">
        <v>-6.6859703660955727E-2</v>
      </c>
      <c r="M987" s="13">
        <v>2.4178374030658478E-2</v>
      </c>
      <c r="N987" s="13">
        <v>-0.10994649817854341</v>
      </c>
      <c r="O987" s="13">
        <v>6.2110906402164323E-2</v>
      </c>
      <c r="P987" s="13">
        <v>-1.3754158340847367E-2</v>
      </c>
      <c r="Q987" s="13">
        <v>6.0214279783588953E-2</v>
      </c>
      <c r="R987" s="13">
        <v>0.28970610063119961</v>
      </c>
      <c r="S987" s="13" t="s">
        <v>666</v>
      </c>
      <c r="T987" s="13">
        <v>-8.9619223083859278E-2</v>
      </c>
      <c r="U987" s="13">
        <v>2.4178374030658478E-2</v>
      </c>
      <c r="V987" s="13">
        <v>-8.9619223083859278E-2</v>
      </c>
      <c r="W987" s="151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268</v>
      </c>
      <c r="C988" s="47"/>
      <c r="D988" s="45">
        <v>0.34</v>
      </c>
      <c r="E988" s="45">
        <v>0.2</v>
      </c>
      <c r="F988" s="45">
        <v>0.34</v>
      </c>
      <c r="G988" s="45">
        <v>0.67</v>
      </c>
      <c r="H988" s="45">
        <v>0</v>
      </c>
      <c r="I988" s="45">
        <v>0.61</v>
      </c>
      <c r="J988" s="45">
        <v>1.01</v>
      </c>
      <c r="K988" s="45">
        <v>0.03</v>
      </c>
      <c r="L988" s="45">
        <v>1.62</v>
      </c>
      <c r="M988" s="45">
        <v>0</v>
      </c>
      <c r="N988" s="45">
        <v>2.38</v>
      </c>
      <c r="O988" s="45">
        <v>0.67</v>
      </c>
      <c r="P988" s="45">
        <v>0.67</v>
      </c>
      <c r="Q988" s="45">
        <v>0.64</v>
      </c>
      <c r="R988" s="45">
        <v>4.72</v>
      </c>
      <c r="S988" s="45">
        <v>82.94</v>
      </c>
      <c r="T988" s="45">
        <v>2.02</v>
      </c>
      <c r="U988" s="45">
        <v>0</v>
      </c>
      <c r="V988" s="45">
        <v>2.02</v>
      </c>
      <c r="W988" s="151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BM989" s="55"/>
    </row>
    <row r="990" spans="1:65" ht="15">
      <c r="B990" s="8" t="s">
        <v>579</v>
      </c>
      <c r="BM990" s="28" t="s">
        <v>66</v>
      </c>
    </row>
    <row r="991" spans="1:65" ht="15">
      <c r="A991" s="25" t="s">
        <v>62</v>
      </c>
      <c r="B991" s="18" t="s">
        <v>110</v>
      </c>
      <c r="C991" s="15" t="s">
        <v>111</v>
      </c>
      <c r="D991" s="16" t="s">
        <v>230</v>
      </c>
      <c r="E991" s="17" t="s">
        <v>230</v>
      </c>
      <c r="F991" s="17" t="s">
        <v>230</v>
      </c>
      <c r="G991" s="17" t="s">
        <v>230</v>
      </c>
      <c r="H991" s="17" t="s">
        <v>230</v>
      </c>
      <c r="I991" s="17" t="s">
        <v>230</v>
      </c>
      <c r="J991" s="17" t="s">
        <v>230</v>
      </c>
      <c r="K991" s="17" t="s">
        <v>230</v>
      </c>
      <c r="L991" s="17" t="s">
        <v>230</v>
      </c>
      <c r="M991" s="17" t="s">
        <v>230</v>
      </c>
      <c r="N991" s="17" t="s">
        <v>230</v>
      </c>
      <c r="O991" s="17" t="s">
        <v>230</v>
      </c>
      <c r="P991" s="17" t="s">
        <v>230</v>
      </c>
      <c r="Q991" s="17" t="s">
        <v>230</v>
      </c>
      <c r="R991" s="17" t="s">
        <v>230</v>
      </c>
      <c r="S991" s="17" t="s">
        <v>230</v>
      </c>
      <c r="T991" s="17" t="s">
        <v>230</v>
      </c>
      <c r="U991" s="17" t="s">
        <v>230</v>
      </c>
      <c r="V991" s="17" t="s">
        <v>230</v>
      </c>
      <c r="W991" s="17" t="s">
        <v>230</v>
      </c>
      <c r="X991" s="17" t="s">
        <v>230</v>
      </c>
      <c r="Y991" s="17" t="s">
        <v>230</v>
      </c>
      <c r="Z991" s="151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 t="s">
        <v>231</v>
      </c>
      <c r="C992" s="9" t="s">
        <v>231</v>
      </c>
      <c r="D992" s="149" t="s">
        <v>233</v>
      </c>
      <c r="E992" s="150" t="s">
        <v>234</v>
      </c>
      <c r="F992" s="150" t="s">
        <v>235</v>
      </c>
      <c r="G992" s="150" t="s">
        <v>236</v>
      </c>
      <c r="H992" s="150" t="s">
        <v>239</v>
      </c>
      <c r="I992" s="150" t="s">
        <v>240</v>
      </c>
      <c r="J992" s="150" t="s">
        <v>242</v>
      </c>
      <c r="K992" s="150" t="s">
        <v>243</v>
      </c>
      <c r="L992" s="150" t="s">
        <v>245</v>
      </c>
      <c r="M992" s="150" t="s">
        <v>246</v>
      </c>
      <c r="N992" s="150" t="s">
        <v>247</v>
      </c>
      <c r="O992" s="150" t="s">
        <v>248</v>
      </c>
      <c r="P992" s="150" t="s">
        <v>249</v>
      </c>
      <c r="Q992" s="150" t="s">
        <v>250</v>
      </c>
      <c r="R992" s="150" t="s">
        <v>251</v>
      </c>
      <c r="S992" s="150" t="s">
        <v>252</v>
      </c>
      <c r="T992" s="150" t="s">
        <v>278</v>
      </c>
      <c r="U992" s="150" t="s">
        <v>254</v>
      </c>
      <c r="V992" s="150" t="s">
        <v>255</v>
      </c>
      <c r="W992" s="150" t="s">
        <v>256</v>
      </c>
      <c r="X992" s="150" t="s">
        <v>257</v>
      </c>
      <c r="Y992" s="150" t="s">
        <v>258</v>
      </c>
      <c r="Z992" s="151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1</v>
      </c>
    </row>
    <row r="993" spans="1:65">
      <c r="A993" s="30"/>
      <c r="B993" s="19"/>
      <c r="C993" s="9"/>
      <c r="D993" s="10" t="s">
        <v>270</v>
      </c>
      <c r="E993" s="11" t="s">
        <v>272</v>
      </c>
      <c r="F993" s="11" t="s">
        <v>272</v>
      </c>
      <c r="G993" s="11" t="s">
        <v>273</v>
      </c>
      <c r="H993" s="11" t="s">
        <v>273</v>
      </c>
      <c r="I993" s="11" t="s">
        <v>270</v>
      </c>
      <c r="J993" s="11" t="s">
        <v>272</v>
      </c>
      <c r="K993" s="11" t="s">
        <v>273</v>
      </c>
      <c r="L993" s="11" t="s">
        <v>270</v>
      </c>
      <c r="M993" s="11" t="s">
        <v>273</v>
      </c>
      <c r="N993" s="11" t="s">
        <v>272</v>
      </c>
      <c r="O993" s="11" t="s">
        <v>272</v>
      </c>
      <c r="P993" s="11" t="s">
        <v>272</v>
      </c>
      <c r="Q993" s="11" t="s">
        <v>270</v>
      </c>
      <c r="R993" s="11" t="s">
        <v>273</v>
      </c>
      <c r="S993" s="11" t="s">
        <v>270</v>
      </c>
      <c r="T993" s="11" t="s">
        <v>272</v>
      </c>
      <c r="U993" s="11" t="s">
        <v>272</v>
      </c>
      <c r="V993" s="11" t="s">
        <v>273</v>
      </c>
      <c r="W993" s="11" t="s">
        <v>270</v>
      </c>
      <c r="X993" s="11" t="s">
        <v>273</v>
      </c>
      <c r="Y993" s="11" t="s">
        <v>270</v>
      </c>
      <c r="Z993" s="151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3</v>
      </c>
    </row>
    <row r="994" spans="1:65">
      <c r="A994" s="30"/>
      <c r="B994" s="19"/>
      <c r="C994" s="9"/>
      <c r="D994" s="26" t="s">
        <v>307</v>
      </c>
      <c r="E994" s="26" t="s">
        <v>262</v>
      </c>
      <c r="F994" s="26" t="s">
        <v>307</v>
      </c>
      <c r="G994" s="26" t="s">
        <v>308</v>
      </c>
      <c r="H994" s="26" t="s">
        <v>308</v>
      </c>
      <c r="I994" s="26" t="s">
        <v>116</v>
      </c>
      <c r="J994" s="26" t="s">
        <v>116</v>
      </c>
      <c r="K994" s="26" t="s">
        <v>309</v>
      </c>
      <c r="L994" s="26" t="s">
        <v>307</v>
      </c>
      <c r="M994" s="26" t="s">
        <v>307</v>
      </c>
      <c r="N994" s="26" t="s">
        <v>307</v>
      </c>
      <c r="O994" s="26" t="s">
        <v>308</v>
      </c>
      <c r="P994" s="26" t="s">
        <v>307</v>
      </c>
      <c r="Q994" s="26" t="s">
        <v>307</v>
      </c>
      <c r="R994" s="26" t="s">
        <v>309</v>
      </c>
      <c r="S994" s="26" t="s">
        <v>275</v>
      </c>
      <c r="T994" s="26" t="s">
        <v>308</v>
      </c>
      <c r="U994" s="26" t="s">
        <v>310</v>
      </c>
      <c r="V994" s="26" t="s">
        <v>311</v>
      </c>
      <c r="W994" s="26" t="s">
        <v>307</v>
      </c>
      <c r="X994" s="26" t="s">
        <v>307</v>
      </c>
      <c r="Y994" s="26" t="s">
        <v>307</v>
      </c>
      <c r="Z994" s="151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3</v>
      </c>
    </row>
    <row r="995" spans="1:65">
      <c r="A995" s="30"/>
      <c r="B995" s="18">
        <v>1</v>
      </c>
      <c r="C995" s="14">
        <v>1</v>
      </c>
      <c r="D995" s="206">
        <v>0.35899999999999999</v>
      </c>
      <c r="E995" s="207">
        <v>0.15</v>
      </c>
      <c r="F995" s="206">
        <v>0.33200000000000002</v>
      </c>
      <c r="G995" s="206">
        <v>0.28000000000000003</v>
      </c>
      <c r="H995" s="206">
        <v>0.39</v>
      </c>
      <c r="I995" s="206">
        <v>0.30829999999999996</v>
      </c>
      <c r="J995" s="206">
        <v>0.36</v>
      </c>
      <c r="K995" s="206">
        <v>0.46239999999999998</v>
      </c>
      <c r="L995" s="206">
        <v>0.49839999999999995</v>
      </c>
      <c r="M995" s="206">
        <v>0.45000000000000007</v>
      </c>
      <c r="N995" s="206">
        <v>0.46804999999999997</v>
      </c>
      <c r="O995" s="233">
        <v>0.44</v>
      </c>
      <c r="P995" s="206">
        <v>0.39685999999999999</v>
      </c>
      <c r="Q995" s="206">
        <v>0.41900000000000004</v>
      </c>
      <c r="R995" s="206">
        <v>0.441</v>
      </c>
      <c r="S995" s="206">
        <v>0.34499999999999997</v>
      </c>
      <c r="T995" s="206">
        <v>0.46057420609999999</v>
      </c>
      <c r="U995" s="206">
        <v>0.37</v>
      </c>
      <c r="V995" s="206">
        <v>0.3</v>
      </c>
      <c r="W995" s="206">
        <v>0.39800000000000002</v>
      </c>
      <c r="X995" s="206">
        <v>0.38400000000000001</v>
      </c>
      <c r="Y995" s="206">
        <v>0.30299999999999999</v>
      </c>
      <c r="Z995" s="204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208">
        <v>1</v>
      </c>
    </row>
    <row r="996" spans="1:65">
      <c r="A996" s="30"/>
      <c r="B996" s="19">
        <v>1</v>
      </c>
      <c r="C996" s="9">
        <v>2</v>
      </c>
      <c r="D996" s="24">
        <v>0.34799999999999998</v>
      </c>
      <c r="E996" s="209">
        <v>0.16</v>
      </c>
      <c r="F996" s="24">
        <v>0.33666666666666667</v>
      </c>
      <c r="G996" s="24">
        <v>0.28000000000000003</v>
      </c>
      <c r="H996" s="24">
        <v>0.39600000000000002</v>
      </c>
      <c r="I996" s="24">
        <v>0.31879999999999997</v>
      </c>
      <c r="J996" s="24">
        <v>0.39</v>
      </c>
      <c r="K996" s="24">
        <v>0.45989999999999998</v>
      </c>
      <c r="L996" s="24">
        <v>0.48780000000000001</v>
      </c>
      <c r="M996" s="24">
        <v>0.45000000000000007</v>
      </c>
      <c r="N996" s="24">
        <v>0.45634999999999998</v>
      </c>
      <c r="O996" s="24">
        <v>0.40999999999999992</v>
      </c>
      <c r="P996" s="24">
        <v>0.43397000000000002</v>
      </c>
      <c r="Q996" s="24">
        <v>0.41700000000000004</v>
      </c>
      <c r="R996" s="24">
        <v>0.44200000000000006</v>
      </c>
      <c r="S996" s="24">
        <v>0.36299999999999999</v>
      </c>
      <c r="T996" s="24">
        <v>0.47015901339999999</v>
      </c>
      <c r="U996" s="24">
        <v>0.35</v>
      </c>
      <c r="V996" s="24">
        <v>0.28000000000000003</v>
      </c>
      <c r="W996" s="24">
        <v>0.39700000000000002</v>
      </c>
      <c r="X996" s="24">
        <v>0.38900000000000001</v>
      </c>
      <c r="Y996" s="24">
        <v>0.33100000000000002</v>
      </c>
      <c r="Z996" s="204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208">
        <v>25</v>
      </c>
    </row>
    <row r="997" spans="1:65">
      <c r="A997" s="30"/>
      <c r="B997" s="19">
        <v>1</v>
      </c>
      <c r="C997" s="9">
        <v>3</v>
      </c>
      <c r="D997" s="24">
        <v>0.35</v>
      </c>
      <c r="E997" s="209">
        <v>0.16999999999999998</v>
      </c>
      <c r="F997" s="24">
        <v>0.3350555555555555</v>
      </c>
      <c r="G997" s="24">
        <v>0.28000000000000003</v>
      </c>
      <c r="H997" s="24">
        <v>0.39400000000000002</v>
      </c>
      <c r="I997" s="24">
        <v>0.31490000000000001</v>
      </c>
      <c r="J997" s="24">
        <v>0.39</v>
      </c>
      <c r="K997" s="24">
        <v>0.45090000000000002</v>
      </c>
      <c r="L997" s="24">
        <v>0.48680000000000001</v>
      </c>
      <c r="M997" s="24">
        <v>0.44</v>
      </c>
      <c r="N997" s="24">
        <v>0.45821999999999996</v>
      </c>
      <c r="O997" s="24">
        <v>0.4</v>
      </c>
      <c r="P997" s="24">
        <v>0.44025999999999998</v>
      </c>
      <c r="Q997" s="24">
        <v>0.39400000000000002</v>
      </c>
      <c r="R997" s="24">
        <v>0.44500000000000001</v>
      </c>
      <c r="S997" s="24">
        <v>0.34599999999999997</v>
      </c>
      <c r="T997" s="24">
        <v>0.45898756800000001</v>
      </c>
      <c r="U997" s="24">
        <v>0.34</v>
      </c>
      <c r="V997" s="24">
        <v>0.28999999999999998</v>
      </c>
      <c r="W997" s="24">
        <v>0.39100000000000001</v>
      </c>
      <c r="X997" s="24">
        <v>0.36</v>
      </c>
      <c r="Y997" s="24">
        <v>0.29299999999999998</v>
      </c>
      <c r="Z997" s="204"/>
      <c r="AA997" s="205"/>
      <c r="AB997" s="205"/>
      <c r="AC997" s="205"/>
      <c r="AD997" s="205"/>
      <c r="AE997" s="205"/>
      <c r="AF997" s="205"/>
      <c r="AG997" s="205"/>
      <c r="AH997" s="205"/>
      <c r="AI997" s="205"/>
      <c r="AJ997" s="205"/>
      <c r="AK997" s="205"/>
      <c r="AL997" s="205"/>
      <c r="AM997" s="205"/>
      <c r="AN997" s="205"/>
      <c r="AO997" s="205"/>
      <c r="AP997" s="205"/>
      <c r="AQ997" s="205"/>
      <c r="AR997" s="205"/>
      <c r="AS997" s="205"/>
      <c r="AT997" s="205"/>
      <c r="AU997" s="205"/>
      <c r="AV997" s="205"/>
      <c r="AW997" s="205"/>
      <c r="AX997" s="205"/>
      <c r="AY997" s="205"/>
      <c r="AZ997" s="205"/>
      <c r="BA997" s="205"/>
      <c r="BB997" s="205"/>
      <c r="BC997" s="205"/>
      <c r="BD997" s="205"/>
      <c r="BE997" s="205"/>
      <c r="BF997" s="205"/>
      <c r="BG997" s="205"/>
      <c r="BH997" s="205"/>
      <c r="BI997" s="205"/>
      <c r="BJ997" s="205"/>
      <c r="BK997" s="205"/>
      <c r="BL997" s="205"/>
      <c r="BM997" s="208">
        <v>16</v>
      </c>
    </row>
    <row r="998" spans="1:65">
      <c r="A998" s="30"/>
      <c r="B998" s="19">
        <v>1</v>
      </c>
      <c r="C998" s="9">
        <v>4</v>
      </c>
      <c r="D998" s="24">
        <v>0.35199999999999998</v>
      </c>
      <c r="E998" s="209">
        <v>0.19</v>
      </c>
      <c r="F998" s="24">
        <v>0.33066666666666666</v>
      </c>
      <c r="G998" s="24">
        <v>0.28000000000000003</v>
      </c>
      <c r="H998" s="24">
        <v>0.38700000000000001</v>
      </c>
      <c r="I998" s="24">
        <v>0.33409999999999995</v>
      </c>
      <c r="J998" s="24">
        <v>0.39</v>
      </c>
      <c r="K998" s="24">
        <v>0.4607</v>
      </c>
      <c r="L998" s="24">
        <v>0.49750000000000005</v>
      </c>
      <c r="M998" s="24">
        <v>0.44</v>
      </c>
      <c r="N998" s="24">
        <v>0.45566999999999996</v>
      </c>
      <c r="O998" s="24">
        <v>0.40999999999999992</v>
      </c>
      <c r="P998" s="24">
        <v>0.42354000000000003</v>
      </c>
      <c r="Q998" s="24">
        <v>0.40699999999999997</v>
      </c>
      <c r="R998" s="24">
        <v>0.44200000000000006</v>
      </c>
      <c r="S998" s="24">
        <v>0.376</v>
      </c>
      <c r="T998" s="24">
        <v>0.46442291320000001</v>
      </c>
      <c r="U998" s="24">
        <v>0.35</v>
      </c>
      <c r="V998" s="24">
        <v>0.28000000000000003</v>
      </c>
      <c r="W998" s="24">
        <v>0.378</v>
      </c>
      <c r="X998" s="24">
        <v>0.35499999999999998</v>
      </c>
      <c r="Y998" s="24">
        <v>0.307</v>
      </c>
      <c r="Z998" s="204"/>
      <c r="AA998" s="205"/>
      <c r="AB998" s="205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05"/>
      <c r="AT998" s="205"/>
      <c r="AU998" s="205"/>
      <c r="AV998" s="205"/>
      <c r="AW998" s="205"/>
      <c r="AX998" s="205"/>
      <c r="AY998" s="205"/>
      <c r="AZ998" s="205"/>
      <c r="BA998" s="205"/>
      <c r="BB998" s="205"/>
      <c r="BC998" s="205"/>
      <c r="BD998" s="205"/>
      <c r="BE998" s="205"/>
      <c r="BF998" s="205"/>
      <c r="BG998" s="205"/>
      <c r="BH998" s="205"/>
      <c r="BI998" s="205"/>
      <c r="BJ998" s="205"/>
      <c r="BK998" s="205"/>
      <c r="BL998" s="205"/>
      <c r="BM998" s="208">
        <v>0.38697588875318967</v>
      </c>
    </row>
    <row r="999" spans="1:65">
      <c r="A999" s="30"/>
      <c r="B999" s="19">
        <v>1</v>
      </c>
      <c r="C999" s="9">
        <v>5</v>
      </c>
      <c r="D999" s="24">
        <v>0.35199999999999998</v>
      </c>
      <c r="E999" s="209">
        <v>0.185</v>
      </c>
      <c r="F999" s="24">
        <v>0.33699999999999997</v>
      </c>
      <c r="G999" s="24">
        <v>0.28000000000000003</v>
      </c>
      <c r="H999" s="24">
        <v>0.372</v>
      </c>
      <c r="I999" s="24">
        <v>0.33200000000000002</v>
      </c>
      <c r="J999" s="24">
        <v>0.37</v>
      </c>
      <c r="K999" s="24">
        <v>0.44269999999999993</v>
      </c>
      <c r="L999" s="24">
        <v>0.49040000000000006</v>
      </c>
      <c r="M999" s="24">
        <v>0.44</v>
      </c>
      <c r="N999" s="24">
        <v>0.45693999999999996</v>
      </c>
      <c r="O999" s="24">
        <v>0.40999999999999992</v>
      </c>
      <c r="P999" s="24">
        <v>0.42982999999999999</v>
      </c>
      <c r="Q999" s="24">
        <v>0.40400000000000003</v>
      </c>
      <c r="R999" s="24">
        <v>0.44600000000000006</v>
      </c>
      <c r="S999" s="24">
        <v>0.377</v>
      </c>
      <c r="T999" s="24">
        <v>0.45210449550000004</v>
      </c>
      <c r="U999" s="24">
        <v>0.38</v>
      </c>
      <c r="V999" s="24">
        <v>0.28000000000000003</v>
      </c>
      <c r="W999" s="24">
        <v>0.38800000000000001</v>
      </c>
      <c r="X999" s="24">
        <v>0.36799999999999999</v>
      </c>
      <c r="Y999" s="24">
        <v>0.29099999999999998</v>
      </c>
      <c r="Z999" s="204"/>
      <c r="AA999" s="205"/>
      <c r="AB999" s="205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05"/>
      <c r="AT999" s="205"/>
      <c r="AU999" s="205"/>
      <c r="AV999" s="205"/>
      <c r="AW999" s="205"/>
      <c r="AX999" s="205"/>
      <c r="AY999" s="205"/>
      <c r="AZ999" s="205"/>
      <c r="BA999" s="205"/>
      <c r="BB999" s="205"/>
      <c r="BC999" s="205"/>
      <c r="BD999" s="205"/>
      <c r="BE999" s="205"/>
      <c r="BF999" s="205"/>
      <c r="BG999" s="205"/>
      <c r="BH999" s="205"/>
      <c r="BI999" s="205"/>
      <c r="BJ999" s="205"/>
      <c r="BK999" s="205"/>
      <c r="BL999" s="205"/>
      <c r="BM999" s="208">
        <v>127</v>
      </c>
    </row>
    <row r="1000" spans="1:65">
      <c r="A1000" s="30"/>
      <c r="B1000" s="19">
        <v>1</v>
      </c>
      <c r="C1000" s="9">
        <v>6</v>
      </c>
      <c r="D1000" s="210">
        <v>0.36899999999999999</v>
      </c>
      <c r="E1000" s="209">
        <v>0.13</v>
      </c>
      <c r="F1000" s="24">
        <v>0.33667592592592593</v>
      </c>
      <c r="G1000" s="24">
        <v>0.28000000000000003</v>
      </c>
      <c r="H1000" s="24">
        <v>0.39900000000000002</v>
      </c>
      <c r="I1000" s="24">
        <v>0.30420000000000003</v>
      </c>
      <c r="J1000" s="210">
        <v>0.26</v>
      </c>
      <c r="K1000" s="24">
        <v>0.44120000000000004</v>
      </c>
      <c r="L1000" s="24">
        <v>0.48929999999999996</v>
      </c>
      <c r="M1000" s="24">
        <v>0.43</v>
      </c>
      <c r="N1000" s="24">
        <v>0.46464999999999995</v>
      </c>
      <c r="O1000" s="24">
        <v>0.40999999999999992</v>
      </c>
      <c r="P1000" s="24">
        <v>0.41405999999999998</v>
      </c>
      <c r="Q1000" s="24">
        <v>0.41099999999999998</v>
      </c>
      <c r="R1000" s="24">
        <v>0.44900000000000001</v>
      </c>
      <c r="S1000" s="24">
        <v>0.34300000000000003</v>
      </c>
      <c r="T1000" s="24">
        <v>0.47775209639999999</v>
      </c>
      <c r="U1000" s="24">
        <v>0.38</v>
      </c>
      <c r="V1000" s="24">
        <v>0.27</v>
      </c>
      <c r="W1000" s="24">
        <v>0.39</v>
      </c>
      <c r="X1000" s="24">
        <v>0.40400000000000003</v>
      </c>
      <c r="Y1000" s="24">
        <v>0.315</v>
      </c>
      <c r="Z1000" s="204"/>
      <c r="AA1000" s="205"/>
      <c r="AB1000" s="205"/>
      <c r="AC1000" s="205"/>
      <c r="AD1000" s="205"/>
      <c r="AE1000" s="205"/>
      <c r="AF1000" s="205"/>
      <c r="AG1000" s="205"/>
      <c r="AH1000" s="205"/>
      <c r="AI1000" s="205"/>
      <c r="AJ1000" s="205"/>
      <c r="AK1000" s="205"/>
      <c r="AL1000" s="205"/>
      <c r="AM1000" s="205"/>
      <c r="AN1000" s="205"/>
      <c r="AO1000" s="205"/>
      <c r="AP1000" s="205"/>
      <c r="AQ1000" s="205"/>
      <c r="AR1000" s="205"/>
      <c r="AS1000" s="205"/>
      <c r="AT1000" s="205"/>
      <c r="AU1000" s="205"/>
      <c r="AV1000" s="205"/>
      <c r="AW1000" s="205"/>
      <c r="AX1000" s="205"/>
      <c r="AY1000" s="205"/>
      <c r="AZ1000" s="205"/>
      <c r="BA1000" s="205"/>
      <c r="BB1000" s="205"/>
      <c r="BC1000" s="205"/>
      <c r="BD1000" s="205"/>
      <c r="BE1000" s="205"/>
      <c r="BF1000" s="205"/>
      <c r="BG1000" s="205"/>
      <c r="BH1000" s="205"/>
      <c r="BI1000" s="205"/>
      <c r="BJ1000" s="205"/>
      <c r="BK1000" s="205"/>
      <c r="BL1000" s="205"/>
      <c r="BM1000" s="56"/>
    </row>
    <row r="1001" spans="1:65">
      <c r="A1001" s="30"/>
      <c r="B1001" s="20" t="s">
        <v>264</v>
      </c>
      <c r="C1001" s="12"/>
      <c r="D1001" s="211">
        <v>0.35499999999999998</v>
      </c>
      <c r="E1001" s="211">
        <v>0.16416666666666666</v>
      </c>
      <c r="F1001" s="211">
        <v>0.33467746913580249</v>
      </c>
      <c r="G1001" s="211">
        <v>0.28000000000000003</v>
      </c>
      <c r="H1001" s="211">
        <v>0.38966666666666666</v>
      </c>
      <c r="I1001" s="211">
        <v>0.3187166666666667</v>
      </c>
      <c r="J1001" s="211">
        <v>0.36000000000000004</v>
      </c>
      <c r="K1001" s="211">
        <v>0.45296666666666657</v>
      </c>
      <c r="L1001" s="211">
        <v>0.49170000000000003</v>
      </c>
      <c r="M1001" s="211">
        <v>0.44166666666666671</v>
      </c>
      <c r="N1001" s="211">
        <v>0.45997999999999989</v>
      </c>
      <c r="O1001" s="211">
        <v>0.41333333333333327</v>
      </c>
      <c r="P1001" s="211">
        <v>0.42308666666666667</v>
      </c>
      <c r="Q1001" s="211">
        <v>0.40866666666666668</v>
      </c>
      <c r="R1001" s="211">
        <v>0.44416666666666665</v>
      </c>
      <c r="S1001" s="211">
        <v>0.35833333333333334</v>
      </c>
      <c r="T1001" s="211">
        <v>0.46400004876666667</v>
      </c>
      <c r="U1001" s="211">
        <v>0.36166666666666664</v>
      </c>
      <c r="V1001" s="211">
        <v>0.28333333333333338</v>
      </c>
      <c r="W1001" s="211">
        <v>0.39033333333333337</v>
      </c>
      <c r="X1001" s="211">
        <v>0.37666666666666665</v>
      </c>
      <c r="Y1001" s="211">
        <v>0.30666666666666664</v>
      </c>
      <c r="Z1001" s="204"/>
      <c r="AA1001" s="205"/>
      <c r="AB1001" s="205"/>
      <c r="AC1001" s="205"/>
      <c r="AD1001" s="205"/>
      <c r="AE1001" s="205"/>
      <c r="AF1001" s="205"/>
      <c r="AG1001" s="205"/>
      <c r="AH1001" s="205"/>
      <c r="AI1001" s="205"/>
      <c r="AJ1001" s="205"/>
      <c r="AK1001" s="205"/>
      <c r="AL1001" s="205"/>
      <c r="AM1001" s="205"/>
      <c r="AN1001" s="205"/>
      <c r="AO1001" s="205"/>
      <c r="AP1001" s="205"/>
      <c r="AQ1001" s="205"/>
      <c r="AR1001" s="205"/>
      <c r="AS1001" s="205"/>
      <c r="AT1001" s="205"/>
      <c r="AU1001" s="205"/>
      <c r="AV1001" s="205"/>
      <c r="AW1001" s="205"/>
      <c r="AX1001" s="205"/>
      <c r="AY1001" s="205"/>
      <c r="AZ1001" s="205"/>
      <c r="BA1001" s="205"/>
      <c r="BB1001" s="205"/>
      <c r="BC1001" s="205"/>
      <c r="BD1001" s="205"/>
      <c r="BE1001" s="205"/>
      <c r="BF1001" s="205"/>
      <c r="BG1001" s="205"/>
      <c r="BH1001" s="205"/>
      <c r="BI1001" s="205"/>
      <c r="BJ1001" s="205"/>
      <c r="BK1001" s="205"/>
      <c r="BL1001" s="205"/>
      <c r="BM1001" s="56"/>
    </row>
    <row r="1002" spans="1:65">
      <c r="A1002" s="30"/>
      <c r="B1002" s="3" t="s">
        <v>265</v>
      </c>
      <c r="C1002" s="29"/>
      <c r="D1002" s="24">
        <v>0.35199999999999998</v>
      </c>
      <c r="E1002" s="24">
        <v>0.16499999999999998</v>
      </c>
      <c r="F1002" s="24">
        <v>0.33586111111111105</v>
      </c>
      <c r="G1002" s="24">
        <v>0.28000000000000003</v>
      </c>
      <c r="H1002" s="24">
        <v>0.39200000000000002</v>
      </c>
      <c r="I1002" s="24">
        <v>0.31684999999999997</v>
      </c>
      <c r="J1002" s="24">
        <v>0.38</v>
      </c>
      <c r="K1002" s="24">
        <v>0.45540000000000003</v>
      </c>
      <c r="L1002" s="24">
        <v>0.48985000000000001</v>
      </c>
      <c r="M1002" s="24">
        <v>0.44</v>
      </c>
      <c r="N1002" s="24">
        <v>0.45757999999999999</v>
      </c>
      <c r="O1002" s="24">
        <v>0.40999999999999992</v>
      </c>
      <c r="P1002" s="24">
        <v>0.42668499999999998</v>
      </c>
      <c r="Q1002" s="24">
        <v>0.40899999999999997</v>
      </c>
      <c r="R1002" s="24">
        <v>0.44350000000000001</v>
      </c>
      <c r="S1002" s="24">
        <v>0.35449999999999998</v>
      </c>
      <c r="T1002" s="24">
        <v>0.46249855964999997</v>
      </c>
      <c r="U1002" s="24">
        <v>0.36</v>
      </c>
      <c r="V1002" s="24">
        <v>0.28000000000000003</v>
      </c>
      <c r="W1002" s="24">
        <v>0.39050000000000001</v>
      </c>
      <c r="X1002" s="24">
        <v>0.376</v>
      </c>
      <c r="Y1002" s="24">
        <v>0.30499999999999999</v>
      </c>
      <c r="Z1002" s="204"/>
      <c r="AA1002" s="205"/>
      <c r="AB1002" s="205"/>
      <c r="AC1002" s="205"/>
      <c r="AD1002" s="205"/>
      <c r="AE1002" s="205"/>
      <c r="AF1002" s="205"/>
      <c r="AG1002" s="205"/>
      <c r="AH1002" s="205"/>
      <c r="AI1002" s="205"/>
      <c r="AJ1002" s="205"/>
      <c r="AK1002" s="205"/>
      <c r="AL1002" s="205"/>
      <c r="AM1002" s="205"/>
      <c r="AN1002" s="205"/>
      <c r="AO1002" s="205"/>
      <c r="AP1002" s="205"/>
      <c r="AQ1002" s="205"/>
      <c r="AR1002" s="205"/>
      <c r="AS1002" s="205"/>
      <c r="AT1002" s="205"/>
      <c r="AU1002" s="205"/>
      <c r="AV1002" s="205"/>
      <c r="AW1002" s="205"/>
      <c r="AX1002" s="205"/>
      <c r="AY1002" s="205"/>
      <c r="AZ1002" s="205"/>
      <c r="BA1002" s="205"/>
      <c r="BB1002" s="205"/>
      <c r="BC1002" s="205"/>
      <c r="BD1002" s="205"/>
      <c r="BE1002" s="205"/>
      <c r="BF1002" s="205"/>
      <c r="BG1002" s="205"/>
      <c r="BH1002" s="205"/>
      <c r="BI1002" s="205"/>
      <c r="BJ1002" s="205"/>
      <c r="BK1002" s="205"/>
      <c r="BL1002" s="205"/>
      <c r="BM1002" s="56"/>
    </row>
    <row r="1003" spans="1:65">
      <c r="A1003" s="30"/>
      <c r="B1003" s="3" t="s">
        <v>266</v>
      </c>
      <c r="C1003" s="29"/>
      <c r="D1003" s="24">
        <v>7.7974354758471778E-3</v>
      </c>
      <c r="E1003" s="24">
        <v>2.2453655975512465E-2</v>
      </c>
      <c r="F1003" s="24">
        <v>2.7108379787194607E-3</v>
      </c>
      <c r="G1003" s="24">
        <v>0</v>
      </c>
      <c r="H1003" s="24">
        <v>9.647106647418531E-3</v>
      </c>
      <c r="I1003" s="24">
        <v>1.2222179292853892E-2</v>
      </c>
      <c r="J1003" s="24">
        <v>5.0596442562694133E-2</v>
      </c>
      <c r="K1003" s="24">
        <v>9.433910465266598E-3</v>
      </c>
      <c r="L1003" s="24">
        <v>5.0039984012787185E-3</v>
      </c>
      <c r="M1003" s="24">
        <v>7.5277265270908408E-3</v>
      </c>
      <c r="N1003" s="24">
        <v>5.11910148365902E-3</v>
      </c>
      <c r="O1003" s="24">
        <v>1.3662601021279476E-2</v>
      </c>
      <c r="P1003" s="24">
        <v>1.5673972906275768E-2</v>
      </c>
      <c r="Q1003" s="24">
        <v>9.1796877216312103E-3</v>
      </c>
      <c r="R1003" s="24">
        <v>3.0605010483034682E-3</v>
      </c>
      <c r="S1003" s="24">
        <v>1.5794513815457149E-2</v>
      </c>
      <c r="T1003" s="24">
        <v>9.0066200400167641E-3</v>
      </c>
      <c r="U1003" s="24">
        <v>1.7224014243685085E-2</v>
      </c>
      <c r="V1003" s="24">
        <v>1.0327955589886429E-2</v>
      </c>
      <c r="W1003" s="24">
        <v>7.2295689129205183E-3</v>
      </c>
      <c r="X1003" s="24">
        <v>1.8843212748007366E-2</v>
      </c>
      <c r="Y1003" s="24">
        <v>1.4881756168768088E-2</v>
      </c>
      <c r="Z1003" s="204"/>
      <c r="AA1003" s="205"/>
      <c r="AB1003" s="205"/>
      <c r="AC1003" s="205"/>
      <c r="AD1003" s="205"/>
      <c r="AE1003" s="205"/>
      <c r="AF1003" s="205"/>
      <c r="AG1003" s="205"/>
      <c r="AH1003" s="205"/>
      <c r="AI1003" s="205"/>
      <c r="AJ1003" s="205"/>
      <c r="AK1003" s="205"/>
      <c r="AL1003" s="205"/>
      <c r="AM1003" s="205"/>
      <c r="AN1003" s="205"/>
      <c r="AO1003" s="205"/>
      <c r="AP1003" s="205"/>
      <c r="AQ1003" s="205"/>
      <c r="AR1003" s="205"/>
      <c r="AS1003" s="205"/>
      <c r="AT1003" s="205"/>
      <c r="AU1003" s="205"/>
      <c r="AV1003" s="205"/>
      <c r="AW1003" s="205"/>
      <c r="AX1003" s="205"/>
      <c r="AY1003" s="205"/>
      <c r="AZ1003" s="205"/>
      <c r="BA1003" s="205"/>
      <c r="BB1003" s="205"/>
      <c r="BC1003" s="205"/>
      <c r="BD1003" s="205"/>
      <c r="BE1003" s="205"/>
      <c r="BF1003" s="205"/>
      <c r="BG1003" s="205"/>
      <c r="BH1003" s="205"/>
      <c r="BI1003" s="205"/>
      <c r="BJ1003" s="205"/>
      <c r="BK1003" s="205"/>
      <c r="BL1003" s="205"/>
      <c r="BM1003" s="56"/>
    </row>
    <row r="1004" spans="1:65">
      <c r="A1004" s="30"/>
      <c r="B1004" s="3" t="s">
        <v>86</v>
      </c>
      <c r="C1004" s="29"/>
      <c r="D1004" s="13">
        <v>2.1964606974217402E-2</v>
      </c>
      <c r="E1004" s="13">
        <v>0.13677353893713179</v>
      </c>
      <c r="F1004" s="13">
        <v>8.0998520328223259E-3</v>
      </c>
      <c r="G1004" s="13">
        <v>0</v>
      </c>
      <c r="H1004" s="13">
        <v>2.4757331002784939E-2</v>
      </c>
      <c r="I1004" s="13">
        <v>3.8348102158198685E-2</v>
      </c>
      <c r="J1004" s="13">
        <v>0.14054567378526148</v>
      </c>
      <c r="K1004" s="13">
        <v>2.0826941935241594E-2</v>
      </c>
      <c r="L1004" s="13">
        <v>1.0176933905386858E-2</v>
      </c>
      <c r="M1004" s="13">
        <v>1.7043909117941524E-2</v>
      </c>
      <c r="N1004" s="13">
        <v>1.1128965354274146E-2</v>
      </c>
      <c r="O1004" s="13">
        <v>3.3054679890192284E-2</v>
      </c>
      <c r="P1004" s="13">
        <v>3.7046719126756771E-2</v>
      </c>
      <c r="Q1004" s="13">
        <v>2.2462531129603287E-2</v>
      </c>
      <c r="R1004" s="13">
        <v>6.890433879857715E-3</v>
      </c>
      <c r="S1004" s="13">
        <v>4.4077712973368786E-2</v>
      </c>
      <c r="T1004" s="13">
        <v>1.9410817011672243E-2</v>
      </c>
      <c r="U1004" s="13">
        <v>4.7624002517101624E-2</v>
      </c>
      <c r="V1004" s="13">
        <v>3.6451607964305036E-2</v>
      </c>
      <c r="W1004" s="13">
        <v>1.8521525823024382E-2</v>
      </c>
      <c r="X1004" s="13">
        <v>5.0026228534532834E-2</v>
      </c>
      <c r="Y1004" s="13">
        <v>4.8527465767722031E-2</v>
      </c>
      <c r="Z1004" s="151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267</v>
      </c>
      <c r="C1005" s="29"/>
      <c r="D1005" s="13">
        <v>-8.2630183643259691E-2</v>
      </c>
      <c r="E1005" s="13">
        <v>-0.57577029619183606</v>
      </c>
      <c r="F1005" s="13">
        <v>-0.13514645521169077</v>
      </c>
      <c r="G1005" s="13">
        <v>-0.27644070822566946</v>
      </c>
      <c r="H1005" s="13">
        <v>6.9533477192764703E-3</v>
      </c>
      <c r="I1005" s="13">
        <v>-0.17639140853568314</v>
      </c>
      <c r="J1005" s="13">
        <v>-6.9709482004432166E-2</v>
      </c>
      <c r="K1005" s="13">
        <v>0.17052943046683033</v>
      </c>
      <c r="L1005" s="13">
        <v>0.27062179916227969</v>
      </c>
      <c r="M1005" s="13">
        <v>0.14132864476308082</v>
      </c>
      <c r="N1005" s="13">
        <v>0.1886528679655588</v>
      </c>
      <c r="O1005" s="13">
        <v>6.8111335476392476E-2</v>
      </c>
      <c r="P1005" s="13">
        <v>9.3315317473198434E-2</v>
      </c>
      <c r="Q1005" s="13">
        <v>5.6052013946820356E-2</v>
      </c>
      <c r="R1005" s="13">
        <v>0.14778899558249448</v>
      </c>
      <c r="S1005" s="13">
        <v>-7.4016382550708082E-2</v>
      </c>
      <c r="T1005" s="13">
        <v>0.19904123810308616</v>
      </c>
      <c r="U1005" s="13">
        <v>-6.5402581458156583E-2</v>
      </c>
      <c r="V1005" s="13">
        <v>-0.26782690713311785</v>
      </c>
      <c r="W1005" s="13">
        <v>8.6761079377868366E-3</v>
      </c>
      <c r="X1005" s="13">
        <v>-2.6640476541674563E-2</v>
      </c>
      <c r="Y1005" s="13">
        <v>-0.20753029948525725</v>
      </c>
      <c r="Z1005" s="151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46" t="s">
        <v>268</v>
      </c>
      <c r="C1006" s="47"/>
      <c r="D1006" s="45">
        <v>0.36</v>
      </c>
      <c r="E1006" s="45">
        <v>2.76</v>
      </c>
      <c r="F1006" s="45">
        <v>0.61</v>
      </c>
      <c r="G1006" s="45">
        <v>1.3</v>
      </c>
      <c r="H1006" s="45">
        <v>0.08</v>
      </c>
      <c r="I1006" s="45">
        <v>0.81</v>
      </c>
      <c r="J1006" s="45">
        <v>0.28999999999999998</v>
      </c>
      <c r="K1006" s="45">
        <v>0.88</v>
      </c>
      <c r="L1006" s="45">
        <v>1.37</v>
      </c>
      <c r="M1006" s="45">
        <v>0.74</v>
      </c>
      <c r="N1006" s="45">
        <v>0.97</v>
      </c>
      <c r="O1006" s="45">
        <v>0.38</v>
      </c>
      <c r="P1006" s="45">
        <v>0.5</v>
      </c>
      <c r="Q1006" s="45">
        <v>0.32</v>
      </c>
      <c r="R1006" s="45">
        <v>0.77</v>
      </c>
      <c r="S1006" s="45">
        <v>0.31</v>
      </c>
      <c r="T1006" s="45">
        <v>1.02</v>
      </c>
      <c r="U1006" s="45">
        <v>0.27</v>
      </c>
      <c r="V1006" s="45">
        <v>1.26</v>
      </c>
      <c r="W1006" s="45">
        <v>0.09</v>
      </c>
      <c r="X1006" s="45">
        <v>0.08</v>
      </c>
      <c r="Y1006" s="45">
        <v>0.96</v>
      </c>
      <c r="Z1006" s="151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B1007" s="31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BM1007" s="55"/>
    </row>
    <row r="1008" spans="1:65" ht="15">
      <c r="B1008" s="8" t="s">
        <v>580</v>
      </c>
      <c r="BM1008" s="28" t="s">
        <v>66</v>
      </c>
    </row>
    <row r="1009" spans="1:65" ht="15">
      <c r="A1009" s="25" t="s">
        <v>63</v>
      </c>
      <c r="B1009" s="18" t="s">
        <v>110</v>
      </c>
      <c r="C1009" s="15" t="s">
        <v>111</v>
      </c>
      <c r="D1009" s="16" t="s">
        <v>230</v>
      </c>
      <c r="E1009" s="17" t="s">
        <v>230</v>
      </c>
      <c r="F1009" s="17" t="s">
        <v>230</v>
      </c>
      <c r="G1009" s="17" t="s">
        <v>230</v>
      </c>
      <c r="H1009" s="17" t="s">
        <v>230</v>
      </c>
      <c r="I1009" s="17" t="s">
        <v>230</v>
      </c>
      <c r="J1009" s="17" t="s">
        <v>230</v>
      </c>
      <c r="K1009" s="17" t="s">
        <v>230</v>
      </c>
      <c r="L1009" s="17" t="s">
        <v>230</v>
      </c>
      <c r="M1009" s="17" t="s">
        <v>230</v>
      </c>
      <c r="N1009" s="17" t="s">
        <v>230</v>
      </c>
      <c r="O1009" s="17" t="s">
        <v>230</v>
      </c>
      <c r="P1009" s="17" t="s">
        <v>230</v>
      </c>
      <c r="Q1009" s="17" t="s">
        <v>230</v>
      </c>
      <c r="R1009" s="17" t="s">
        <v>230</v>
      </c>
      <c r="S1009" s="17" t="s">
        <v>230</v>
      </c>
      <c r="T1009" s="17" t="s">
        <v>230</v>
      </c>
      <c r="U1009" s="17" t="s">
        <v>230</v>
      </c>
      <c r="V1009" s="17" t="s">
        <v>230</v>
      </c>
      <c r="W1009" s="17" t="s">
        <v>230</v>
      </c>
      <c r="X1009" s="151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</v>
      </c>
    </row>
    <row r="1010" spans="1:65">
      <c r="A1010" s="30"/>
      <c r="B1010" s="19" t="s">
        <v>231</v>
      </c>
      <c r="C1010" s="9" t="s">
        <v>231</v>
      </c>
      <c r="D1010" s="149" t="s">
        <v>233</v>
      </c>
      <c r="E1010" s="150" t="s">
        <v>234</v>
      </c>
      <c r="F1010" s="150" t="s">
        <v>235</v>
      </c>
      <c r="G1010" s="150" t="s">
        <v>236</v>
      </c>
      <c r="H1010" s="150" t="s">
        <v>237</v>
      </c>
      <c r="I1010" s="150" t="s">
        <v>239</v>
      </c>
      <c r="J1010" s="150" t="s">
        <v>240</v>
      </c>
      <c r="K1010" s="150" t="s">
        <v>242</v>
      </c>
      <c r="L1010" s="150" t="s">
        <v>243</v>
      </c>
      <c r="M1010" s="150" t="s">
        <v>245</v>
      </c>
      <c r="N1010" s="150" t="s">
        <v>246</v>
      </c>
      <c r="O1010" s="150" t="s">
        <v>248</v>
      </c>
      <c r="P1010" s="150" t="s">
        <v>250</v>
      </c>
      <c r="Q1010" s="150" t="s">
        <v>251</v>
      </c>
      <c r="R1010" s="150" t="s">
        <v>252</v>
      </c>
      <c r="S1010" s="150" t="s">
        <v>254</v>
      </c>
      <c r="T1010" s="150" t="s">
        <v>255</v>
      </c>
      <c r="U1010" s="150" t="s">
        <v>256</v>
      </c>
      <c r="V1010" s="150" t="s">
        <v>257</v>
      </c>
      <c r="W1010" s="150" t="s">
        <v>258</v>
      </c>
      <c r="X1010" s="151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 t="s">
        <v>3</v>
      </c>
    </row>
    <row r="1011" spans="1:65">
      <c r="A1011" s="30"/>
      <c r="B1011" s="19"/>
      <c r="C1011" s="9"/>
      <c r="D1011" s="10" t="s">
        <v>270</v>
      </c>
      <c r="E1011" s="11" t="s">
        <v>270</v>
      </c>
      <c r="F1011" s="11" t="s">
        <v>272</v>
      </c>
      <c r="G1011" s="11" t="s">
        <v>273</v>
      </c>
      <c r="H1011" s="11" t="s">
        <v>273</v>
      </c>
      <c r="I1011" s="11" t="s">
        <v>273</v>
      </c>
      <c r="J1011" s="11" t="s">
        <v>270</v>
      </c>
      <c r="K1011" s="11" t="s">
        <v>270</v>
      </c>
      <c r="L1011" s="11" t="s">
        <v>273</v>
      </c>
      <c r="M1011" s="11" t="s">
        <v>270</v>
      </c>
      <c r="N1011" s="11" t="s">
        <v>273</v>
      </c>
      <c r="O1011" s="11" t="s">
        <v>270</v>
      </c>
      <c r="P1011" s="11" t="s">
        <v>270</v>
      </c>
      <c r="Q1011" s="11" t="s">
        <v>273</v>
      </c>
      <c r="R1011" s="11" t="s">
        <v>270</v>
      </c>
      <c r="S1011" s="11" t="s">
        <v>272</v>
      </c>
      <c r="T1011" s="11" t="s">
        <v>273</v>
      </c>
      <c r="U1011" s="11" t="s">
        <v>270</v>
      </c>
      <c r="V1011" s="11" t="s">
        <v>273</v>
      </c>
      <c r="W1011" s="11" t="s">
        <v>270</v>
      </c>
      <c r="X1011" s="151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</v>
      </c>
    </row>
    <row r="1012" spans="1:65">
      <c r="A1012" s="30"/>
      <c r="B1012" s="19"/>
      <c r="C1012" s="9"/>
      <c r="D1012" s="26" t="s">
        <v>307</v>
      </c>
      <c r="E1012" s="26" t="s">
        <v>262</v>
      </c>
      <c r="F1012" s="26" t="s">
        <v>307</v>
      </c>
      <c r="G1012" s="26" t="s">
        <v>308</v>
      </c>
      <c r="H1012" s="26" t="s">
        <v>308</v>
      </c>
      <c r="I1012" s="26" t="s">
        <v>308</v>
      </c>
      <c r="J1012" s="26" t="s">
        <v>116</v>
      </c>
      <c r="K1012" s="26" t="s">
        <v>116</v>
      </c>
      <c r="L1012" s="26" t="s">
        <v>309</v>
      </c>
      <c r="M1012" s="26" t="s">
        <v>307</v>
      </c>
      <c r="N1012" s="26" t="s">
        <v>307</v>
      </c>
      <c r="O1012" s="26" t="s">
        <v>308</v>
      </c>
      <c r="P1012" s="26" t="s">
        <v>307</v>
      </c>
      <c r="Q1012" s="26" t="s">
        <v>309</v>
      </c>
      <c r="R1012" s="26" t="s">
        <v>275</v>
      </c>
      <c r="S1012" s="26" t="s">
        <v>310</v>
      </c>
      <c r="T1012" s="26" t="s">
        <v>311</v>
      </c>
      <c r="U1012" s="26" t="s">
        <v>307</v>
      </c>
      <c r="V1012" s="26" t="s">
        <v>307</v>
      </c>
      <c r="W1012" s="26" t="s">
        <v>307</v>
      </c>
      <c r="X1012" s="151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3</v>
      </c>
    </row>
    <row r="1013" spans="1:65">
      <c r="A1013" s="30"/>
      <c r="B1013" s="18">
        <v>1</v>
      </c>
      <c r="C1013" s="14">
        <v>1</v>
      </c>
      <c r="D1013" s="22">
        <v>0.13</v>
      </c>
      <c r="E1013" s="22">
        <v>0.13</v>
      </c>
      <c r="F1013" s="152" t="s">
        <v>95</v>
      </c>
      <c r="G1013" s="22">
        <v>0.13</v>
      </c>
      <c r="H1013" s="22">
        <v>0.11</v>
      </c>
      <c r="I1013" s="22">
        <v>0.14000000000000001</v>
      </c>
      <c r="J1013" s="22">
        <v>0.12</v>
      </c>
      <c r="K1013" s="22">
        <v>0.12</v>
      </c>
      <c r="L1013" s="22">
        <v>0.13</v>
      </c>
      <c r="M1013" s="22">
        <v>0.11</v>
      </c>
      <c r="N1013" s="22">
        <v>0.13</v>
      </c>
      <c r="O1013" s="22">
        <v>0.13</v>
      </c>
      <c r="P1013" s="22">
        <v>0.13</v>
      </c>
      <c r="Q1013" s="152">
        <v>0.1</v>
      </c>
      <c r="R1013" s="22">
        <v>0.13</v>
      </c>
      <c r="S1013" s="152" t="s">
        <v>103</v>
      </c>
      <c r="T1013" s="152" t="s">
        <v>103</v>
      </c>
      <c r="U1013" s="22">
        <v>0.13</v>
      </c>
      <c r="V1013" s="22">
        <v>0.13</v>
      </c>
      <c r="W1013" s="22">
        <v>0.12</v>
      </c>
      <c r="X1013" s="151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>
        <v>1</v>
      </c>
      <c r="C1014" s="9">
        <v>2</v>
      </c>
      <c r="D1014" s="11">
        <v>0.13</v>
      </c>
      <c r="E1014" s="11">
        <v>0.13</v>
      </c>
      <c r="F1014" s="153" t="s">
        <v>95</v>
      </c>
      <c r="G1014" s="11">
        <v>0.13</v>
      </c>
      <c r="H1014" s="11">
        <v>0.12</v>
      </c>
      <c r="I1014" s="11">
        <v>0.14000000000000001</v>
      </c>
      <c r="J1014" s="11">
        <v>0.12</v>
      </c>
      <c r="K1014" s="11">
        <v>0.12</v>
      </c>
      <c r="L1014" s="11">
        <v>0.13</v>
      </c>
      <c r="M1014" s="11">
        <v>0.11</v>
      </c>
      <c r="N1014" s="11">
        <v>0.13</v>
      </c>
      <c r="O1014" s="11">
        <v>0.14000000000000001</v>
      </c>
      <c r="P1014" s="11">
        <v>0.12</v>
      </c>
      <c r="Q1014" s="153">
        <v>0.1</v>
      </c>
      <c r="R1014" s="11">
        <v>0.14000000000000001</v>
      </c>
      <c r="S1014" s="153" t="s">
        <v>103</v>
      </c>
      <c r="T1014" s="153" t="s">
        <v>103</v>
      </c>
      <c r="U1014" s="11">
        <v>0.12</v>
      </c>
      <c r="V1014" s="11">
        <v>0.13</v>
      </c>
      <c r="W1014" s="11">
        <v>0.12</v>
      </c>
      <c r="X1014" s="151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26</v>
      </c>
    </row>
    <row r="1015" spans="1:65">
      <c r="A1015" s="30"/>
      <c r="B1015" s="19">
        <v>1</v>
      </c>
      <c r="C1015" s="9">
        <v>3</v>
      </c>
      <c r="D1015" s="11">
        <v>0.13</v>
      </c>
      <c r="E1015" s="11">
        <v>0.13</v>
      </c>
      <c r="F1015" s="153" t="s">
        <v>95</v>
      </c>
      <c r="G1015" s="11">
        <v>0.12</v>
      </c>
      <c r="H1015" s="11">
        <v>0.12</v>
      </c>
      <c r="I1015" s="11">
        <v>0.14000000000000001</v>
      </c>
      <c r="J1015" s="11">
        <v>0.13</v>
      </c>
      <c r="K1015" s="11">
        <v>0.12</v>
      </c>
      <c r="L1015" s="11">
        <v>0.13</v>
      </c>
      <c r="M1015" s="11">
        <v>0.11</v>
      </c>
      <c r="N1015" s="11">
        <v>0.13</v>
      </c>
      <c r="O1015" s="11">
        <v>0.13</v>
      </c>
      <c r="P1015" s="11">
        <v>0.12</v>
      </c>
      <c r="Q1015" s="153">
        <v>0.11</v>
      </c>
      <c r="R1015" s="11">
        <v>0.14000000000000001</v>
      </c>
      <c r="S1015" s="153" t="s">
        <v>103</v>
      </c>
      <c r="T1015" s="153" t="s">
        <v>103</v>
      </c>
      <c r="U1015" s="11">
        <v>0.12</v>
      </c>
      <c r="V1015" s="11">
        <v>0.13</v>
      </c>
      <c r="W1015" s="11">
        <v>0.12</v>
      </c>
      <c r="X1015" s="151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16</v>
      </c>
    </row>
    <row r="1016" spans="1:65">
      <c r="A1016" s="30"/>
      <c r="B1016" s="19">
        <v>1</v>
      </c>
      <c r="C1016" s="9">
        <v>4</v>
      </c>
      <c r="D1016" s="11">
        <v>0.14000000000000001</v>
      </c>
      <c r="E1016" s="11">
        <v>0.13</v>
      </c>
      <c r="F1016" s="153" t="s">
        <v>95</v>
      </c>
      <c r="G1016" s="11">
        <v>0.13</v>
      </c>
      <c r="H1016" s="11">
        <v>0.12</v>
      </c>
      <c r="I1016" s="11">
        <v>0.14000000000000001</v>
      </c>
      <c r="J1016" s="11">
        <v>0.13</v>
      </c>
      <c r="K1016" s="11">
        <v>0.12</v>
      </c>
      <c r="L1016" s="11">
        <v>0.13</v>
      </c>
      <c r="M1016" s="11">
        <v>0.1</v>
      </c>
      <c r="N1016" s="11">
        <v>0.13</v>
      </c>
      <c r="O1016" s="11">
        <v>0.14000000000000001</v>
      </c>
      <c r="P1016" s="11">
        <v>0.12</v>
      </c>
      <c r="Q1016" s="153">
        <v>0.1</v>
      </c>
      <c r="R1016" s="147">
        <v>0.16</v>
      </c>
      <c r="S1016" s="153" t="s">
        <v>103</v>
      </c>
      <c r="T1016" s="153" t="s">
        <v>103</v>
      </c>
      <c r="U1016" s="11">
        <v>0.12</v>
      </c>
      <c r="V1016" s="11">
        <v>0.13</v>
      </c>
      <c r="W1016" s="11">
        <v>0.12</v>
      </c>
      <c r="X1016" s="151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0.1267708333333333</v>
      </c>
    </row>
    <row r="1017" spans="1:65">
      <c r="A1017" s="30"/>
      <c r="B1017" s="19">
        <v>1</v>
      </c>
      <c r="C1017" s="9">
        <v>5</v>
      </c>
      <c r="D1017" s="11">
        <v>0.12</v>
      </c>
      <c r="E1017" s="11">
        <v>0.14000000000000001</v>
      </c>
      <c r="F1017" s="153" t="s">
        <v>95</v>
      </c>
      <c r="G1017" s="11">
        <v>0.13</v>
      </c>
      <c r="H1017" s="11">
        <v>0.13</v>
      </c>
      <c r="I1017" s="11">
        <v>0.14000000000000001</v>
      </c>
      <c r="J1017" s="11">
        <v>0.13</v>
      </c>
      <c r="K1017" s="11">
        <v>0.12</v>
      </c>
      <c r="L1017" s="11">
        <v>0.13</v>
      </c>
      <c r="M1017" s="11">
        <v>0.1</v>
      </c>
      <c r="N1017" s="11">
        <v>0.13</v>
      </c>
      <c r="O1017" s="11">
        <v>0.13</v>
      </c>
      <c r="P1017" s="11">
        <v>0.12</v>
      </c>
      <c r="Q1017" s="153">
        <v>0.1</v>
      </c>
      <c r="R1017" s="147">
        <v>0.17</v>
      </c>
      <c r="S1017" s="153" t="s">
        <v>103</v>
      </c>
      <c r="T1017" s="153" t="s">
        <v>103</v>
      </c>
      <c r="U1017" s="11">
        <v>0.12</v>
      </c>
      <c r="V1017" s="11">
        <v>0.13</v>
      </c>
      <c r="W1017" s="11">
        <v>0.12</v>
      </c>
      <c r="X1017" s="151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128</v>
      </c>
    </row>
    <row r="1018" spans="1:65">
      <c r="A1018" s="30"/>
      <c r="B1018" s="19">
        <v>1</v>
      </c>
      <c r="C1018" s="9">
        <v>6</v>
      </c>
      <c r="D1018" s="11">
        <v>0.13</v>
      </c>
      <c r="E1018" s="11">
        <v>0.15</v>
      </c>
      <c r="F1018" s="153" t="s">
        <v>95</v>
      </c>
      <c r="G1018" s="11">
        <v>0.13</v>
      </c>
      <c r="H1018" s="11">
        <v>0.12</v>
      </c>
      <c r="I1018" s="11">
        <v>0.14000000000000001</v>
      </c>
      <c r="J1018" s="11">
        <v>0.13</v>
      </c>
      <c r="K1018" s="11">
        <v>0.12</v>
      </c>
      <c r="L1018" s="11">
        <v>0.13</v>
      </c>
      <c r="M1018" s="11">
        <v>0.11</v>
      </c>
      <c r="N1018" s="11">
        <v>0.13</v>
      </c>
      <c r="O1018" s="11">
        <v>0.14000000000000001</v>
      </c>
      <c r="P1018" s="11">
        <v>0.12</v>
      </c>
      <c r="Q1018" s="153">
        <v>0.11</v>
      </c>
      <c r="R1018" s="11">
        <v>0.13</v>
      </c>
      <c r="S1018" s="153" t="s">
        <v>103</v>
      </c>
      <c r="T1018" s="153" t="s">
        <v>103</v>
      </c>
      <c r="U1018" s="11">
        <v>0.12</v>
      </c>
      <c r="V1018" s="11">
        <v>0.13</v>
      </c>
      <c r="W1018" s="11">
        <v>0.11</v>
      </c>
      <c r="X1018" s="151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20" t="s">
        <v>264</v>
      </c>
      <c r="C1019" s="12"/>
      <c r="D1019" s="23">
        <v>0.13</v>
      </c>
      <c r="E1019" s="23">
        <v>0.13500000000000001</v>
      </c>
      <c r="F1019" s="23" t="s">
        <v>666</v>
      </c>
      <c r="G1019" s="23">
        <v>0.12833333333333333</v>
      </c>
      <c r="H1019" s="23">
        <v>0.12</v>
      </c>
      <c r="I1019" s="23">
        <v>0.14000000000000001</v>
      </c>
      <c r="J1019" s="23">
        <v>0.12666666666666668</v>
      </c>
      <c r="K1019" s="23">
        <v>0.12</v>
      </c>
      <c r="L1019" s="23">
        <v>0.13</v>
      </c>
      <c r="M1019" s="23">
        <v>0.10666666666666667</v>
      </c>
      <c r="N1019" s="23">
        <v>0.13</v>
      </c>
      <c r="O1019" s="23">
        <v>0.13500000000000001</v>
      </c>
      <c r="P1019" s="23">
        <v>0.12166666666666666</v>
      </c>
      <c r="Q1019" s="23">
        <v>0.10333333333333333</v>
      </c>
      <c r="R1019" s="23">
        <v>0.14500000000000002</v>
      </c>
      <c r="S1019" s="23" t="s">
        <v>666</v>
      </c>
      <c r="T1019" s="23" t="s">
        <v>666</v>
      </c>
      <c r="U1019" s="23">
        <v>0.12166666666666666</v>
      </c>
      <c r="V1019" s="23">
        <v>0.13</v>
      </c>
      <c r="W1019" s="23">
        <v>0.11833333333333333</v>
      </c>
      <c r="X1019" s="151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265</v>
      </c>
      <c r="C1020" s="29"/>
      <c r="D1020" s="11">
        <v>0.13</v>
      </c>
      <c r="E1020" s="11">
        <v>0.13</v>
      </c>
      <c r="F1020" s="11" t="s">
        <v>666</v>
      </c>
      <c r="G1020" s="11">
        <v>0.13</v>
      </c>
      <c r="H1020" s="11">
        <v>0.12</v>
      </c>
      <c r="I1020" s="11">
        <v>0.14000000000000001</v>
      </c>
      <c r="J1020" s="11">
        <v>0.13</v>
      </c>
      <c r="K1020" s="11">
        <v>0.12</v>
      </c>
      <c r="L1020" s="11">
        <v>0.13</v>
      </c>
      <c r="M1020" s="11">
        <v>0.11</v>
      </c>
      <c r="N1020" s="11">
        <v>0.13</v>
      </c>
      <c r="O1020" s="11">
        <v>0.13500000000000001</v>
      </c>
      <c r="P1020" s="11">
        <v>0.12</v>
      </c>
      <c r="Q1020" s="11">
        <v>0.1</v>
      </c>
      <c r="R1020" s="11">
        <v>0.14000000000000001</v>
      </c>
      <c r="S1020" s="11" t="s">
        <v>666</v>
      </c>
      <c r="T1020" s="11" t="s">
        <v>666</v>
      </c>
      <c r="U1020" s="11">
        <v>0.12</v>
      </c>
      <c r="V1020" s="11">
        <v>0.13</v>
      </c>
      <c r="W1020" s="11">
        <v>0.12</v>
      </c>
      <c r="X1020" s="151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266</v>
      </c>
      <c r="C1021" s="29"/>
      <c r="D1021" s="24">
        <v>6.324555320336764E-3</v>
      </c>
      <c r="E1021" s="24">
        <v>8.3666002653407529E-3</v>
      </c>
      <c r="F1021" s="24" t="s">
        <v>666</v>
      </c>
      <c r="G1021" s="24">
        <v>4.0824829046386341E-3</v>
      </c>
      <c r="H1021" s="24">
        <v>6.3245553203367597E-3</v>
      </c>
      <c r="I1021" s="24">
        <v>0</v>
      </c>
      <c r="J1021" s="24">
        <v>5.1639777949432277E-3</v>
      </c>
      <c r="K1021" s="24">
        <v>0</v>
      </c>
      <c r="L1021" s="24">
        <v>0</v>
      </c>
      <c r="M1021" s="24">
        <v>5.1639777949432199E-3</v>
      </c>
      <c r="N1021" s="24">
        <v>0</v>
      </c>
      <c r="O1021" s="24">
        <v>5.4772255750516656E-3</v>
      </c>
      <c r="P1021" s="24">
        <v>4.0824829046386332E-3</v>
      </c>
      <c r="Q1021" s="24">
        <v>5.1639777949432199E-3</v>
      </c>
      <c r="R1021" s="24">
        <v>1.6431676725154921E-2</v>
      </c>
      <c r="S1021" s="24" t="s">
        <v>666</v>
      </c>
      <c r="T1021" s="24" t="s">
        <v>666</v>
      </c>
      <c r="U1021" s="24">
        <v>4.0824829046386332E-3</v>
      </c>
      <c r="V1021" s="24">
        <v>0</v>
      </c>
      <c r="W1021" s="24">
        <v>4.082482904638628E-3</v>
      </c>
      <c r="X1021" s="204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05"/>
      <c r="AT1021" s="205"/>
      <c r="AU1021" s="205"/>
      <c r="AV1021" s="205"/>
      <c r="AW1021" s="205"/>
      <c r="AX1021" s="205"/>
      <c r="AY1021" s="205"/>
      <c r="AZ1021" s="205"/>
      <c r="BA1021" s="205"/>
      <c r="BB1021" s="205"/>
      <c r="BC1021" s="205"/>
      <c r="BD1021" s="205"/>
      <c r="BE1021" s="205"/>
      <c r="BF1021" s="205"/>
      <c r="BG1021" s="205"/>
      <c r="BH1021" s="205"/>
      <c r="BI1021" s="205"/>
      <c r="BJ1021" s="205"/>
      <c r="BK1021" s="205"/>
      <c r="BL1021" s="205"/>
      <c r="BM1021" s="56"/>
    </row>
    <row r="1022" spans="1:65">
      <c r="A1022" s="30"/>
      <c r="B1022" s="3" t="s">
        <v>86</v>
      </c>
      <c r="C1022" s="29"/>
      <c r="D1022" s="13">
        <v>4.8650425541052027E-2</v>
      </c>
      <c r="E1022" s="13">
        <v>6.1974816780301867E-2</v>
      </c>
      <c r="F1022" s="13" t="s">
        <v>666</v>
      </c>
      <c r="G1022" s="13">
        <v>3.1811555101080267E-2</v>
      </c>
      <c r="H1022" s="13">
        <v>5.2704627669473002E-2</v>
      </c>
      <c r="I1022" s="13">
        <v>0</v>
      </c>
      <c r="J1022" s="13">
        <v>4.0768245749551797E-2</v>
      </c>
      <c r="K1022" s="13">
        <v>0</v>
      </c>
      <c r="L1022" s="13">
        <v>0</v>
      </c>
      <c r="M1022" s="13">
        <v>4.8412291827592685E-2</v>
      </c>
      <c r="N1022" s="13">
        <v>0</v>
      </c>
      <c r="O1022" s="13">
        <v>4.0572041296679004E-2</v>
      </c>
      <c r="P1022" s="13">
        <v>3.3554654010728498E-2</v>
      </c>
      <c r="Q1022" s="13">
        <v>4.9973978660740839E-2</v>
      </c>
      <c r="R1022" s="13">
        <v>0.11332190844934427</v>
      </c>
      <c r="S1022" s="13" t="s">
        <v>666</v>
      </c>
      <c r="T1022" s="13" t="s">
        <v>666</v>
      </c>
      <c r="U1022" s="13">
        <v>3.3554654010728498E-2</v>
      </c>
      <c r="V1022" s="13">
        <v>0</v>
      </c>
      <c r="W1022" s="13">
        <v>3.4499855532157418E-2</v>
      </c>
      <c r="X1022" s="151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267</v>
      </c>
      <c r="C1023" s="29"/>
      <c r="D1023" s="13">
        <v>2.5472473294988029E-2</v>
      </c>
      <c r="E1023" s="13">
        <v>6.4913722267872176E-2</v>
      </c>
      <c r="F1023" s="13" t="s">
        <v>666</v>
      </c>
      <c r="G1023" s="13">
        <v>1.2325390304026573E-2</v>
      </c>
      <c r="H1023" s="13">
        <v>-5.3410024650780485E-2</v>
      </c>
      <c r="I1023" s="13">
        <v>0.10435497124075632</v>
      </c>
      <c r="J1023" s="13">
        <v>-8.2169268693477182E-4</v>
      </c>
      <c r="K1023" s="13">
        <v>-5.3410024650780485E-2</v>
      </c>
      <c r="L1023" s="13">
        <v>2.5472473294988029E-2</v>
      </c>
      <c r="M1023" s="13">
        <v>-0.15858668857847136</v>
      </c>
      <c r="N1023" s="13">
        <v>2.5472473294988029E-2</v>
      </c>
      <c r="O1023" s="13">
        <v>6.4913722267872176E-2</v>
      </c>
      <c r="P1023" s="13">
        <v>-4.0262941659819029E-2</v>
      </c>
      <c r="Q1023" s="13">
        <v>-0.18488085456039427</v>
      </c>
      <c r="R1023" s="13">
        <v>0.14379622021364047</v>
      </c>
      <c r="S1023" s="13" t="s">
        <v>666</v>
      </c>
      <c r="T1023" s="13" t="s">
        <v>666</v>
      </c>
      <c r="U1023" s="13">
        <v>-4.0262941659819029E-2</v>
      </c>
      <c r="V1023" s="13">
        <v>2.5472473294988029E-2</v>
      </c>
      <c r="W1023" s="13">
        <v>-6.6557107641741831E-2</v>
      </c>
      <c r="X1023" s="151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46" t="s">
        <v>268</v>
      </c>
      <c r="C1024" s="47"/>
      <c r="D1024" s="45">
        <v>0</v>
      </c>
      <c r="E1024" s="45">
        <v>0.37</v>
      </c>
      <c r="F1024" s="45">
        <v>358.24</v>
      </c>
      <c r="G1024" s="45">
        <v>0.12</v>
      </c>
      <c r="H1024" s="45">
        <v>0.74</v>
      </c>
      <c r="I1024" s="45">
        <v>0.74</v>
      </c>
      <c r="J1024" s="45">
        <v>0.25</v>
      </c>
      <c r="K1024" s="45">
        <v>0.74</v>
      </c>
      <c r="L1024" s="45">
        <v>0</v>
      </c>
      <c r="M1024" s="45">
        <v>1.72</v>
      </c>
      <c r="N1024" s="45">
        <v>0</v>
      </c>
      <c r="O1024" s="45">
        <v>0.37</v>
      </c>
      <c r="P1024" s="45">
        <v>0.61</v>
      </c>
      <c r="Q1024" s="45">
        <v>1.96</v>
      </c>
      <c r="R1024" s="45">
        <v>1.1000000000000001</v>
      </c>
      <c r="S1024" s="45">
        <v>174.34</v>
      </c>
      <c r="T1024" s="45">
        <v>174.34</v>
      </c>
      <c r="U1024" s="45">
        <v>0.61</v>
      </c>
      <c r="V1024" s="45">
        <v>0</v>
      </c>
      <c r="W1024" s="45">
        <v>0.86</v>
      </c>
      <c r="X1024" s="151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B1025" s="31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BM1025" s="55"/>
    </row>
    <row r="1026" spans="1:65" ht="15">
      <c r="B1026" s="8" t="s">
        <v>581</v>
      </c>
      <c r="BM1026" s="28" t="s">
        <v>66</v>
      </c>
    </row>
    <row r="1027" spans="1:65" ht="15">
      <c r="A1027" s="25" t="s">
        <v>64</v>
      </c>
      <c r="B1027" s="18" t="s">
        <v>110</v>
      </c>
      <c r="C1027" s="15" t="s">
        <v>111</v>
      </c>
      <c r="D1027" s="16" t="s">
        <v>230</v>
      </c>
      <c r="E1027" s="17" t="s">
        <v>230</v>
      </c>
      <c r="F1027" s="17" t="s">
        <v>230</v>
      </c>
      <c r="G1027" s="17" t="s">
        <v>230</v>
      </c>
      <c r="H1027" s="17" t="s">
        <v>230</v>
      </c>
      <c r="I1027" s="151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</v>
      </c>
    </row>
    <row r="1028" spans="1:65">
      <c r="A1028" s="30"/>
      <c r="B1028" s="19" t="s">
        <v>231</v>
      </c>
      <c r="C1028" s="9" t="s">
        <v>231</v>
      </c>
      <c r="D1028" s="149" t="s">
        <v>234</v>
      </c>
      <c r="E1028" s="150" t="s">
        <v>240</v>
      </c>
      <c r="F1028" s="150" t="s">
        <v>242</v>
      </c>
      <c r="G1028" s="150" t="s">
        <v>246</v>
      </c>
      <c r="H1028" s="150" t="s">
        <v>247</v>
      </c>
      <c r="I1028" s="151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 t="s">
        <v>3</v>
      </c>
    </row>
    <row r="1029" spans="1:65">
      <c r="A1029" s="30"/>
      <c r="B1029" s="19"/>
      <c r="C1029" s="9"/>
      <c r="D1029" s="10" t="s">
        <v>270</v>
      </c>
      <c r="E1029" s="11" t="s">
        <v>270</v>
      </c>
      <c r="F1029" s="11" t="s">
        <v>270</v>
      </c>
      <c r="G1029" s="11" t="s">
        <v>273</v>
      </c>
      <c r="H1029" s="11" t="s">
        <v>270</v>
      </c>
      <c r="I1029" s="151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2</v>
      </c>
    </row>
    <row r="1030" spans="1:65">
      <c r="A1030" s="30"/>
      <c r="B1030" s="19"/>
      <c r="C1030" s="9"/>
      <c r="D1030" s="26" t="s">
        <v>262</v>
      </c>
      <c r="E1030" s="26" t="s">
        <v>116</v>
      </c>
      <c r="F1030" s="26" t="s">
        <v>116</v>
      </c>
      <c r="G1030" s="26" t="s">
        <v>307</v>
      </c>
      <c r="H1030" s="26" t="s">
        <v>307</v>
      </c>
      <c r="I1030" s="151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2</v>
      </c>
    </row>
    <row r="1031" spans="1:65">
      <c r="A1031" s="30"/>
      <c r="B1031" s="18">
        <v>1</v>
      </c>
      <c r="C1031" s="14">
        <v>1</v>
      </c>
      <c r="D1031" s="22">
        <v>0.16</v>
      </c>
      <c r="E1031" s="22">
        <v>0.17599999999999999</v>
      </c>
      <c r="F1031" s="22">
        <v>0.21</v>
      </c>
      <c r="G1031" s="22">
        <v>0.2</v>
      </c>
      <c r="H1031" s="22">
        <v>0.22103278248230027</v>
      </c>
      <c r="I1031" s="151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>
        <v>1</v>
      </c>
      <c r="C1032" s="9">
        <v>2</v>
      </c>
      <c r="D1032" s="11">
        <v>0.16</v>
      </c>
      <c r="E1032" s="11">
        <v>0.185</v>
      </c>
      <c r="F1032" s="11">
        <v>0.22</v>
      </c>
      <c r="G1032" s="11">
        <v>0.2</v>
      </c>
      <c r="H1032" s="11">
        <v>0.2264354167703313</v>
      </c>
      <c r="I1032" s="151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27</v>
      </c>
    </row>
    <row r="1033" spans="1:65">
      <c r="A1033" s="30"/>
      <c r="B1033" s="19">
        <v>1</v>
      </c>
      <c r="C1033" s="9">
        <v>3</v>
      </c>
      <c r="D1033" s="11">
        <v>0.16</v>
      </c>
      <c r="E1033" s="11">
        <v>0.185</v>
      </c>
      <c r="F1033" s="11">
        <v>0.22</v>
      </c>
      <c r="G1033" s="11">
        <v>0.2</v>
      </c>
      <c r="H1033" s="11">
        <v>0.20877152714896904</v>
      </c>
      <c r="I1033" s="151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16</v>
      </c>
    </row>
    <row r="1034" spans="1:65">
      <c r="A1034" s="30"/>
      <c r="B1034" s="19">
        <v>1</v>
      </c>
      <c r="C1034" s="9">
        <v>4</v>
      </c>
      <c r="D1034" s="11">
        <v>0.18</v>
      </c>
      <c r="E1034" s="11">
        <v>0.187</v>
      </c>
      <c r="F1034" s="11">
        <v>0.22</v>
      </c>
      <c r="G1034" s="11">
        <v>0.2</v>
      </c>
      <c r="H1034" s="11">
        <v>0.21431231877849885</v>
      </c>
      <c r="I1034" s="151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0.19544576407129521</v>
      </c>
    </row>
    <row r="1035" spans="1:65">
      <c r="A1035" s="30"/>
      <c r="B1035" s="19">
        <v>1</v>
      </c>
      <c r="C1035" s="9">
        <v>5</v>
      </c>
      <c r="D1035" s="11">
        <v>0.17</v>
      </c>
      <c r="E1035" s="11">
        <v>0.19</v>
      </c>
      <c r="F1035" s="11">
        <v>0.21</v>
      </c>
      <c r="G1035" s="11">
        <v>0.2</v>
      </c>
      <c r="H1035" s="11">
        <v>0.21830160366600704</v>
      </c>
      <c r="I1035" s="151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129</v>
      </c>
    </row>
    <row r="1036" spans="1:65">
      <c r="A1036" s="30"/>
      <c r="B1036" s="19">
        <v>1</v>
      </c>
      <c r="C1036" s="9">
        <v>6</v>
      </c>
      <c r="D1036" s="11">
        <v>0.16</v>
      </c>
      <c r="E1036" s="11">
        <v>0.18</v>
      </c>
      <c r="F1036" s="11">
        <v>0.18</v>
      </c>
      <c r="G1036" s="11">
        <v>0.2</v>
      </c>
      <c r="H1036" s="11">
        <v>0.22151927329275031</v>
      </c>
      <c r="I1036" s="151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20" t="s">
        <v>264</v>
      </c>
      <c r="C1037" s="12"/>
      <c r="D1037" s="23">
        <v>0.16500000000000001</v>
      </c>
      <c r="E1037" s="23">
        <v>0.18383333333333332</v>
      </c>
      <c r="F1037" s="23">
        <v>0.21</v>
      </c>
      <c r="G1037" s="23">
        <v>0.19999999999999998</v>
      </c>
      <c r="H1037" s="23">
        <v>0.21839548702314279</v>
      </c>
      <c r="I1037" s="151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265</v>
      </c>
      <c r="C1038" s="29"/>
      <c r="D1038" s="11">
        <v>0.16</v>
      </c>
      <c r="E1038" s="11">
        <v>0.185</v>
      </c>
      <c r="F1038" s="11">
        <v>0.215</v>
      </c>
      <c r="G1038" s="11">
        <v>0.2</v>
      </c>
      <c r="H1038" s="11">
        <v>0.21966719307415367</v>
      </c>
      <c r="I1038" s="151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266</v>
      </c>
      <c r="C1039" s="29"/>
      <c r="D1039" s="24">
        <v>8.3666002653407529E-3</v>
      </c>
      <c r="E1039" s="24">
        <v>5.0365331992022764E-3</v>
      </c>
      <c r="F1039" s="24">
        <v>1.5491933384829671E-2</v>
      </c>
      <c r="G1039" s="24">
        <v>3.0404709722440586E-17</v>
      </c>
      <c r="H1039" s="24">
        <v>6.1750387690334375E-3</v>
      </c>
      <c r="I1039" s="151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86</v>
      </c>
      <c r="C1040" s="29"/>
      <c r="D1040" s="13">
        <v>5.0706668274792442E-2</v>
      </c>
      <c r="E1040" s="13">
        <v>2.7397279415424896E-2</v>
      </c>
      <c r="F1040" s="13">
        <v>7.377111135633177E-2</v>
      </c>
      <c r="G1040" s="13">
        <v>1.5202354861220294E-16</v>
      </c>
      <c r="H1040" s="13">
        <v>2.8274571298165539E-2</v>
      </c>
      <c r="I1040" s="151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267</v>
      </c>
      <c r="C1041" s="29"/>
      <c r="D1041" s="13">
        <v>-0.15577602418740122</v>
      </c>
      <c r="E1041" s="13">
        <v>-5.9415105736064344E-2</v>
      </c>
      <c r="F1041" s="13">
        <v>7.4466878306943762E-2</v>
      </c>
      <c r="G1041" s="13">
        <v>2.330178886375589E-2</v>
      </c>
      <c r="H1041" s="13">
        <v>0.11742246275276602</v>
      </c>
      <c r="I1041" s="151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46" t="s">
        <v>268</v>
      </c>
      <c r="C1042" s="47"/>
      <c r="D1042" s="45">
        <v>1.46</v>
      </c>
      <c r="E1042" s="45">
        <v>0.67</v>
      </c>
      <c r="F1042" s="45">
        <v>0.42</v>
      </c>
      <c r="G1042" s="45">
        <v>0</v>
      </c>
      <c r="H1042" s="45">
        <v>0.77</v>
      </c>
      <c r="I1042" s="151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B1043" s="31"/>
      <c r="C1043" s="20"/>
      <c r="D1043" s="20"/>
      <c r="E1043" s="20"/>
      <c r="F1043" s="20"/>
      <c r="G1043" s="20"/>
      <c r="H1043" s="20"/>
      <c r="BM1043" s="55"/>
    </row>
    <row r="1044" spans="1:65" ht="15">
      <c r="B1044" s="8" t="s">
        <v>582</v>
      </c>
      <c r="BM1044" s="28" t="s">
        <v>66</v>
      </c>
    </row>
    <row r="1045" spans="1:65" ht="15">
      <c r="A1045" s="25" t="s">
        <v>32</v>
      </c>
      <c r="B1045" s="18" t="s">
        <v>110</v>
      </c>
      <c r="C1045" s="15" t="s">
        <v>111</v>
      </c>
      <c r="D1045" s="16" t="s">
        <v>230</v>
      </c>
      <c r="E1045" s="17" t="s">
        <v>230</v>
      </c>
      <c r="F1045" s="17" t="s">
        <v>230</v>
      </c>
      <c r="G1045" s="17" t="s">
        <v>230</v>
      </c>
      <c r="H1045" s="17" t="s">
        <v>230</v>
      </c>
      <c r="I1045" s="17" t="s">
        <v>230</v>
      </c>
      <c r="J1045" s="17" t="s">
        <v>230</v>
      </c>
      <c r="K1045" s="17" t="s">
        <v>230</v>
      </c>
      <c r="L1045" s="17" t="s">
        <v>230</v>
      </c>
      <c r="M1045" s="17" t="s">
        <v>230</v>
      </c>
      <c r="N1045" s="17" t="s">
        <v>230</v>
      </c>
      <c r="O1045" s="17" t="s">
        <v>230</v>
      </c>
      <c r="P1045" s="17" t="s">
        <v>230</v>
      </c>
      <c r="Q1045" s="17" t="s">
        <v>230</v>
      </c>
      <c r="R1045" s="17" t="s">
        <v>230</v>
      </c>
      <c r="S1045" s="17" t="s">
        <v>230</v>
      </c>
      <c r="T1045" s="17" t="s">
        <v>230</v>
      </c>
      <c r="U1045" s="17" t="s">
        <v>230</v>
      </c>
      <c r="V1045" s="17" t="s">
        <v>230</v>
      </c>
      <c r="W1045" s="17" t="s">
        <v>230</v>
      </c>
      <c r="X1045" s="151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</v>
      </c>
    </row>
    <row r="1046" spans="1:65">
      <c r="A1046" s="30"/>
      <c r="B1046" s="19" t="s">
        <v>231</v>
      </c>
      <c r="C1046" s="9" t="s">
        <v>231</v>
      </c>
      <c r="D1046" s="149" t="s">
        <v>233</v>
      </c>
      <c r="E1046" s="150" t="s">
        <v>234</v>
      </c>
      <c r="F1046" s="150" t="s">
        <v>236</v>
      </c>
      <c r="G1046" s="150" t="s">
        <v>237</v>
      </c>
      <c r="H1046" s="150" t="s">
        <v>239</v>
      </c>
      <c r="I1046" s="150" t="s">
        <v>240</v>
      </c>
      <c r="J1046" s="150" t="s">
        <v>242</v>
      </c>
      <c r="K1046" s="150" t="s">
        <v>243</v>
      </c>
      <c r="L1046" s="150" t="s">
        <v>245</v>
      </c>
      <c r="M1046" s="150" t="s">
        <v>246</v>
      </c>
      <c r="N1046" s="150" t="s">
        <v>247</v>
      </c>
      <c r="O1046" s="150" t="s">
        <v>248</v>
      </c>
      <c r="P1046" s="150" t="s">
        <v>250</v>
      </c>
      <c r="Q1046" s="150" t="s">
        <v>251</v>
      </c>
      <c r="R1046" s="150" t="s">
        <v>252</v>
      </c>
      <c r="S1046" s="150" t="s">
        <v>254</v>
      </c>
      <c r="T1046" s="150" t="s">
        <v>255</v>
      </c>
      <c r="U1046" s="150" t="s">
        <v>256</v>
      </c>
      <c r="V1046" s="150" t="s">
        <v>257</v>
      </c>
      <c r="W1046" s="150" t="s">
        <v>258</v>
      </c>
      <c r="X1046" s="151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 t="s">
        <v>3</v>
      </c>
    </row>
    <row r="1047" spans="1:65">
      <c r="A1047" s="30"/>
      <c r="B1047" s="19"/>
      <c r="C1047" s="9"/>
      <c r="D1047" s="10" t="s">
        <v>270</v>
      </c>
      <c r="E1047" s="11" t="s">
        <v>270</v>
      </c>
      <c r="F1047" s="11" t="s">
        <v>273</v>
      </c>
      <c r="G1047" s="11" t="s">
        <v>273</v>
      </c>
      <c r="H1047" s="11" t="s">
        <v>273</v>
      </c>
      <c r="I1047" s="11" t="s">
        <v>270</v>
      </c>
      <c r="J1047" s="11" t="s">
        <v>270</v>
      </c>
      <c r="K1047" s="11" t="s">
        <v>273</v>
      </c>
      <c r="L1047" s="11" t="s">
        <v>270</v>
      </c>
      <c r="M1047" s="11" t="s">
        <v>273</v>
      </c>
      <c r="N1047" s="11" t="s">
        <v>270</v>
      </c>
      <c r="O1047" s="11" t="s">
        <v>270</v>
      </c>
      <c r="P1047" s="11" t="s">
        <v>270</v>
      </c>
      <c r="Q1047" s="11" t="s">
        <v>273</v>
      </c>
      <c r="R1047" s="11" t="s">
        <v>270</v>
      </c>
      <c r="S1047" s="11" t="s">
        <v>272</v>
      </c>
      <c r="T1047" s="11" t="s">
        <v>273</v>
      </c>
      <c r="U1047" s="11" t="s">
        <v>270</v>
      </c>
      <c r="V1047" s="11" t="s">
        <v>273</v>
      </c>
      <c r="W1047" s="11" t="s">
        <v>270</v>
      </c>
      <c r="X1047" s="151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</v>
      </c>
    </row>
    <row r="1048" spans="1:65">
      <c r="A1048" s="30"/>
      <c r="B1048" s="19"/>
      <c r="C1048" s="9"/>
      <c r="D1048" s="26" t="s">
        <v>307</v>
      </c>
      <c r="E1048" s="26" t="s">
        <v>262</v>
      </c>
      <c r="F1048" s="26" t="s">
        <v>308</v>
      </c>
      <c r="G1048" s="26" t="s">
        <v>308</v>
      </c>
      <c r="H1048" s="26" t="s">
        <v>308</v>
      </c>
      <c r="I1048" s="26" t="s">
        <v>116</v>
      </c>
      <c r="J1048" s="26" t="s">
        <v>116</v>
      </c>
      <c r="K1048" s="26" t="s">
        <v>309</v>
      </c>
      <c r="L1048" s="26" t="s">
        <v>307</v>
      </c>
      <c r="M1048" s="26" t="s">
        <v>307</v>
      </c>
      <c r="N1048" s="26" t="s">
        <v>307</v>
      </c>
      <c r="O1048" s="26" t="s">
        <v>308</v>
      </c>
      <c r="P1048" s="26" t="s">
        <v>307</v>
      </c>
      <c r="Q1048" s="26" t="s">
        <v>309</v>
      </c>
      <c r="R1048" s="26" t="s">
        <v>275</v>
      </c>
      <c r="S1048" s="26" t="s">
        <v>310</v>
      </c>
      <c r="T1048" s="26" t="s">
        <v>311</v>
      </c>
      <c r="U1048" s="26" t="s">
        <v>307</v>
      </c>
      <c r="V1048" s="26" t="s">
        <v>307</v>
      </c>
      <c r="W1048" s="26" t="s">
        <v>307</v>
      </c>
      <c r="X1048" s="151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3</v>
      </c>
    </row>
    <row r="1049" spans="1:65">
      <c r="A1049" s="30"/>
      <c r="B1049" s="18">
        <v>1</v>
      </c>
      <c r="C1049" s="14">
        <v>1</v>
      </c>
      <c r="D1049" s="22">
        <v>0.23</v>
      </c>
      <c r="E1049" s="154">
        <v>0.2</v>
      </c>
      <c r="F1049" s="22">
        <v>0.24</v>
      </c>
      <c r="G1049" s="22">
        <v>0.24</v>
      </c>
      <c r="H1049" s="152">
        <v>0.2</v>
      </c>
      <c r="I1049" s="22">
        <v>0.24</v>
      </c>
      <c r="J1049" s="22">
        <v>0.27</v>
      </c>
      <c r="K1049" s="22">
        <v>0.26</v>
      </c>
      <c r="L1049" s="22">
        <v>0.24</v>
      </c>
      <c r="M1049" s="152">
        <v>0.3</v>
      </c>
      <c r="N1049" s="152">
        <v>0.28345085494313499</v>
      </c>
      <c r="O1049" s="22">
        <v>0.26</v>
      </c>
      <c r="P1049" s="22">
        <v>0.24</v>
      </c>
      <c r="Q1049" s="22">
        <v>0.25</v>
      </c>
      <c r="R1049" s="152">
        <v>0.2</v>
      </c>
      <c r="S1049" s="152" t="s">
        <v>95</v>
      </c>
      <c r="T1049" s="152" t="s">
        <v>95</v>
      </c>
      <c r="U1049" s="22">
        <v>0.23</v>
      </c>
      <c r="V1049" s="22">
        <v>0.24</v>
      </c>
      <c r="W1049" s="22">
        <v>0.23</v>
      </c>
      <c r="X1049" s="151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>
        <v>1</v>
      </c>
      <c r="C1050" s="9">
        <v>2</v>
      </c>
      <c r="D1050" s="11">
        <v>0.25</v>
      </c>
      <c r="E1050" s="11">
        <v>0.24</v>
      </c>
      <c r="F1050" s="11">
        <v>0.23</v>
      </c>
      <c r="G1050" s="11">
        <v>0.22</v>
      </c>
      <c r="H1050" s="153">
        <v>0.2</v>
      </c>
      <c r="I1050" s="11">
        <v>0.24</v>
      </c>
      <c r="J1050" s="11">
        <v>0.26</v>
      </c>
      <c r="K1050" s="11">
        <v>0.26</v>
      </c>
      <c r="L1050" s="11">
        <v>0.24</v>
      </c>
      <c r="M1050" s="153">
        <v>0.3</v>
      </c>
      <c r="N1050" s="153">
        <v>0.28119910217321453</v>
      </c>
      <c r="O1050" s="11">
        <v>0.26</v>
      </c>
      <c r="P1050" s="11">
        <v>0.25</v>
      </c>
      <c r="Q1050" s="11">
        <v>0.25</v>
      </c>
      <c r="R1050" s="153">
        <v>0.3</v>
      </c>
      <c r="S1050" s="153" t="s">
        <v>95</v>
      </c>
      <c r="T1050" s="153" t="s">
        <v>95</v>
      </c>
      <c r="U1050" s="11">
        <v>0.22</v>
      </c>
      <c r="V1050" s="11">
        <v>0.23</v>
      </c>
      <c r="W1050" s="11">
        <v>0.23</v>
      </c>
      <c r="X1050" s="151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28</v>
      </c>
    </row>
    <row r="1051" spans="1:65">
      <c r="A1051" s="30"/>
      <c r="B1051" s="19">
        <v>1</v>
      </c>
      <c r="C1051" s="9">
        <v>3</v>
      </c>
      <c r="D1051" s="11">
        <v>0.23</v>
      </c>
      <c r="E1051" s="11">
        <v>0.24</v>
      </c>
      <c r="F1051" s="11">
        <v>0.22</v>
      </c>
      <c r="G1051" s="11">
        <v>0.23</v>
      </c>
      <c r="H1051" s="153">
        <v>0.2</v>
      </c>
      <c r="I1051" s="11">
        <v>0.25</v>
      </c>
      <c r="J1051" s="11">
        <v>0.28000000000000003</v>
      </c>
      <c r="K1051" s="11">
        <v>0.26</v>
      </c>
      <c r="L1051" s="11">
        <v>0.24</v>
      </c>
      <c r="M1051" s="153">
        <v>0.3</v>
      </c>
      <c r="N1051" s="153">
        <v>0.29010958220773436</v>
      </c>
      <c r="O1051" s="11">
        <v>0.26</v>
      </c>
      <c r="P1051" s="11">
        <v>0.23</v>
      </c>
      <c r="Q1051" s="11">
        <v>0.25</v>
      </c>
      <c r="R1051" s="153">
        <v>0.3</v>
      </c>
      <c r="S1051" s="153" t="s">
        <v>95</v>
      </c>
      <c r="T1051" s="153" t="s">
        <v>95</v>
      </c>
      <c r="U1051" s="11">
        <v>0.24</v>
      </c>
      <c r="V1051" s="11">
        <v>0.23</v>
      </c>
      <c r="W1051" s="11">
        <v>0.22</v>
      </c>
      <c r="X1051" s="151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16</v>
      </c>
    </row>
    <row r="1052" spans="1:65">
      <c r="A1052" s="30"/>
      <c r="B1052" s="19">
        <v>1</v>
      </c>
      <c r="C1052" s="9">
        <v>4</v>
      </c>
      <c r="D1052" s="11">
        <v>0.24</v>
      </c>
      <c r="E1052" s="11">
        <v>0.24</v>
      </c>
      <c r="F1052" s="11">
        <v>0.24</v>
      </c>
      <c r="G1052" s="11">
        <v>0.23</v>
      </c>
      <c r="H1052" s="153">
        <v>0.2</v>
      </c>
      <c r="I1052" s="11">
        <v>0.24</v>
      </c>
      <c r="J1052" s="11">
        <v>0.28000000000000003</v>
      </c>
      <c r="K1052" s="11">
        <v>0.26</v>
      </c>
      <c r="L1052" s="11">
        <v>0.24</v>
      </c>
      <c r="M1052" s="153">
        <v>0.3</v>
      </c>
      <c r="N1052" s="153">
        <v>0.28006776282945683</v>
      </c>
      <c r="O1052" s="11">
        <v>0.26</v>
      </c>
      <c r="P1052" s="11">
        <v>0.24</v>
      </c>
      <c r="Q1052" s="11">
        <v>0.26</v>
      </c>
      <c r="R1052" s="153">
        <v>0.3</v>
      </c>
      <c r="S1052" s="153" t="s">
        <v>95</v>
      </c>
      <c r="T1052" s="153" t="s">
        <v>95</v>
      </c>
      <c r="U1052" s="11">
        <v>0.23</v>
      </c>
      <c r="V1052" s="11">
        <v>0.23</v>
      </c>
      <c r="W1052" s="11">
        <v>0.23</v>
      </c>
      <c r="X1052" s="151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0.2426190476190476</v>
      </c>
    </row>
    <row r="1053" spans="1:65">
      <c r="A1053" s="30"/>
      <c r="B1053" s="19">
        <v>1</v>
      </c>
      <c r="C1053" s="9">
        <v>5</v>
      </c>
      <c r="D1053" s="11">
        <v>0.22</v>
      </c>
      <c r="E1053" s="11">
        <v>0.24</v>
      </c>
      <c r="F1053" s="11">
        <v>0.23</v>
      </c>
      <c r="G1053" s="11">
        <v>0.24</v>
      </c>
      <c r="H1053" s="153">
        <v>0.2</v>
      </c>
      <c r="I1053" s="11">
        <v>0.25</v>
      </c>
      <c r="J1053" s="11">
        <v>0.26</v>
      </c>
      <c r="K1053" s="11">
        <v>0.26</v>
      </c>
      <c r="L1053" s="11">
        <v>0.24</v>
      </c>
      <c r="M1053" s="153">
        <v>0.3</v>
      </c>
      <c r="N1053" s="153">
        <v>0.28187290463780695</v>
      </c>
      <c r="O1053" s="11">
        <v>0.27</v>
      </c>
      <c r="P1053" s="11">
        <v>0.24</v>
      </c>
      <c r="Q1053" s="11">
        <v>0.25</v>
      </c>
      <c r="R1053" s="153">
        <v>0.2</v>
      </c>
      <c r="S1053" s="153" t="s">
        <v>95</v>
      </c>
      <c r="T1053" s="153" t="s">
        <v>95</v>
      </c>
      <c r="U1053" s="11">
        <v>0.23</v>
      </c>
      <c r="V1053" s="11">
        <v>0.23</v>
      </c>
      <c r="W1053" s="11">
        <v>0.23</v>
      </c>
      <c r="X1053" s="151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130</v>
      </c>
    </row>
    <row r="1054" spans="1:65">
      <c r="A1054" s="30"/>
      <c r="B1054" s="19">
        <v>1</v>
      </c>
      <c r="C1054" s="9">
        <v>6</v>
      </c>
      <c r="D1054" s="11">
        <v>0.23</v>
      </c>
      <c r="E1054" s="11">
        <v>0.24</v>
      </c>
      <c r="F1054" s="11">
        <v>0.24</v>
      </c>
      <c r="G1054" s="11">
        <v>0.23</v>
      </c>
      <c r="H1054" s="153">
        <v>0.2</v>
      </c>
      <c r="I1054" s="11">
        <v>0.23</v>
      </c>
      <c r="J1054" s="11">
        <v>0.24</v>
      </c>
      <c r="K1054" s="11">
        <v>0.26</v>
      </c>
      <c r="L1054" s="11">
        <v>0.26</v>
      </c>
      <c r="M1054" s="153">
        <v>0.3</v>
      </c>
      <c r="N1054" s="153">
        <v>0.28525802424134955</v>
      </c>
      <c r="O1054" s="11">
        <v>0.26</v>
      </c>
      <c r="P1054" s="11">
        <v>0.25</v>
      </c>
      <c r="Q1054" s="11">
        <v>0.26</v>
      </c>
      <c r="R1054" s="153">
        <v>0.2</v>
      </c>
      <c r="S1054" s="153" t="s">
        <v>95</v>
      </c>
      <c r="T1054" s="153" t="s">
        <v>95</v>
      </c>
      <c r="U1054" s="11">
        <v>0.23</v>
      </c>
      <c r="V1054" s="11">
        <v>0.25</v>
      </c>
      <c r="W1054" s="11">
        <v>0.22</v>
      </c>
      <c r="X1054" s="151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20" t="s">
        <v>264</v>
      </c>
      <c r="C1055" s="12"/>
      <c r="D1055" s="23">
        <v>0.23333333333333331</v>
      </c>
      <c r="E1055" s="23">
        <v>0.23333333333333331</v>
      </c>
      <c r="F1055" s="23">
        <v>0.23333333333333331</v>
      </c>
      <c r="G1055" s="23">
        <v>0.23166666666666666</v>
      </c>
      <c r="H1055" s="23">
        <v>0.19999999999999998</v>
      </c>
      <c r="I1055" s="23">
        <v>0.24166666666666667</v>
      </c>
      <c r="J1055" s="23">
        <v>0.26500000000000001</v>
      </c>
      <c r="K1055" s="23">
        <v>0.26</v>
      </c>
      <c r="L1055" s="23">
        <v>0.24333333333333332</v>
      </c>
      <c r="M1055" s="23">
        <v>0.3</v>
      </c>
      <c r="N1055" s="23">
        <v>0.28365970517211619</v>
      </c>
      <c r="O1055" s="23">
        <v>0.26166666666666666</v>
      </c>
      <c r="P1055" s="23">
        <v>0.24166666666666667</v>
      </c>
      <c r="Q1055" s="23">
        <v>0.25333333333333335</v>
      </c>
      <c r="R1055" s="23">
        <v>0.25</v>
      </c>
      <c r="S1055" s="23" t="s">
        <v>666</v>
      </c>
      <c r="T1055" s="23" t="s">
        <v>666</v>
      </c>
      <c r="U1055" s="23">
        <v>0.22999999999999998</v>
      </c>
      <c r="V1055" s="23">
        <v>0.23499999999999999</v>
      </c>
      <c r="W1055" s="23">
        <v>0.22666666666666668</v>
      </c>
      <c r="X1055" s="151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265</v>
      </c>
      <c r="C1056" s="29"/>
      <c r="D1056" s="11">
        <v>0.23</v>
      </c>
      <c r="E1056" s="11">
        <v>0.24</v>
      </c>
      <c r="F1056" s="11">
        <v>0.23499999999999999</v>
      </c>
      <c r="G1056" s="11">
        <v>0.23</v>
      </c>
      <c r="H1056" s="11">
        <v>0.2</v>
      </c>
      <c r="I1056" s="11">
        <v>0.24</v>
      </c>
      <c r="J1056" s="11">
        <v>0.26500000000000001</v>
      </c>
      <c r="K1056" s="11">
        <v>0.26</v>
      </c>
      <c r="L1056" s="11">
        <v>0.24</v>
      </c>
      <c r="M1056" s="11">
        <v>0.3</v>
      </c>
      <c r="N1056" s="11">
        <v>0.28266187979047097</v>
      </c>
      <c r="O1056" s="11">
        <v>0.26</v>
      </c>
      <c r="P1056" s="11">
        <v>0.24</v>
      </c>
      <c r="Q1056" s="11">
        <v>0.25</v>
      </c>
      <c r="R1056" s="11">
        <v>0.25</v>
      </c>
      <c r="S1056" s="11" t="s">
        <v>666</v>
      </c>
      <c r="T1056" s="11" t="s">
        <v>666</v>
      </c>
      <c r="U1056" s="11">
        <v>0.23</v>
      </c>
      <c r="V1056" s="11">
        <v>0.23</v>
      </c>
      <c r="W1056" s="11">
        <v>0.23</v>
      </c>
      <c r="X1056" s="151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3" t="s">
        <v>266</v>
      </c>
      <c r="C1057" s="29"/>
      <c r="D1057" s="24">
        <v>1.0327955589886442E-2</v>
      </c>
      <c r="E1057" s="24">
        <v>1.6329931618554512E-2</v>
      </c>
      <c r="F1057" s="24">
        <v>8.1649658092772543E-3</v>
      </c>
      <c r="G1057" s="24">
        <v>7.5277265270908044E-3</v>
      </c>
      <c r="H1057" s="24">
        <v>3.0404709722440586E-17</v>
      </c>
      <c r="I1057" s="24">
        <v>7.5277265270908078E-3</v>
      </c>
      <c r="J1057" s="24">
        <v>1.5165750888103116E-2</v>
      </c>
      <c r="K1057" s="24">
        <v>0</v>
      </c>
      <c r="L1057" s="24">
        <v>8.1649658092772665E-3</v>
      </c>
      <c r="M1057" s="24">
        <v>0</v>
      </c>
      <c r="N1057" s="24">
        <v>3.6427579963652797E-3</v>
      </c>
      <c r="O1057" s="24">
        <v>4.0824829046386332E-3</v>
      </c>
      <c r="P1057" s="24">
        <v>7.5277265270908078E-3</v>
      </c>
      <c r="Q1057" s="24">
        <v>5.1639777949432277E-3</v>
      </c>
      <c r="R1057" s="24">
        <v>5.4772255750516634E-2</v>
      </c>
      <c r="S1057" s="24" t="s">
        <v>666</v>
      </c>
      <c r="T1057" s="24" t="s">
        <v>666</v>
      </c>
      <c r="U1057" s="24">
        <v>6.3245553203367553E-3</v>
      </c>
      <c r="V1057" s="24">
        <v>8.3666002653407495E-3</v>
      </c>
      <c r="W1057" s="24">
        <v>5.1639777949432277E-3</v>
      </c>
      <c r="X1057" s="204"/>
      <c r="Y1057" s="205"/>
      <c r="Z1057" s="205"/>
      <c r="AA1057" s="205"/>
      <c r="AB1057" s="205"/>
      <c r="AC1057" s="205"/>
      <c r="AD1057" s="205"/>
      <c r="AE1057" s="205"/>
      <c r="AF1057" s="205"/>
      <c r="AG1057" s="205"/>
      <c r="AH1057" s="205"/>
      <c r="AI1057" s="205"/>
      <c r="AJ1057" s="205"/>
      <c r="AK1057" s="205"/>
      <c r="AL1057" s="205"/>
      <c r="AM1057" s="205"/>
      <c r="AN1057" s="205"/>
      <c r="AO1057" s="205"/>
      <c r="AP1057" s="205"/>
      <c r="AQ1057" s="205"/>
      <c r="AR1057" s="205"/>
      <c r="AS1057" s="205"/>
      <c r="AT1057" s="205"/>
      <c r="AU1057" s="205"/>
      <c r="AV1057" s="205"/>
      <c r="AW1057" s="205"/>
      <c r="AX1057" s="205"/>
      <c r="AY1057" s="205"/>
      <c r="AZ1057" s="205"/>
      <c r="BA1057" s="205"/>
      <c r="BB1057" s="205"/>
      <c r="BC1057" s="205"/>
      <c r="BD1057" s="205"/>
      <c r="BE1057" s="205"/>
      <c r="BF1057" s="205"/>
      <c r="BG1057" s="205"/>
      <c r="BH1057" s="205"/>
      <c r="BI1057" s="205"/>
      <c r="BJ1057" s="205"/>
      <c r="BK1057" s="205"/>
      <c r="BL1057" s="205"/>
      <c r="BM1057" s="56"/>
    </row>
    <row r="1058" spans="1:65">
      <c r="A1058" s="30"/>
      <c r="B1058" s="3" t="s">
        <v>86</v>
      </c>
      <c r="C1058" s="29"/>
      <c r="D1058" s="13">
        <v>4.4262666813799041E-2</v>
      </c>
      <c r="E1058" s="13">
        <v>6.9985421222376484E-2</v>
      </c>
      <c r="F1058" s="13">
        <v>3.4992710611188235E-2</v>
      </c>
      <c r="G1058" s="13">
        <v>3.2493783570176134E-2</v>
      </c>
      <c r="H1058" s="13">
        <v>1.5202354861220294E-16</v>
      </c>
      <c r="I1058" s="13">
        <v>3.1149213215548172E-2</v>
      </c>
      <c r="J1058" s="13">
        <v>5.722924863435138E-2</v>
      </c>
      <c r="K1058" s="13">
        <v>0</v>
      </c>
      <c r="L1058" s="13">
        <v>3.3554654010728498E-2</v>
      </c>
      <c r="M1058" s="13">
        <v>0</v>
      </c>
      <c r="N1058" s="13">
        <v>1.2842000220492944E-2</v>
      </c>
      <c r="O1058" s="13">
        <v>1.5601845495434268E-2</v>
      </c>
      <c r="P1058" s="13">
        <v>3.1149213215548172E-2</v>
      </c>
      <c r="Q1058" s="13">
        <v>2.0384122874775899E-2</v>
      </c>
      <c r="R1058" s="13">
        <v>0.21908902300206654</v>
      </c>
      <c r="S1058" s="13" t="s">
        <v>666</v>
      </c>
      <c r="T1058" s="13" t="s">
        <v>666</v>
      </c>
      <c r="U1058" s="13">
        <v>2.7498066610159806E-2</v>
      </c>
      <c r="V1058" s="13">
        <v>3.5602554320598938E-2</v>
      </c>
      <c r="W1058" s="13">
        <v>2.2782254977690708E-2</v>
      </c>
      <c r="X1058" s="151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267</v>
      </c>
      <c r="C1059" s="29"/>
      <c r="D1059" s="13">
        <v>-3.8272816486751737E-2</v>
      </c>
      <c r="E1059" s="13">
        <v>-3.8272816486751737E-2</v>
      </c>
      <c r="F1059" s="13">
        <v>-3.8272816486751737E-2</v>
      </c>
      <c r="G1059" s="13">
        <v>-4.5142296368989143E-2</v>
      </c>
      <c r="H1059" s="13">
        <v>-0.17566241413150141</v>
      </c>
      <c r="I1059" s="13">
        <v>-3.9254170755641526E-3</v>
      </c>
      <c r="J1059" s="13">
        <v>9.2247301275760751E-2</v>
      </c>
      <c r="K1059" s="13">
        <v>7.1638861629048201E-2</v>
      </c>
      <c r="L1059" s="13">
        <v>2.9440628066732533E-3</v>
      </c>
      <c r="M1059" s="13">
        <v>0.23650637880274794</v>
      </c>
      <c r="N1059" s="13">
        <v>0.16915678284876168</v>
      </c>
      <c r="O1059" s="13">
        <v>7.8508341511285717E-2</v>
      </c>
      <c r="P1059" s="13">
        <v>-3.9254170755641526E-3</v>
      </c>
      <c r="Q1059" s="13">
        <v>4.4160942100098355E-2</v>
      </c>
      <c r="R1059" s="13">
        <v>3.0421982335623321E-2</v>
      </c>
      <c r="S1059" s="13" t="s">
        <v>666</v>
      </c>
      <c r="T1059" s="13" t="s">
        <v>666</v>
      </c>
      <c r="U1059" s="13">
        <v>-5.201177625122666E-2</v>
      </c>
      <c r="V1059" s="13">
        <v>-3.140333660451422E-2</v>
      </c>
      <c r="W1059" s="13">
        <v>-6.5750736015701472E-2</v>
      </c>
      <c r="X1059" s="151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46" t="s">
        <v>268</v>
      </c>
      <c r="C1060" s="47"/>
      <c r="D1060" s="45">
        <v>0.48</v>
      </c>
      <c r="E1060" s="45">
        <v>0.48</v>
      </c>
      <c r="F1060" s="45">
        <v>0.48</v>
      </c>
      <c r="G1060" s="45">
        <v>0.57999999999999996</v>
      </c>
      <c r="H1060" s="45" t="s">
        <v>269</v>
      </c>
      <c r="I1060" s="45">
        <v>0</v>
      </c>
      <c r="J1060" s="45">
        <v>1.35</v>
      </c>
      <c r="K1060" s="45">
        <v>1.06</v>
      </c>
      <c r="L1060" s="45">
        <v>0.1</v>
      </c>
      <c r="M1060" s="45" t="s">
        <v>269</v>
      </c>
      <c r="N1060" s="45">
        <v>2.4300000000000002</v>
      </c>
      <c r="O1060" s="45">
        <v>1.1599999999999999</v>
      </c>
      <c r="P1060" s="45">
        <v>0</v>
      </c>
      <c r="Q1060" s="45">
        <v>0.67</v>
      </c>
      <c r="R1060" s="45" t="s">
        <v>269</v>
      </c>
      <c r="S1060" s="45">
        <v>275.02</v>
      </c>
      <c r="T1060" s="45">
        <v>275.02</v>
      </c>
      <c r="U1060" s="45">
        <v>0.67</v>
      </c>
      <c r="V1060" s="45">
        <v>0.39</v>
      </c>
      <c r="W1060" s="45">
        <v>0.87</v>
      </c>
      <c r="X1060" s="151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B1061" s="31" t="s">
        <v>328</v>
      </c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BM1061" s="55"/>
    </row>
    <row r="1062" spans="1:65">
      <c r="BM1062" s="55"/>
    </row>
    <row r="1063" spans="1:65" ht="15">
      <c r="B1063" s="8" t="s">
        <v>583</v>
      </c>
      <c r="BM1063" s="28" t="s">
        <v>66</v>
      </c>
    </row>
    <row r="1064" spans="1:65" ht="15">
      <c r="A1064" s="25" t="s">
        <v>65</v>
      </c>
      <c r="B1064" s="18" t="s">
        <v>110</v>
      </c>
      <c r="C1064" s="15" t="s">
        <v>111</v>
      </c>
      <c r="D1064" s="16" t="s">
        <v>230</v>
      </c>
      <c r="E1064" s="17" t="s">
        <v>230</v>
      </c>
      <c r="F1064" s="17" t="s">
        <v>230</v>
      </c>
      <c r="G1064" s="17" t="s">
        <v>230</v>
      </c>
      <c r="H1064" s="17" t="s">
        <v>230</v>
      </c>
      <c r="I1064" s="17" t="s">
        <v>230</v>
      </c>
      <c r="J1064" s="17" t="s">
        <v>230</v>
      </c>
      <c r="K1064" s="17" t="s">
        <v>230</v>
      </c>
      <c r="L1064" s="17" t="s">
        <v>230</v>
      </c>
      <c r="M1064" s="17" t="s">
        <v>230</v>
      </c>
      <c r="N1064" s="17" t="s">
        <v>230</v>
      </c>
      <c r="O1064" s="17" t="s">
        <v>230</v>
      </c>
      <c r="P1064" s="17" t="s">
        <v>230</v>
      </c>
      <c r="Q1064" s="17" t="s">
        <v>230</v>
      </c>
      <c r="R1064" s="17" t="s">
        <v>230</v>
      </c>
      <c r="S1064" s="17" t="s">
        <v>230</v>
      </c>
      <c r="T1064" s="17" t="s">
        <v>230</v>
      </c>
      <c r="U1064" s="17" t="s">
        <v>230</v>
      </c>
      <c r="V1064" s="17" t="s">
        <v>230</v>
      </c>
      <c r="W1064" s="17" t="s">
        <v>230</v>
      </c>
      <c r="X1064" s="17" t="s">
        <v>230</v>
      </c>
      <c r="Y1064" s="17" t="s">
        <v>230</v>
      </c>
      <c r="Z1064" s="17" t="s">
        <v>230</v>
      </c>
      <c r="AA1064" s="151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231</v>
      </c>
      <c r="C1065" s="9" t="s">
        <v>231</v>
      </c>
      <c r="D1065" s="149" t="s">
        <v>233</v>
      </c>
      <c r="E1065" s="150" t="s">
        <v>234</v>
      </c>
      <c r="F1065" s="150" t="s">
        <v>235</v>
      </c>
      <c r="G1065" s="150" t="s">
        <v>236</v>
      </c>
      <c r="H1065" s="150" t="s">
        <v>237</v>
      </c>
      <c r="I1065" s="150" t="s">
        <v>239</v>
      </c>
      <c r="J1065" s="150" t="s">
        <v>240</v>
      </c>
      <c r="K1065" s="150" t="s">
        <v>242</v>
      </c>
      <c r="L1065" s="150" t="s">
        <v>243</v>
      </c>
      <c r="M1065" s="150" t="s">
        <v>244</v>
      </c>
      <c r="N1065" s="150" t="s">
        <v>245</v>
      </c>
      <c r="O1065" s="150" t="s">
        <v>246</v>
      </c>
      <c r="P1065" s="150" t="s">
        <v>248</v>
      </c>
      <c r="Q1065" s="150" t="s">
        <v>249</v>
      </c>
      <c r="R1065" s="150" t="s">
        <v>250</v>
      </c>
      <c r="S1065" s="150" t="s">
        <v>251</v>
      </c>
      <c r="T1065" s="150" t="s">
        <v>252</v>
      </c>
      <c r="U1065" s="150" t="s">
        <v>278</v>
      </c>
      <c r="V1065" s="150" t="s">
        <v>254</v>
      </c>
      <c r="W1065" s="150" t="s">
        <v>255</v>
      </c>
      <c r="X1065" s="150" t="s">
        <v>256</v>
      </c>
      <c r="Y1065" s="150" t="s">
        <v>257</v>
      </c>
      <c r="Z1065" s="150" t="s">
        <v>258</v>
      </c>
      <c r="AA1065" s="151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270</v>
      </c>
      <c r="E1066" s="11" t="s">
        <v>272</v>
      </c>
      <c r="F1066" s="11" t="s">
        <v>272</v>
      </c>
      <c r="G1066" s="11" t="s">
        <v>273</v>
      </c>
      <c r="H1066" s="11" t="s">
        <v>273</v>
      </c>
      <c r="I1066" s="11" t="s">
        <v>273</v>
      </c>
      <c r="J1066" s="11" t="s">
        <v>270</v>
      </c>
      <c r="K1066" s="11" t="s">
        <v>272</v>
      </c>
      <c r="L1066" s="11" t="s">
        <v>273</v>
      </c>
      <c r="M1066" s="11" t="s">
        <v>272</v>
      </c>
      <c r="N1066" s="11" t="s">
        <v>270</v>
      </c>
      <c r="O1066" s="11" t="s">
        <v>273</v>
      </c>
      <c r="P1066" s="11" t="s">
        <v>272</v>
      </c>
      <c r="Q1066" s="11" t="s">
        <v>272</v>
      </c>
      <c r="R1066" s="11" t="s">
        <v>270</v>
      </c>
      <c r="S1066" s="11" t="s">
        <v>273</v>
      </c>
      <c r="T1066" s="11" t="s">
        <v>270</v>
      </c>
      <c r="U1066" s="11" t="s">
        <v>272</v>
      </c>
      <c r="V1066" s="11" t="s">
        <v>272</v>
      </c>
      <c r="W1066" s="11" t="s">
        <v>273</v>
      </c>
      <c r="X1066" s="11" t="s">
        <v>270</v>
      </c>
      <c r="Y1066" s="11" t="s">
        <v>273</v>
      </c>
      <c r="Z1066" s="11" t="s">
        <v>270</v>
      </c>
      <c r="AA1066" s="151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0</v>
      </c>
    </row>
    <row r="1067" spans="1:65">
      <c r="A1067" s="30"/>
      <c r="B1067" s="19"/>
      <c r="C1067" s="9"/>
      <c r="D1067" s="26" t="s">
        <v>307</v>
      </c>
      <c r="E1067" s="26" t="s">
        <v>262</v>
      </c>
      <c r="F1067" s="26" t="s">
        <v>307</v>
      </c>
      <c r="G1067" s="26" t="s">
        <v>308</v>
      </c>
      <c r="H1067" s="26" t="s">
        <v>308</v>
      </c>
      <c r="I1067" s="26" t="s">
        <v>308</v>
      </c>
      <c r="J1067" s="26" t="s">
        <v>116</v>
      </c>
      <c r="K1067" s="26" t="s">
        <v>116</v>
      </c>
      <c r="L1067" s="26" t="s">
        <v>309</v>
      </c>
      <c r="M1067" s="26" t="s">
        <v>308</v>
      </c>
      <c r="N1067" s="26" t="s">
        <v>307</v>
      </c>
      <c r="O1067" s="26" t="s">
        <v>307</v>
      </c>
      <c r="P1067" s="26" t="s">
        <v>308</v>
      </c>
      <c r="Q1067" s="26" t="s">
        <v>307</v>
      </c>
      <c r="R1067" s="26" t="s">
        <v>307</v>
      </c>
      <c r="S1067" s="26" t="s">
        <v>309</v>
      </c>
      <c r="T1067" s="26" t="s">
        <v>275</v>
      </c>
      <c r="U1067" s="26" t="s">
        <v>308</v>
      </c>
      <c r="V1067" s="26" t="s">
        <v>310</v>
      </c>
      <c r="W1067" s="26" t="s">
        <v>311</v>
      </c>
      <c r="X1067" s="26" t="s">
        <v>307</v>
      </c>
      <c r="Y1067" s="26" t="s">
        <v>307</v>
      </c>
      <c r="Z1067" s="26" t="s">
        <v>307</v>
      </c>
      <c r="AA1067" s="151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0</v>
      </c>
    </row>
    <row r="1068" spans="1:65">
      <c r="A1068" s="30"/>
      <c r="B1068" s="18">
        <v>1</v>
      </c>
      <c r="C1068" s="14">
        <v>1</v>
      </c>
      <c r="D1068" s="212">
        <v>153</v>
      </c>
      <c r="E1068" s="213">
        <v>126</v>
      </c>
      <c r="F1068" s="212">
        <v>148.68799999999999</v>
      </c>
      <c r="G1068" s="213">
        <v>136</v>
      </c>
      <c r="H1068" s="212">
        <v>144</v>
      </c>
      <c r="I1068" s="212">
        <v>173</v>
      </c>
      <c r="J1068" s="212">
        <v>139</v>
      </c>
      <c r="K1068" s="212">
        <v>154</v>
      </c>
      <c r="L1068" s="212">
        <v>176</v>
      </c>
      <c r="M1068" s="212">
        <v>152.673</v>
      </c>
      <c r="N1068" s="212">
        <v>161</v>
      </c>
      <c r="O1068" s="213">
        <v>180</v>
      </c>
      <c r="P1068" s="212">
        <v>171</v>
      </c>
      <c r="Q1068" s="212">
        <v>157.25479999999999</v>
      </c>
      <c r="R1068" s="212">
        <v>167</v>
      </c>
      <c r="S1068" s="212">
        <v>174</v>
      </c>
      <c r="T1068" s="212">
        <v>156</v>
      </c>
      <c r="U1068" s="213">
        <v>233.96815050000001</v>
      </c>
      <c r="V1068" s="212">
        <v>153</v>
      </c>
      <c r="W1068" s="212">
        <v>153</v>
      </c>
      <c r="X1068" s="212">
        <v>165</v>
      </c>
      <c r="Y1068" s="212">
        <v>161</v>
      </c>
      <c r="Z1068" s="212">
        <v>141</v>
      </c>
      <c r="AA1068" s="215"/>
      <c r="AB1068" s="216"/>
      <c r="AC1068" s="216"/>
      <c r="AD1068" s="216"/>
      <c r="AE1068" s="216"/>
      <c r="AF1068" s="216"/>
      <c r="AG1068" s="216"/>
      <c r="AH1068" s="216"/>
      <c r="AI1068" s="216"/>
      <c r="AJ1068" s="216"/>
      <c r="AK1068" s="216"/>
      <c r="AL1068" s="216"/>
      <c r="AM1068" s="216"/>
      <c r="AN1068" s="216"/>
      <c r="AO1068" s="216"/>
      <c r="AP1068" s="216"/>
      <c r="AQ1068" s="216"/>
      <c r="AR1068" s="216"/>
      <c r="AS1068" s="216"/>
      <c r="AT1068" s="216"/>
      <c r="AU1068" s="216"/>
      <c r="AV1068" s="216"/>
      <c r="AW1068" s="216"/>
      <c r="AX1068" s="216"/>
      <c r="AY1068" s="216"/>
      <c r="AZ1068" s="216"/>
      <c r="BA1068" s="216"/>
      <c r="BB1068" s="216"/>
      <c r="BC1068" s="216"/>
      <c r="BD1068" s="216"/>
      <c r="BE1068" s="216"/>
      <c r="BF1068" s="216"/>
      <c r="BG1068" s="216"/>
      <c r="BH1068" s="216"/>
      <c r="BI1068" s="216"/>
      <c r="BJ1068" s="216"/>
      <c r="BK1068" s="216"/>
      <c r="BL1068" s="216"/>
      <c r="BM1068" s="217">
        <v>1</v>
      </c>
    </row>
    <row r="1069" spans="1:65">
      <c r="A1069" s="30"/>
      <c r="B1069" s="19">
        <v>1</v>
      </c>
      <c r="C1069" s="9">
        <v>2</v>
      </c>
      <c r="D1069" s="218">
        <v>153</v>
      </c>
      <c r="E1069" s="219">
        <v>130</v>
      </c>
      <c r="F1069" s="218">
        <v>150.33816666666667</v>
      </c>
      <c r="G1069" s="219">
        <v>134</v>
      </c>
      <c r="H1069" s="218">
        <v>142</v>
      </c>
      <c r="I1069" s="218">
        <v>173</v>
      </c>
      <c r="J1069" s="218">
        <v>147</v>
      </c>
      <c r="K1069" s="218">
        <v>161</v>
      </c>
      <c r="L1069" s="218">
        <v>176</v>
      </c>
      <c r="M1069" s="218">
        <v>156.024</v>
      </c>
      <c r="N1069" s="218">
        <v>158</v>
      </c>
      <c r="O1069" s="219">
        <v>184</v>
      </c>
      <c r="P1069" s="218">
        <v>169</v>
      </c>
      <c r="Q1069" s="218">
        <v>165.5916</v>
      </c>
      <c r="R1069" s="218">
        <v>164</v>
      </c>
      <c r="S1069" s="218">
        <v>172</v>
      </c>
      <c r="T1069" s="218">
        <v>156</v>
      </c>
      <c r="U1069" s="219">
        <v>236.59069589999999</v>
      </c>
      <c r="V1069" s="218">
        <v>150</v>
      </c>
      <c r="W1069" s="218">
        <v>152</v>
      </c>
      <c r="X1069" s="218">
        <v>164</v>
      </c>
      <c r="Y1069" s="218">
        <v>165</v>
      </c>
      <c r="Z1069" s="218">
        <v>147</v>
      </c>
      <c r="AA1069" s="215"/>
      <c r="AB1069" s="216"/>
      <c r="AC1069" s="216"/>
      <c r="AD1069" s="216"/>
      <c r="AE1069" s="216"/>
      <c r="AF1069" s="216"/>
      <c r="AG1069" s="216"/>
      <c r="AH1069" s="216"/>
      <c r="AI1069" s="216"/>
      <c r="AJ1069" s="216"/>
      <c r="AK1069" s="216"/>
      <c r="AL1069" s="216"/>
      <c r="AM1069" s="216"/>
      <c r="AN1069" s="216"/>
      <c r="AO1069" s="216"/>
      <c r="AP1069" s="216"/>
      <c r="AQ1069" s="216"/>
      <c r="AR1069" s="216"/>
      <c r="AS1069" s="216"/>
      <c r="AT1069" s="216"/>
      <c r="AU1069" s="216"/>
      <c r="AV1069" s="216"/>
      <c r="AW1069" s="216"/>
      <c r="AX1069" s="216"/>
      <c r="AY1069" s="216"/>
      <c r="AZ1069" s="216"/>
      <c r="BA1069" s="216"/>
      <c r="BB1069" s="216"/>
      <c r="BC1069" s="216"/>
      <c r="BD1069" s="216"/>
      <c r="BE1069" s="216"/>
      <c r="BF1069" s="216"/>
      <c r="BG1069" s="216"/>
      <c r="BH1069" s="216"/>
      <c r="BI1069" s="216"/>
      <c r="BJ1069" s="216"/>
      <c r="BK1069" s="216"/>
      <c r="BL1069" s="216"/>
      <c r="BM1069" s="217">
        <v>29</v>
      </c>
    </row>
    <row r="1070" spans="1:65">
      <c r="A1070" s="30"/>
      <c r="B1070" s="19">
        <v>1</v>
      </c>
      <c r="C1070" s="9">
        <v>3</v>
      </c>
      <c r="D1070" s="218">
        <v>154</v>
      </c>
      <c r="E1070" s="219">
        <v>134</v>
      </c>
      <c r="F1070" s="218">
        <v>150.83149999999998</v>
      </c>
      <c r="G1070" s="219">
        <v>131</v>
      </c>
      <c r="H1070" s="218">
        <v>140</v>
      </c>
      <c r="I1070" s="218">
        <v>173</v>
      </c>
      <c r="J1070" s="218">
        <v>144</v>
      </c>
      <c r="K1070" s="218">
        <v>160</v>
      </c>
      <c r="L1070" s="218">
        <v>174</v>
      </c>
      <c r="M1070" s="218">
        <v>154.364</v>
      </c>
      <c r="N1070" s="218">
        <v>158</v>
      </c>
      <c r="O1070" s="219">
        <v>181</v>
      </c>
      <c r="P1070" s="218">
        <v>167</v>
      </c>
      <c r="Q1070" s="218">
        <v>170.61320000000001</v>
      </c>
      <c r="R1070" s="218">
        <v>157</v>
      </c>
      <c r="S1070" s="218">
        <v>177</v>
      </c>
      <c r="T1070" s="218">
        <v>152</v>
      </c>
      <c r="U1070" s="219">
        <v>232.6156148</v>
      </c>
      <c r="V1070" s="218">
        <v>147</v>
      </c>
      <c r="W1070" s="218">
        <v>150</v>
      </c>
      <c r="X1070" s="218">
        <v>161</v>
      </c>
      <c r="Y1070" s="218">
        <v>156</v>
      </c>
      <c r="Z1070" s="218">
        <v>138</v>
      </c>
      <c r="AA1070" s="215"/>
      <c r="AB1070" s="216"/>
      <c r="AC1070" s="216"/>
      <c r="AD1070" s="216"/>
      <c r="AE1070" s="216"/>
      <c r="AF1070" s="216"/>
      <c r="AG1070" s="216"/>
      <c r="AH1070" s="216"/>
      <c r="AI1070" s="216"/>
      <c r="AJ1070" s="216"/>
      <c r="AK1070" s="216"/>
      <c r="AL1070" s="216"/>
      <c r="AM1070" s="216"/>
      <c r="AN1070" s="216"/>
      <c r="AO1070" s="216"/>
      <c r="AP1070" s="216"/>
      <c r="AQ1070" s="216"/>
      <c r="AR1070" s="216"/>
      <c r="AS1070" s="216"/>
      <c r="AT1070" s="216"/>
      <c r="AU1070" s="216"/>
      <c r="AV1070" s="216"/>
      <c r="AW1070" s="216"/>
      <c r="AX1070" s="216"/>
      <c r="AY1070" s="216"/>
      <c r="AZ1070" s="216"/>
      <c r="BA1070" s="216"/>
      <c r="BB1070" s="216"/>
      <c r="BC1070" s="216"/>
      <c r="BD1070" s="216"/>
      <c r="BE1070" s="216"/>
      <c r="BF1070" s="216"/>
      <c r="BG1070" s="216"/>
      <c r="BH1070" s="216"/>
      <c r="BI1070" s="216"/>
      <c r="BJ1070" s="216"/>
      <c r="BK1070" s="216"/>
      <c r="BL1070" s="216"/>
      <c r="BM1070" s="217">
        <v>16</v>
      </c>
    </row>
    <row r="1071" spans="1:65">
      <c r="A1071" s="30"/>
      <c r="B1071" s="19">
        <v>1</v>
      </c>
      <c r="C1071" s="9">
        <v>4</v>
      </c>
      <c r="D1071" s="218">
        <v>155</v>
      </c>
      <c r="E1071" s="219">
        <v>142</v>
      </c>
      <c r="F1071" s="218">
        <v>150.44750000000002</v>
      </c>
      <c r="G1071" s="219">
        <v>133</v>
      </c>
      <c r="H1071" s="218">
        <v>144</v>
      </c>
      <c r="I1071" s="218">
        <v>172</v>
      </c>
      <c r="J1071" s="218">
        <v>148</v>
      </c>
      <c r="K1071" s="218">
        <v>156</v>
      </c>
      <c r="L1071" s="218">
        <v>177</v>
      </c>
      <c r="M1071" s="218">
        <v>152.10400000000001</v>
      </c>
      <c r="N1071" s="218">
        <v>160</v>
      </c>
      <c r="O1071" s="219">
        <v>187</v>
      </c>
      <c r="P1071" s="218">
        <v>170</v>
      </c>
      <c r="Q1071" s="218">
        <v>158.40209999999999</v>
      </c>
      <c r="R1071" s="218">
        <v>162</v>
      </c>
      <c r="S1071" s="218">
        <v>179</v>
      </c>
      <c r="T1071" s="218">
        <v>162</v>
      </c>
      <c r="U1071" s="219">
        <v>233.80777789999999</v>
      </c>
      <c r="V1071" s="218">
        <v>150</v>
      </c>
      <c r="W1071" s="218">
        <v>151</v>
      </c>
      <c r="X1071" s="218">
        <v>161</v>
      </c>
      <c r="Y1071" s="218">
        <v>157</v>
      </c>
      <c r="Z1071" s="218">
        <v>142</v>
      </c>
      <c r="AA1071" s="215"/>
      <c r="AB1071" s="216"/>
      <c r="AC1071" s="216"/>
      <c r="AD1071" s="216"/>
      <c r="AE1071" s="216"/>
      <c r="AF1071" s="216"/>
      <c r="AG1071" s="216"/>
      <c r="AH1071" s="216"/>
      <c r="AI1071" s="216"/>
      <c r="AJ1071" s="216"/>
      <c r="AK1071" s="216"/>
      <c r="AL1071" s="216"/>
      <c r="AM1071" s="216"/>
      <c r="AN1071" s="216"/>
      <c r="AO1071" s="216"/>
      <c r="AP1071" s="216"/>
      <c r="AQ1071" s="216"/>
      <c r="AR1071" s="216"/>
      <c r="AS1071" s="216"/>
      <c r="AT1071" s="216"/>
      <c r="AU1071" s="216"/>
      <c r="AV1071" s="216"/>
      <c r="AW1071" s="216"/>
      <c r="AX1071" s="216"/>
      <c r="AY1071" s="216"/>
      <c r="AZ1071" s="216"/>
      <c r="BA1071" s="216"/>
      <c r="BB1071" s="216"/>
      <c r="BC1071" s="216"/>
      <c r="BD1071" s="216"/>
      <c r="BE1071" s="216"/>
      <c r="BF1071" s="216"/>
      <c r="BG1071" s="216"/>
      <c r="BH1071" s="216"/>
      <c r="BI1071" s="216"/>
      <c r="BJ1071" s="216"/>
      <c r="BK1071" s="216"/>
      <c r="BL1071" s="216"/>
      <c r="BM1071" s="217">
        <v>158.23135672514621</v>
      </c>
    </row>
    <row r="1072" spans="1:65">
      <c r="A1072" s="30"/>
      <c r="B1072" s="19">
        <v>1</v>
      </c>
      <c r="C1072" s="9">
        <v>5</v>
      </c>
      <c r="D1072" s="218">
        <v>152</v>
      </c>
      <c r="E1072" s="219">
        <v>138</v>
      </c>
      <c r="F1072" s="218">
        <v>153.99316666666667</v>
      </c>
      <c r="G1072" s="219">
        <v>133</v>
      </c>
      <c r="H1072" s="218">
        <v>140</v>
      </c>
      <c r="I1072" s="218">
        <v>169</v>
      </c>
      <c r="J1072" s="218">
        <v>150</v>
      </c>
      <c r="K1072" s="218">
        <v>153</v>
      </c>
      <c r="L1072" s="218">
        <v>174</v>
      </c>
      <c r="M1072" s="218">
        <v>156.447</v>
      </c>
      <c r="N1072" s="218">
        <v>158</v>
      </c>
      <c r="O1072" s="219">
        <v>182</v>
      </c>
      <c r="P1072" s="218">
        <v>173</v>
      </c>
      <c r="Q1072" s="218">
        <v>161.3321</v>
      </c>
      <c r="R1072" s="218">
        <v>161</v>
      </c>
      <c r="S1072" s="218">
        <v>179</v>
      </c>
      <c r="T1072" s="218">
        <v>159</v>
      </c>
      <c r="U1072" s="219">
        <v>231.64833580000001</v>
      </c>
      <c r="V1072" s="218">
        <v>155</v>
      </c>
      <c r="W1072" s="218">
        <v>151</v>
      </c>
      <c r="X1072" s="218">
        <v>163</v>
      </c>
      <c r="Y1072" s="218">
        <v>157</v>
      </c>
      <c r="Z1072" s="218">
        <v>139</v>
      </c>
      <c r="AA1072" s="215"/>
      <c r="AB1072" s="216"/>
      <c r="AC1072" s="216"/>
      <c r="AD1072" s="216"/>
      <c r="AE1072" s="216"/>
      <c r="AF1072" s="216"/>
      <c r="AG1072" s="216"/>
      <c r="AH1072" s="216"/>
      <c r="AI1072" s="216"/>
      <c r="AJ1072" s="216"/>
      <c r="AK1072" s="216"/>
      <c r="AL1072" s="216"/>
      <c r="AM1072" s="216"/>
      <c r="AN1072" s="216"/>
      <c r="AO1072" s="216"/>
      <c r="AP1072" s="216"/>
      <c r="AQ1072" s="216"/>
      <c r="AR1072" s="216"/>
      <c r="AS1072" s="216"/>
      <c r="AT1072" s="216"/>
      <c r="AU1072" s="216"/>
      <c r="AV1072" s="216"/>
      <c r="AW1072" s="216"/>
      <c r="AX1072" s="216"/>
      <c r="AY1072" s="216"/>
      <c r="AZ1072" s="216"/>
      <c r="BA1072" s="216"/>
      <c r="BB1072" s="216"/>
      <c r="BC1072" s="216"/>
      <c r="BD1072" s="216"/>
      <c r="BE1072" s="216"/>
      <c r="BF1072" s="216"/>
      <c r="BG1072" s="216"/>
      <c r="BH1072" s="216"/>
      <c r="BI1072" s="216"/>
      <c r="BJ1072" s="216"/>
      <c r="BK1072" s="216"/>
      <c r="BL1072" s="216"/>
      <c r="BM1072" s="217">
        <v>131</v>
      </c>
    </row>
    <row r="1073" spans="1:65">
      <c r="A1073" s="30"/>
      <c r="B1073" s="19">
        <v>1</v>
      </c>
      <c r="C1073" s="9">
        <v>6</v>
      </c>
      <c r="D1073" s="218">
        <v>158</v>
      </c>
      <c r="E1073" s="219">
        <v>122</v>
      </c>
      <c r="F1073" s="218">
        <v>153.76333333333335</v>
      </c>
      <c r="G1073" s="219">
        <v>133</v>
      </c>
      <c r="H1073" s="218">
        <v>140</v>
      </c>
      <c r="I1073" s="218">
        <v>172</v>
      </c>
      <c r="J1073" s="218">
        <v>139</v>
      </c>
      <c r="K1073" s="220">
        <v>131</v>
      </c>
      <c r="L1073" s="218">
        <v>176</v>
      </c>
      <c r="M1073" s="218">
        <v>155.648</v>
      </c>
      <c r="N1073" s="218">
        <v>158</v>
      </c>
      <c r="O1073" s="219">
        <v>180</v>
      </c>
      <c r="P1073" s="218">
        <v>173</v>
      </c>
      <c r="Q1073" s="218">
        <v>159.0592</v>
      </c>
      <c r="R1073" s="218">
        <v>163</v>
      </c>
      <c r="S1073" s="218">
        <v>177</v>
      </c>
      <c r="T1073" s="218">
        <v>157</v>
      </c>
      <c r="U1073" s="219">
        <v>240.5552572</v>
      </c>
      <c r="V1073" s="218">
        <v>155</v>
      </c>
      <c r="W1073" s="218">
        <v>153</v>
      </c>
      <c r="X1073" s="218">
        <v>163</v>
      </c>
      <c r="Y1073" s="218">
        <v>168</v>
      </c>
      <c r="Z1073" s="218">
        <v>145</v>
      </c>
      <c r="AA1073" s="215"/>
      <c r="AB1073" s="216"/>
      <c r="AC1073" s="216"/>
      <c r="AD1073" s="216"/>
      <c r="AE1073" s="216"/>
      <c r="AF1073" s="216"/>
      <c r="AG1073" s="216"/>
      <c r="AH1073" s="216"/>
      <c r="AI1073" s="216"/>
      <c r="AJ1073" s="216"/>
      <c r="AK1073" s="216"/>
      <c r="AL1073" s="216"/>
      <c r="AM1073" s="216"/>
      <c r="AN1073" s="216"/>
      <c r="AO1073" s="216"/>
      <c r="AP1073" s="216"/>
      <c r="AQ1073" s="216"/>
      <c r="AR1073" s="216"/>
      <c r="AS1073" s="216"/>
      <c r="AT1073" s="216"/>
      <c r="AU1073" s="216"/>
      <c r="AV1073" s="216"/>
      <c r="AW1073" s="216"/>
      <c r="AX1073" s="216"/>
      <c r="AY1073" s="216"/>
      <c r="AZ1073" s="216"/>
      <c r="BA1073" s="216"/>
      <c r="BB1073" s="216"/>
      <c r="BC1073" s="216"/>
      <c r="BD1073" s="216"/>
      <c r="BE1073" s="216"/>
      <c r="BF1073" s="216"/>
      <c r="BG1073" s="216"/>
      <c r="BH1073" s="216"/>
      <c r="BI1073" s="216"/>
      <c r="BJ1073" s="216"/>
      <c r="BK1073" s="216"/>
      <c r="BL1073" s="216"/>
      <c r="BM1073" s="221"/>
    </row>
    <row r="1074" spans="1:65">
      <c r="A1074" s="30"/>
      <c r="B1074" s="20" t="s">
        <v>264</v>
      </c>
      <c r="C1074" s="12"/>
      <c r="D1074" s="222">
        <v>154.16666666666666</v>
      </c>
      <c r="E1074" s="222">
        <v>132</v>
      </c>
      <c r="F1074" s="222">
        <v>151.3436111111111</v>
      </c>
      <c r="G1074" s="222">
        <v>133.33333333333334</v>
      </c>
      <c r="H1074" s="222">
        <v>141.66666666666666</v>
      </c>
      <c r="I1074" s="222">
        <v>172</v>
      </c>
      <c r="J1074" s="222">
        <v>144.5</v>
      </c>
      <c r="K1074" s="222">
        <v>152.5</v>
      </c>
      <c r="L1074" s="222">
        <v>175.5</v>
      </c>
      <c r="M1074" s="222">
        <v>154.54333333333335</v>
      </c>
      <c r="N1074" s="222">
        <v>158.83333333333334</v>
      </c>
      <c r="O1074" s="222">
        <v>182.33333333333334</v>
      </c>
      <c r="P1074" s="222">
        <v>170.5</v>
      </c>
      <c r="Q1074" s="222">
        <v>162.04216666666667</v>
      </c>
      <c r="R1074" s="222">
        <v>162.33333333333334</v>
      </c>
      <c r="S1074" s="222">
        <v>176.33333333333334</v>
      </c>
      <c r="T1074" s="222">
        <v>157</v>
      </c>
      <c r="U1074" s="222">
        <v>234.86430535</v>
      </c>
      <c r="V1074" s="222">
        <v>151.66666666666666</v>
      </c>
      <c r="W1074" s="222">
        <v>151.66666666666666</v>
      </c>
      <c r="X1074" s="222">
        <v>162.83333333333334</v>
      </c>
      <c r="Y1074" s="222">
        <v>160.66666666666666</v>
      </c>
      <c r="Z1074" s="222">
        <v>142</v>
      </c>
      <c r="AA1074" s="215"/>
      <c r="AB1074" s="216"/>
      <c r="AC1074" s="216"/>
      <c r="AD1074" s="216"/>
      <c r="AE1074" s="216"/>
      <c r="AF1074" s="216"/>
      <c r="AG1074" s="216"/>
      <c r="AH1074" s="216"/>
      <c r="AI1074" s="216"/>
      <c r="AJ1074" s="216"/>
      <c r="AK1074" s="216"/>
      <c r="AL1074" s="216"/>
      <c r="AM1074" s="216"/>
      <c r="AN1074" s="216"/>
      <c r="AO1074" s="216"/>
      <c r="AP1074" s="216"/>
      <c r="AQ1074" s="216"/>
      <c r="AR1074" s="216"/>
      <c r="AS1074" s="216"/>
      <c r="AT1074" s="216"/>
      <c r="AU1074" s="216"/>
      <c r="AV1074" s="216"/>
      <c r="AW1074" s="216"/>
      <c r="AX1074" s="216"/>
      <c r="AY1074" s="216"/>
      <c r="AZ1074" s="216"/>
      <c r="BA1074" s="216"/>
      <c r="BB1074" s="216"/>
      <c r="BC1074" s="216"/>
      <c r="BD1074" s="216"/>
      <c r="BE1074" s="216"/>
      <c r="BF1074" s="216"/>
      <c r="BG1074" s="216"/>
      <c r="BH1074" s="216"/>
      <c r="BI1074" s="216"/>
      <c r="BJ1074" s="216"/>
      <c r="BK1074" s="216"/>
      <c r="BL1074" s="216"/>
      <c r="BM1074" s="221"/>
    </row>
    <row r="1075" spans="1:65">
      <c r="A1075" s="30"/>
      <c r="B1075" s="3" t="s">
        <v>265</v>
      </c>
      <c r="C1075" s="29"/>
      <c r="D1075" s="218">
        <v>153.5</v>
      </c>
      <c r="E1075" s="218">
        <v>132</v>
      </c>
      <c r="F1075" s="218">
        <v>150.6395</v>
      </c>
      <c r="G1075" s="218">
        <v>133</v>
      </c>
      <c r="H1075" s="218">
        <v>141</v>
      </c>
      <c r="I1075" s="218">
        <v>172.5</v>
      </c>
      <c r="J1075" s="218">
        <v>145.5</v>
      </c>
      <c r="K1075" s="218">
        <v>155</v>
      </c>
      <c r="L1075" s="218">
        <v>176</v>
      </c>
      <c r="M1075" s="218">
        <v>155.006</v>
      </c>
      <c r="N1075" s="218">
        <v>158</v>
      </c>
      <c r="O1075" s="218">
        <v>181.5</v>
      </c>
      <c r="P1075" s="218">
        <v>170.5</v>
      </c>
      <c r="Q1075" s="218">
        <v>160.19565</v>
      </c>
      <c r="R1075" s="218">
        <v>162.5</v>
      </c>
      <c r="S1075" s="218">
        <v>177</v>
      </c>
      <c r="T1075" s="218">
        <v>156.5</v>
      </c>
      <c r="U1075" s="218">
        <v>233.8879642</v>
      </c>
      <c r="V1075" s="218">
        <v>151.5</v>
      </c>
      <c r="W1075" s="218">
        <v>151.5</v>
      </c>
      <c r="X1075" s="218">
        <v>163</v>
      </c>
      <c r="Y1075" s="218">
        <v>159</v>
      </c>
      <c r="Z1075" s="218">
        <v>141.5</v>
      </c>
      <c r="AA1075" s="215"/>
      <c r="AB1075" s="216"/>
      <c r="AC1075" s="216"/>
      <c r="AD1075" s="216"/>
      <c r="AE1075" s="216"/>
      <c r="AF1075" s="216"/>
      <c r="AG1075" s="216"/>
      <c r="AH1075" s="216"/>
      <c r="AI1075" s="216"/>
      <c r="AJ1075" s="216"/>
      <c r="AK1075" s="216"/>
      <c r="AL1075" s="216"/>
      <c r="AM1075" s="216"/>
      <c r="AN1075" s="216"/>
      <c r="AO1075" s="216"/>
      <c r="AP1075" s="216"/>
      <c r="AQ1075" s="216"/>
      <c r="AR1075" s="216"/>
      <c r="AS1075" s="216"/>
      <c r="AT1075" s="216"/>
      <c r="AU1075" s="216"/>
      <c r="AV1075" s="216"/>
      <c r="AW1075" s="216"/>
      <c r="AX1075" s="216"/>
      <c r="AY1075" s="216"/>
      <c r="AZ1075" s="216"/>
      <c r="BA1075" s="216"/>
      <c r="BB1075" s="216"/>
      <c r="BC1075" s="216"/>
      <c r="BD1075" s="216"/>
      <c r="BE1075" s="216"/>
      <c r="BF1075" s="216"/>
      <c r="BG1075" s="216"/>
      <c r="BH1075" s="216"/>
      <c r="BI1075" s="216"/>
      <c r="BJ1075" s="216"/>
      <c r="BK1075" s="216"/>
      <c r="BL1075" s="216"/>
      <c r="BM1075" s="221"/>
    </row>
    <row r="1076" spans="1:65">
      <c r="A1076" s="30"/>
      <c r="B1076" s="3" t="s">
        <v>266</v>
      </c>
      <c r="C1076" s="29"/>
      <c r="D1076" s="218">
        <v>2.1369760566432809</v>
      </c>
      <c r="E1076" s="218">
        <v>7.4833147735478827</v>
      </c>
      <c r="F1076" s="218">
        <v>2.0977922724899494</v>
      </c>
      <c r="G1076" s="218">
        <v>1.6329931618554521</v>
      </c>
      <c r="H1076" s="218">
        <v>1.9663841605003503</v>
      </c>
      <c r="I1076" s="218">
        <v>1.5491933384829668</v>
      </c>
      <c r="J1076" s="218">
        <v>4.6797435827190359</v>
      </c>
      <c r="K1076" s="218">
        <v>11.004544515789828</v>
      </c>
      <c r="L1076" s="218">
        <v>1.2247448713915889</v>
      </c>
      <c r="M1076" s="218">
        <v>1.8175402792418804</v>
      </c>
      <c r="N1076" s="218">
        <v>1.3291601358251259</v>
      </c>
      <c r="O1076" s="218">
        <v>2.7325202042558927</v>
      </c>
      <c r="P1076" s="218">
        <v>2.3452078799117149</v>
      </c>
      <c r="Q1076" s="218">
        <v>5.1309324519688158</v>
      </c>
      <c r="R1076" s="218">
        <v>3.3266599866332398</v>
      </c>
      <c r="S1076" s="218">
        <v>2.8047578623950171</v>
      </c>
      <c r="T1076" s="218">
        <v>3.3466401061363023</v>
      </c>
      <c r="U1076" s="218">
        <v>3.2460982854533569</v>
      </c>
      <c r="V1076" s="218">
        <v>3.2041639575194441</v>
      </c>
      <c r="W1076" s="218">
        <v>1.2110601416389968</v>
      </c>
      <c r="X1076" s="218">
        <v>1.6020819787597222</v>
      </c>
      <c r="Y1076" s="218">
        <v>4.9261208538429777</v>
      </c>
      <c r="Z1076" s="218">
        <v>3.4641016151377544</v>
      </c>
      <c r="AA1076" s="215"/>
      <c r="AB1076" s="216"/>
      <c r="AC1076" s="216"/>
      <c r="AD1076" s="216"/>
      <c r="AE1076" s="216"/>
      <c r="AF1076" s="216"/>
      <c r="AG1076" s="216"/>
      <c r="AH1076" s="216"/>
      <c r="AI1076" s="216"/>
      <c r="AJ1076" s="216"/>
      <c r="AK1076" s="216"/>
      <c r="AL1076" s="216"/>
      <c r="AM1076" s="216"/>
      <c r="AN1076" s="216"/>
      <c r="AO1076" s="216"/>
      <c r="AP1076" s="216"/>
      <c r="AQ1076" s="216"/>
      <c r="AR1076" s="216"/>
      <c r="AS1076" s="216"/>
      <c r="AT1076" s="216"/>
      <c r="AU1076" s="216"/>
      <c r="AV1076" s="216"/>
      <c r="AW1076" s="216"/>
      <c r="AX1076" s="216"/>
      <c r="AY1076" s="216"/>
      <c r="AZ1076" s="216"/>
      <c r="BA1076" s="216"/>
      <c r="BB1076" s="216"/>
      <c r="BC1076" s="216"/>
      <c r="BD1076" s="216"/>
      <c r="BE1076" s="216"/>
      <c r="BF1076" s="216"/>
      <c r="BG1076" s="216"/>
      <c r="BH1076" s="216"/>
      <c r="BI1076" s="216"/>
      <c r="BJ1076" s="216"/>
      <c r="BK1076" s="216"/>
      <c r="BL1076" s="216"/>
      <c r="BM1076" s="221"/>
    </row>
    <row r="1077" spans="1:65">
      <c r="A1077" s="30"/>
      <c r="B1077" s="3" t="s">
        <v>86</v>
      </c>
      <c r="C1077" s="29"/>
      <c r="D1077" s="13">
        <v>1.3861466313361824E-2</v>
      </c>
      <c r="E1077" s="13">
        <v>5.6691778587483962E-2</v>
      </c>
      <c r="F1077" s="13">
        <v>1.3861122098836566E-2</v>
      </c>
      <c r="G1077" s="13">
        <v>1.2247448713915889E-2</v>
      </c>
      <c r="H1077" s="13">
        <v>1.3880358780002473E-2</v>
      </c>
      <c r="I1077" s="13">
        <v>9.0069380144358543E-3</v>
      </c>
      <c r="J1077" s="13">
        <v>3.2385768738540044E-2</v>
      </c>
      <c r="K1077" s="13">
        <v>7.2160947644523465E-2</v>
      </c>
      <c r="L1077" s="13">
        <v>6.9786032557925294E-3</v>
      </c>
      <c r="M1077" s="13">
        <v>1.1760716169630181E-2</v>
      </c>
      <c r="N1077" s="13">
        <v>8.3682694805359437E-3</v>
      </c>
      <c r="O1077" s="13">
        <v>1.4986399657710562E-2</v>
      </c>
      <c r="P1077" s="13">
        <v>1.3754884926168416E-2</v>
      </c>
      <c r="Q1077" s="13">
        <v>3.1664180734657432E-2</v>
      </c>
      <c r="R1077" s="13">
        <v>2.0492771991580533E-2</v>
      </c>
      <c r="S1077" s="13">
        <v>1.5905999219631477E-2</v>
      </c>
      <c r="T1077" s="13">
        <v>2.1316179019976449E-2</v>
      </c>
      <c r="U1077" s="13">
        <v>1.3821164866308439E-2</v>
      </c>
      <c r="V1077" s="13">
        <v>2.1126355763864468E-2</v>
      </c>
      <c r="W1077" s="13">
        <v>7.985011922894485E-3</v>
      </c>
      <c r="X1077" s="13">
        <v>9.8387839023114966E-3</v>
      </c>
      <c r="Y1077" s="13">
        <v>3.0660503239686585E-2</v>
      </c>
      <c r="Z1077" s="13">
        <v>2.4395081796744749E-2</v>
      </c>
      <c r="AA1077" s="151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267</v>
      </c>
      <c r="C1078" s="29"/>
      <c r="D1078" s="13">
        <v>-2.5688271544938357E-2</v>
      </c>
      <c r="E1078" s="13">
        <v>-0.16577849844712556</v>
      </c>
      <c r="F1078" s="13">
        <v>-4.3529587033746986E-2</v>
      </c>
      <c r="G1078" s="13">
        <v>-0.15735201863346004</v>
      </c>
      <c r="H1078" s="13">
        <v>-0.10468651979805144</v>
      </c>
      <c r="I1078" s="13">
        <v>8.7015895962836431E-2</v>
      </c>
      <c r="J1078" s="13">
        <v>-8.6780250194012365E-2</v>
      </c>
      <c r="K1078" s="13">
        <v>-3.6221371312019968E-2</v>
      </c>
      <c r="L1078" s="13">
        <v>0.10913540547370815</v>
      </c>
      <c r="M1078" s="13">
        <v>-2.3307790997577627E-2</v>
      </c>
      <c r="N1078" s="13">
        <v>3.804407802890708E-3</v>
      </c>
      <c r="O1078" s="13">
        <v>0.15232111451874331</v>
      </c>
      <c r="P1078" s="13">
        <v>7.7536106172462871E-2</v>
      </c>
      <c r="Q1078" s="13">
        <v>2.4083784784453277E-2</v>
      </c>
      <c r="R1078" s="13">
        <v>2.5923917313762423E-2</v>
      </c>
      <c r="S1078" s="13">
        <v>0.11440195535724906</v>
      </c>
      <c r="T1078" s="13">
        <v>-7.7820019408992858E-3</v>
      </c>
      <c r="U1078" s="13">
        <v>0.48430949598674089</v>
      </c>
      <c r="V1078" s="13">
        <v>-4.1487921195560884E-2</v>
      </c>
      <c r="W1078" s="13">
        <v>-4.1487921195560884E-2</v>
      </c>
      <c r="X1078" s="13">
        <v>2.9083847243886796E-2</v>
      </c>
      <c r="Y1078" s="13">
        <v>1.5390817546680591E-2</v>
      </c>
      <c r="Z1078" s="13">
        <v>-0.102579899844635</v>
      </c>
      <c r="AA1078" s="151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46" t="s">
        <v>268</v>
      </c>
      <c r="C1079" s="47"/>
      <c r="D1079" s="45">
        <v>0.33</v>
      </c>
      <c r="E1079" s="45">
        <v>2.89</v>
      </c>
      <c r="F1079" s="45">
        <v>0.65</v>
      </c>
      <c r="G1079" s="45">
        <v>2.74</v>
      </c>
      <c r="H1079" s="45">
        <v>1.77</v>
      </c>
      <c r="I1079" s="45">
        <v>1.73</v>
      </c>
      <c r="J1079" s="45">
        <v>1.44</v>
      </c>
      <c r="K1079" s="45">
        <v>0.52</v>
      </c>
      <c r="L1079" s="45">
        <v>2.14</v>
      </c>
      <c r="M1079" s="45">
        <v>0.28000000000000003</v>
      </c>
      <c r="N1079" s="45">
        <v>0.21</v>
      </c>
      <c r="O1079" s="45">
        <v>2.93</v>
      </c>
      <c r="P1079" s="45">
        <v>1.56</v>
      </c>
      <c r="Q1079" s="45">
        <v>0.57999999999999996</v>
      </c>
      <c r="R1079" s="45">
        <v>0.62</v>
      </c>
      <c r="S1079" s="45">
        <v>2.23</v>
      </c>
      <c r="T1079" s="45">
        <v>0</v>
      </c>
      <c r="U1079" s="45">
        <v>9</v>
      </c>
      <c r="V1079" s="45">
        <v>0.62</v>
      </c>
      <c r="W1079" s="45">
        <v>0.62</v>
      </c>
      <c r="X1079" s="45">
        <v>0.67</v>
      </c>
      <c r="Y1079" s="45">
        <v>0.42</v>
      </c>
      <c r="Z1079" s="45">
        <v>1.73</v>
      </c>
      <c r="AA1079" s="151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1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BM1080" s="55"/>
    </row>
    <row r="1081" spans="1:65" ht="15">
      <c r="B1081" s="8" t="s">
        <v>584</v>
      </c>
      <c r="BM1081" s="28" t="s">
        <v>66</v>
      </c>
    </row>
    <row r="1082" spans="1:65" ht="15">
      <c r="A1082" s="25" t="s">
        <v>35</v>
      </c>
      <c r="B1082" s="18" t="s">
        <v>110</v>
      </c>
      <c r="C1082" s="15" t="s">
        <v>111</v>
      </c>
      <c r="D1082" s="16" t="s">
        <v>230</v>
      </c>
      <c r="E1082" s="17" t="s">
        <v>230</v>
      </c>
      <c r="F1082" s="17" t="s">
        <v>230</v>
      </c>
      <c r="G1082" s="17" t="s">
        <v>230</v>
      </c>
      <c r="H1082" s="17" t="s">
        <v>230</v>
      </c>
      <c r="I1082" s="17" t="s">
        <v>230</v>
      </c>
      <c r="J1082" s="17" t="s">
        <v>230</v>
      </c>
      <c r="K1082" s="17" t="s">
        <v>230</v>
      </c>
      <c r="L1082" s="17" t="s">
        <v>230</v>
      </c>
      <c r="M1082" s="17" t="s">
        <v>230</v>
      </c>
      <c r="N1082" s="17" t="s">
        <v>230</v>
      </c>
      <c r="O1082" s="17" t="s">
        <v>230</v>
      </c>
      <c r="P1082" s="17" t="s">
        <v>230</v>
      </c>
      <c r="Q1082" s="17" t="s">
        <v>230</v>
      </c>
      <c r="R1082" s="17" t="s">
        <v>230</v>
      </c>
      <c r="S1082" s="17" t="s">
        <v>230</v>
      </c>
      <c r="T1082" s="17" t="s">
        <v>230</v>
      </c>
      <c r="U1082" s="17" t="s">
        <v>230</v>
      </c>
      <c r="V1082" s="17" t="s">
        <v>230</v>
      </c>
      <c r="W1082" s="17" t="s">
        <v>230</v>
      </c>
      <c r="X1082" s="151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</v>
      </c>
    </row>
    <row r="1083" spans="1:65">
      <c r="A1083" s="30"/>
      <c r="B1083" s="19" t="s">
        <v>231</v>
      </c>
      <c r="C1083" s="9" t="s">
        <v>231</v>
      </c>
      <c r="D1083" s="149" t="s">
        <v>233</v>
      </c>
      <c r="E1083" s="150" t="s">
        <v>234</v>
      </c>
      <c r="F1083" s="150" t="s">
        <v>235</v>
      </c>
      <c r="G1083" s="150" t="s">
        <v>236</v>
      </c>
      <c r="H1083" s="150" t="s">
        <v>239</v>
      </c>
      <c r="I1083" s="150" t="s">
        <v>240</v>
      </c>
      <c r="J1083" s="150" t="s">
        <v>242</v>
      </c>
      <c r="K1083" s="150" t="s">
        <v>243</v>
      </c>
      <c r="L1083" s="150" t="s">
        <v>245</v>
      </c>
      <c r="M1083" s="150" t="s">
        <v>246</v>
      </c>
      <c r="N1083" s="150" t="s">
        <v>248</v>
      </c>
      <c r="O1083" s="150" t="s">
        <v>249</v>
      </c>
      <c r="P1083" s="150" t="s">
        <v>250</v>
      </c>
      <c r="Q1083" s="150" t="s">
        <v>251</v>
      </c>
      <c r="R1083" s="150" t="s">
        <v>252</v>
      </c>
      <c r="S1083" s="150" t="s">
        <v>254</v>
      </c>
      <c r="T1083" s="150" t="s">
        <v>255</v>
      </c>
      <c r="U1083" s="150" t="s">
        <v>256</v>
      </c>
      <c r="V1083" s="150" t="s">
        <v>257</v>
      </c>
      <c r="W1083" s="150" t="s">
        <v>258</v>
      </c>
      <c r="X1083" s="151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 t="s">
        <v>3</v>
      </c>
    </row>
    <row r="1084" spans="1:65">
      <c r="A1084" s="30"/>
      <c r="B1084" s="19"/>
      <c r="C1084" s="9"/>
      <c r="D1084" s="10" t="s">
        <v>270</v>
      </c>
      <c r="E1084" s="11" t="s">
        <v>270</v>
      </c>
      <c r="F1084" s="11" t="s">
        <v>272</v>
      </c>
      <c r="G1084" s="11" t="s">
        <v>273</v>
      </c>
      <c r="H1084" s="11" t="s">
        <v>273</v>
      </c>
      <c r="I1084" s="11" t="s">
        <v>270</v>
      </c>
      <c r="J1084" s="11" t="s">
        <v>270</v>
      </c>
      <c r="K1084" s="11" t="s">
        <v>273</v>
      </c>
      <c r="L1084" s="11" t="s">
        <v>270</v>
      </c>
      <c r="M1084" s="11" t="s">
        <v>273</v>
      </c>
      <c r="N1084" s="11" t="s">
        <v>272</v>
      </c>
      <c r="O1084" s="11" t="s">
        <v>272</v>
      </c>
      <c r="P1084" s="11" t="s">
        <v>270</v>
      </c>
      <c r="Q1084" s="11" t="s">
        <v>273</v>
      </c>
      <c r="R1084" s="11" t="s">
        <v>270</v>
      </c>
      <c r="S1084" s="11" t="s">
        <v>272</v>
      </c>
      <c r="T1084" s="11" t="s">
        <v>273</v>
      </c>
      <c r="U1084" s="11" t="s">
        <v>270</v>
      </c>
      <c r="V1084" s="11" t="s">
        <v>273</v>
      </c>
      <c r="W1084" s="11" t="s">
        <v>270</v>
      </c>
      <c r="X1084" s="151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</v>
      </c>
    </row>
    <row r="1085" spans="1:65">
      <c r="A1085" s="30"/>
      <c r="B1085" s="19"/>
      <c r="C1085" s="9"/>
      <c r="D1085" s="26" t="s">
        <v>307</v>
      </c>
      <c r="E1085" s="26" t="s">
        <v>262</v>
      </c>
      <c r="F1085" s="26" t="s">
        <v>307</v>
      </c>
      <c r="G1085" s="26" t="s">
        <v>308</v>
      </c>
      <c r="H1085" s="26" t="s">
        <v>308</v>
      </c>
      <c r="I1085" s="26" t="s">
        <v>116</v>
      </c>
      <c r="J1085" s="26" t="s">
        <v>116</v>
      </c>
      <c r="K1085" s="26" t="s">
        <v>309</v>
      </c>
      <c r="L1085" s="26" t="s">
        <v>307</v>
      </c>
      <c r="M1085" s="26" t="s">
        <v>307</v>
      </c>
      <c r="N1085" s="26" t="s">
        <v>308</v>
      </c>
      <c r="O1085" s="26" t="s">
        <v>307</v>
      </c>
      <c r="P1085" s="26" t="s">
        <v>307</v>
      </c>
      <c r="Q1085" s="26" t="s">
        <v>309</v>
      </c>
      <c r="R1085" s="26" t="s">
        <v>275</v>
      </c>
      <c r="S1085" s="26" t="s">
        <v>310</v>
      </c>
      <c r="T1085" s="26" t="s">
        <v>311</v>
      </c>
      <c r="U1085" s="26" t="s">
        <v>307</v>
      </c>
      <c r="V1085" s="26" t="s">
        <v>307</v>
      </c>
      <c r="W1085" s="26" t="s">
        <v>307</v>
      </c>
      <c r="X1085" s="151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8">
        <v>1</v>
      </c>
      <c r="C1086" s="14">
        <v>1</v>
      </c>
      <c r="D1086" s="227">
        <v>21.8</v>
      </c>
      <c r="E1086" s="228">
        <v>11.8</v>
      </c>
      <c r="F1086" s="228">
        <v>33.613333333333337</v>
      </c>
      <c r="G1086" s="227">
        <v>25.8</v>
      </c>
      <c r="H1086" s="227">
        <v>27.8</v>
      </c>
      <c r="I1086" s="227">
        <v>21.24</v>
      </c>
      <c r="J1086" s="227">
        <v>20.41</v>
      </c>
      <c r="K1086" s="227">
        <v>24.1</v>
      </c>
      <c r="L1086" s="227">
        <v>17.53</v>
      </c>
      <c r="M1086" s="227">
        <v>17.399999999999999</v>
      </c>
      <c r="N1086" s="227">
        <v>26</v>
      </c>
      <c r="O1086" s="234">
        <v>31.959199999999996</v>
      </c>
      <c r="P1086" s="227">
        <v>23.8</v>
      </c>
      <c r="Q1086" s="228">
        <v>11.3</v>
      </c>
      <c r="R1086" s="227">
        <v>18.8</v>
      </c>
      <c r="S1086" s="227">
        <v>19</v>
      </c>
      <c r="T1086" s="227">
        <v>24</v>
      </c>
      <c r="U1086" s="227">
        <v>26.1</v>
      </c>
      <c r="V1086" s="227">
        <v>19.989999999999998</v>
      </c>
      <c r="W1086" s="227">
        <v>24.2</v>
      </c>
      <c r="X1086" s="224"/>
      <c r="Y1086" s="225"/>
      <c r="Z1086" s="225"/>
      <c r="AA1086" s="225"/>
      <c r="AB1086" s="225"/>
      <c r="AC1086" s="225"/>
      <c r="AD1086" s="225"/>
      <c r="AE1086" s="225"/>
      <c r="AF1086" s="225"/>
      <c r="AG1086" s="225"/>
      <c r="AH1086" s="225"/>
      <c r="AI1086" s="225"/>
      <c r="AJ1086" s="225"/>
      <c r="AK1086" s="225"/>
      <c r="AL1086" s="225"/>
      <c r="AM1086" s="225"/>
      <c r="AN1086" s="225"/>
      <c r="AO1086" s="225"/>
      <c r="AP1086" s="225"/>
      <c r="AQ1086" s="225"/>
      <c r="AR1086" s="225"/>
      <c r="AS1086" s="225"/>
      <c r="AT1086" s="225"/>
      <c r="AU1086" s="225"/>
      <c r="AV1086" s="225"/>
      <c r="AW1086" s="225"/>
      <c r="AX1086" s="225"/>
      <c r="AY1086" s="225"/>
      <c r="AZ1086" s="225"/>
      <c r="BA1086" s="225"/>
      <c r="BB1086" s="225"/>
      <c r="BC1086" s="225"/>
      <c r="BD1086" s="225"/>
      <c r="BE1086" s="225"/>
      <c r="BF1086" s="225"/>
      <c r="BG1086" s="225"/>
      <c r="BH1086" s="225"/>
      <c r="BI1086" s="225"/>
      <c r="BJ1086" s="225"/>
      <c r="BK1086" s="225"/>
      <c r="BL1086" s="225"/>
      <c r="BM1086" s="229">
        <v>1</v>
      </c>
    </row>
    <row r="1087" spans="1:65">
      <c r="A1087" s="30"/>
      <c r="B1087" s="19">
        <v>1</v>
      </c>
      <c r="C1087" s="9">
        <v>2</v>
      </c>
      <c r="D1087" s="223">
        <v>23.8</v>
      </c>
      <c r="E1087" s="230">
        <v>11.7</v>
      </c>
      <c r="F1087" s="230">
        <v>32.54</v>
      </c>
      <c r="G1087" s="223">
        <v>25.5</v>
      </c>
      <c r="H1087" s="223">
        <v>27.6</v>
      </c>
      <c r="I1087" s="223">
        <v>21.13</v>
      </c>
      <c r="J1087" s="223">
        <v>21.3</v>
      </c>
      <c r="K1087" s="223">
        <v>24.9</v>
      </c>
      <c r="L1087" s="223">
        <v>18.02</v>
      </c>
      <c r="M1087" s="223">
        <v>18.399999999999999</v>
      </c>
      <c r="N1087" s="223">
        <v>26</v>
      </c>
      <c r="O1087" s="223">
        <v>23.804300000000001</v>
      </c>
      <c r="P1087" s="223">
        <v>23.5</v>
      </c>
      <c r="Q1087" s="230">
        <v>11.2</v>
      </c>
      <c r="R1087" s="223">
        <v>21.3</v>
      </c>
      <c r="S1087" s="223">
        <v>16</v>
      </c>
      <c r="T1087" s="223">
        <v>24</v>
      </c>
      <c r="U1087" s="223">
        <v>25.6</v>
      </c>
      <c r="V1087" s="223">
        <v>20.09</v>
      </c>
      <c r="W1087" s="223">
        <v>24.5</v>
      </c>
      <c r="X1087" s="224"/>
      <c r="Y1087" s="225"/>
      <c r="Z1087" s="225"/>
      <c r="AA1087" s="225"/>
      <c r="AB1087" s="225"/>
      <c r="AC1087" s="225"/>
      <c r="AD1087" s="225"/>
      <c r="AE1087" s="225"/>
      <c r="AF1087" s="225"/>
      <c r="AG1087" s="225"/>
      <c r="AH1087" s="225"/>
      <c r="AI1087" s="225"/>
      <c r="AJ1087" s="225"/>
      <c r="AK1087" s="225"/>
      <c r="AL1087" s="225"/>
      <c r="AM1087" s="225"/>
      <c r="AN1087" s="225"/>
      <c r="AO1087" s="225"/>
      <c r="AP1087" s="225"/>
      <c r="AQ1087" s="225"/>
      <c r="AR1087" s="225"/>
      <c r="AS1087" s="225"/>
      <c r="AT1087" s="225"/>
      <c r="AU1087" s="225"/>
      <c r="AV1087" s="225"/>
      <c r="AW1087" s="225"/>
      <c r="AX1087" s="225"/>
      <c r="AY1087" s="225"/>
      <c r="AZ1087" s="225"/>
      <c r="BA1087" s="225"/>
      <c r="BB1087" s="225"/>
      <c r="BC1087" s="225"/>
      <c r="BD1087" s="225"/>
      <c r="BE1087" s="225"/>
      <c r="BF1087" s="225"/>
      <c r="BG1087" s="225"/>
      <c r="BH1087" s="225"/>
      <c r="BI1087" s="225"/>
      <c r="BJ1087" s="225"/>
      <c r="BK1087" s="225"/>
      <c r="BL1087" s="225"/>
      <c r="BM1087" s="229">
        <v>30</v>
      </c>
    </row>
    <row r="1088" spans="1:65">
      <c r="A1088" s="30"/>
      <c r="B1088" s="19">
        <v>1</v>
      </c>
      <c r="C1088" s="9">
        <v>3</v>
      </c>
      <c r="D1088" s="223">
        <v>22.2</v>
      </c>
      <c r="E1088" s="230">
        <v>11.6</v>
      </c>
      <c r="F1088" s="230">
        <v>33.731666666666669</v>
      </c>
      <c r="G1088" s="223">
        <v>24.7</v>
      </c>
      <c r="H1088" s="223">
        <v>27.5</v>
      </c>
      <c r="I1088" s="223">
        <v>21.25</v>
      </c>
      <c r="J1088" s="223">
        <v>23.42</v>
      </c>
      <c r="K1088" s="223">
        <v>24.8</v>
      </c>
      <c r="L1088" s="223">
        <v>18.350000000000001</v>
      </c>
      <c r="M1088" s="223">
        <v>17.2</v>
      </c>
      <c r="N1088" s="223">
        <v>22</v>
      </c>
      <c r="O1088" s="223">
        <v>23.011399999999998</v>
      </c>
      <c r="P1088" s="223">
        <v>22.7</v>
      </c>
      <c r="Q1088" s="230">
        <v>11.5</v>
      </c>
      <c r="R1088" s="223">
        <v>20.7</v>
      </c>
      <c r="S1088" s="223">
        <v>18</v>
      </c>
      <c r="T1088" s="223">
        <v>23</v>
      </c>
      <c r="U1088" s="223">
        <v>26.6</v>
      </c>
      <c r="V1088" s="223">
        <v>19.89</v>
      </c>
      <c r="W1088" s="223">
        <v>23.5</v>
      </c>
      <c r="X1088" s="224"/>
      <c r="Y1088" s="225"/>
      <c r="Z1088" s="225"/>
      <c r="AA1088" s="225"/>
      <c r="AB1088" s="225"/>
      <c r="AC1088" s="225"/>
      <c r="AD1088" s="225"/>
      <c r="AE1088" s="225"/>
      <c r="AF1088" s="225"/>
      <c r="AG1088" s="225"/>
      <c r="AH1088" s="225"/>
      <c r="AI1088" s="225"/>
      <c r="AJ1088" s="225"/>
      <c r="AK1088" s="225"/>
      <c r="AL1088" s="225"/>
      <c r="AM1088" s="225"/>
      <c r="AN1088" s="225"/>
      <c r="AO1088" s="225"/>
      <c r="AP1088" s="225"/>
      <c r="AQ1088" s="225"/>
      <c r="AR1088" s="225"/>
      <c r="AS1088" s="225"/>
      <c r="AT1088" s="225"/>
      <c r="AU1088" s="225"/>
      <c r="AV1088" s="225"/>
      <c r="AW1088" s="225"/>
      <c r="AX1088" s="225"/>
      <c r="AY1088" s="225"/>
      <c r="AZ1088" s="225"/>
      <c r="BA1088" s="225"/>
      <c r="BB1088" s="225"/>
      <c r="BC1088" s="225"/>
      <c r="BD1088" s="225"/>
      <c r="BE1088" s="225"/>
      <c r="BF1088" s="225"/>
      <c r="BG1088" s="225"/>
      <c r="BH1088" s="225"/>
      <c r="BI1088" s="225"/>
      <c r="BJ1088" s="225"/>
      <c r="BK1088" s="225"/>
      <c r="BL1088" s="225"/>
      <c r="BM1088" s="229">
        <v>16</v>
      </c>
    </row>
    <row r="1089" spans="1:65">
      <c r="A1089" s="30"/>
      <c r="B1089" s="19">
        <v>1</v>
      </c>
      <c r="C1089" s="9">
        <v>4</v>
      </c>
      <c r="D1089" s="223">
        <v>22.8</v>
      </c>
      <c r="E1089" s="230">
        <v>11.6</v>
      </c>
      <c r="F1089" s="230">
        <v>34.866666666666667</v>
      </c>
      <c r="G1089" s="223">
        <v>26.1</v>
      </c>
      <c r="H1089" s="223">
        <v>27.5</v>
      </c>
      <c r="I1089" s="223">
        <v>21.63</v>
      </c>
      <c r="J1089" s="223">
        <v>22.63</v>
      </c>
      <c r="K1089" s="223">
        <v>24.1</v>
      </c>
      <c r="L1089" s="223">
        <v>17.72</v>
      </c>
      <c r="M1089" s="223">
        <v>19</v>
      </c>
      <c r="N1089" s="223">
        <v>23</v>
      </c>
      <c r="O1089" s="223">
        <v>25.135100000000001</v>
      </c>
      <c r="P1089" s="223">
        <v>23.6</v>
      </c>
      <c r="Q1089" s="230">
        <v>11.5</v>
      </c>
      <c r="R1089" s="223">
        <v>20.8</v>
      </c>
      <c r="S1089" s="223">
        <v>22</v>
      </c>
      <c r="T1089" s="223">
        <v>24</v>
      </c>
      <c r="U1089" s="223">
        <v>25.9</v>
      </c>
      <c r="V1089" s="223">
        <v>20.440000000000001</v>
      </c>
      <c r="W1089" s="223">
        <v>24.3</v>
      </c>
      <c r="X1089" s="224"/>
      <c r="Y1089" s="225"/>
      <c r="Z1089" s="225"/>
      <c r="AA1089" s="225"/>
      <c r="AB1089" s="225"/>
      <c r="AC1089" s="225"/>
      <c r="AD1089" s="225"/>
      <c r="AE1089" s="225"/>
      <c r="AF1089" s="225"/>
      <c r="AG1089" s="225"/>
      <c r="AH1089" s="225"/>
      <c r="AI1089" s="225"/>
      <c r="AJ1089" s="225"/>
      <c r="AK1089" s="225"/>
      <c r="AL1089" s="225"/>
      <c r="AM1089" s="225"/>
      <c r="AN1089" s="225"/>
      <c r="AO1089" s="225"/>
      <c r="AP1089" s="225"/>
      <c r="AQ1089" s="225"/>
      <c r="AR1089" s="225"/>
      <c r="AS1089" s="225"/>
      <c r="AT1089" s="225"/>
      <c r="AU1089" s="225"/>
      <c r="AV1089" s="225"/>
      <c r="AW1089" s="225"/>
      <c r="AX1089" s="225"/>
      <c r="AY1089" s="225"/>
      <c r="AZ1089" s="225"/>
      <c r="BA1089" s="225"/>
      <c r="BB1089" s="225"/>
      <c r="BC1089" s="225"/>
      <c r="BD1089" s="225"/>
      <c r="BE1089" s="225"/>
      <c r="BF1089" s="225"/>
      <c r="BG1089" s="225"/>
      <c r="BH1089" s="225"/>
      <c r="BI1089" s="225"/>
      <c r="BJ1089" s="225"/>
      <c r="BK1089" s="225"/>
      <c r="BL1089" s="225"/>
      <c r="BM1089" s="229">
        <v>22.604887058823529</v>
      </c>
    </row>
    <row r="1090" spans="1:65">
      <c r="A1090" s="30"/>
      <c r="B1090" s="19">
        <v>1</v>
      </c>
      <c r="C1090" s="9">
        <v>5</v>
      </c>
      <c r="D1090" s="223">
        <v>23.6</v>
      </c>
      <c r="E1090" s="230">
        <v>11.5</v>
      </c>
      <c r="F1090" s="230">
        <v>34.270000000000003</v>
      </c>
      <c r="G1090" s="223">
        <v>25.3</v>
      </c>
      <c r="H1090" s="231">
        <v>28.7</v>
      </c>
      <c r="I1090" s="223">
        <v>21.61</v>
      </c>
      <c r="J1090" s="223">
        <v>22.92</v>
      </c>
      <c r="K1090" s="223">
        <v>23.7</v>
      </c>
      <c r="L1090" s="223">
        <v>16.16</v>
      </c>
      <c r="M1090" s="223">
        <v>18.7</v>
      </c>
      <c r="N1090" s="223">
        <v>24</v>
      </c>
      <c r="O1090" s="223">
        <v>24.457000000000001</v>
      </c>
      <c r="P1090" s="223">
        <v>24.5</v>
      </c>
      <c r="Q1090" s="230">
        <v>11.2</v>
      </c>
      <c r="R1090" s="223">
        <v>21.9</v>
      </c>
      <c r="S1090" s="223">
        <v>17</v>
      </c>
      <c r="T1090" s="223">
        <v>23</v>
      </c>
      <c r="U1090" s="223">
        <v>26.2</v>
      </c>
      <c r="V1090" s="223">
        <v>20.37</v>
      </c>
      <c r="W1090" s="223">
        <v>23</v>
      </c>
      <c r="X1090" s="224"/>
      <c r="Y1090" s="225"/>
      <c r="Z1090" s="225"/>
      <c r="AA1090" s="225"/>
      <c r="AB1090" s="225"/>
      <c r="AC1090" s="225"/>
      <c r="AD1090" s="225"/>
      <c r="AE1090" s="225"/>
      <c r="AF1090" s="225"/>
      <c r="AG1090" s="225"/>
      <c r="AH1090" s="225"/>
      <c r="AI1090" s="225"/>
      <c r="AJ1090" s="225"/>
      <c r="AK1090" s="225"/>
      <c r="AL1090" s="225"/>
      <c r="AM1090" s="225"/>
      <c r="AN1090" s="225"/>
      <c r="AO1090" s="225"/>
      <c r="AP1090" s="225"/>
      <c r="AQ1090" s="225"/>
      <c r="AR1090" s="225"/>
      <c r="AS1090" s="225"/>
      <c r="AT1090" s="225"/>
      <c r="AU1090" s="225"/>
      <c r="AV1090" s="225"/>
      <c r="AW1090" s="225"/>
      <c r="AX1090" s="225"/>
      <c r="AY1090" s="225"/>
      <c r="AZ1090" s="225"/>
      <c r="BA1090" s="225"/>
      <c r="BB1090" s="225"/>
      <c r="BC1090" s="225"/>
      <c r="BD1090" s="225"/>
      <c r="BE1090" s="225"/>
      <c r="BF1090" s="225"/>
      <c r="BG1090" s="225"/>
      <c r="BH1090" s="225"/>
      <c r="BI1090" s="225"/>
      <c r="BJ1090" s="225"/>
      <c r="BK1090" s="225"/>
      <c r="BL1090" s="225"/>
      <c r="BM1090" s="229">
        <v>132</v>
      </c>
    </row>
    <row r="1091" spans="1:65">
      <c r="A1091" s="30"/>
      <c r="B1091" s="19">
        <v>1</v>
      </c>
      <c r="C1091" s="9">
        <v>6</v>
      </c>
      <c r="D1091" s="223">
        <v>24.2</v>
      </c>
      <c r="E1091" s="231">
        <v>12.3</v>
      </c>
      <c r="F1091" s="230">
        <v>34.051388888888887</v>
      </c>
      <c r="G1091" s="223">
        <v>25.6</v>
      </c>
      <c r="H1091" s="223">
        <v>27.4</v>
      </c>
      <c r="I1091" s="223">
        <v>21.21</v>
      </c>
      <c r="J1091" s="223">
        <v>23.01</v>
      </c>
      <c r="K1091" s="223">
        <v>23.8</v>
      </c>
      <c r="L1091" s="223">
        <v>15.71</v>
      </c>
      <c r="M1091" s="223">
        <v>17</v>
      </c>
      <c r="N1091" s="223">
        <v>24</v>
      </c>
      <c r="O1091" s="223">
        <v>25.607600000000001</v>
      </c>
      <c r="P1091" s="223">
        <v>23.4</v>
      </c>
      <c r="Q1091" s="230">
        <v>11.3</v>
      </c>
      <c r="R1091" s="223">
        <v>19.100000000000001</v>
      </c>
      <c r="S1091" s="223">
        <v>20</v>
      </c>
      <c r="T1091" s="223">
        <v>24</v>
      </c>
      <c r="U1091" s="223">
        <v>26.3</v>
      </c>
      <c r="V1091" s="223">
        <v>20.49</v>
      </c>
      <c r="W1091" s="223">
        <v>23.6</v>
      </c>
      <c r="X1091" s="224"/>
      <c r="Y1091" s="225"/>
      <c r="Z1091" s="225"/>
      <c r="AA1091" s="225"/>
      <c r="AB1091" s="225"/>
      <c r="AC1091" s="225"/>
      <c r="AD1091" s="225"/>
      <c r="AE1091" s="225"/>
      <c r="AF1091" s="225"/>
      <c r="AG1091" s="225"/>
      <c r="AH1091" s="225"/>
      <c r="AI1091" s="225"/>
      <c r="AJ1091" s="225"/>
      <c r="AK1091" s="225"/>
      <c r="AL1091" s="225"/>
      <c r="AM1091" s="225"/>
      <c r="AN1091" s="225"/>
      <c r="AO1091" s="225"/>
      <c r="AP1091" s="225"/>
      <c r="AQ1091" s="225"/>
      <c r="AR1091" s="225"/>
      <c r="AS1091" s="225"/>
      <c r="AT1091" s="225"/>
      <c r="AU1091" s="225"/>
      <c r="AV1091" s="225"/>
      <c r="AW1091" s="225"/>
      <c r="AX1091" s="225"/>
      <c r="AY1091" s="225"/>
      <c r="AZ1091" s="225"/>
      <c r="BA1091" s="225"/>
      <c r="BB1091" s="225"/>
      <c r="BC1091" s="225"/>
      <c r="BD1091" s="225"/>
      <c r="BE1091" s="225"/>
      <c r="BF1091" s="225"/>
      <c r="BG1091" s="225"/>
      <c r="BH1091" s="225"/>
      <c r="BI1091" s="225"/>
      <c r="BJ1091" s="225"/>
      <c r="BK1091" s="225"/>
      <c r="BL1091" s="225"/>
      <c r="BM1091" s="226"/>
    </row>
    <row r="1092" spans="1:65">
      <c r="A1092" s="30"/>
      <c r="B1092" s="20" t="s">
        <v>264</v>
      </c>
      <c r="C1092" s="12"/>
      <c r="D1092" s="232">
        <v>23.066666666666663</v>
      </c>
      <c r="E1092" s="232">
        <v>11.75</v>
      </c>
      <c r="F1092" s="232">
        <v>33.845509259259259</v>
      </c>
      <c r="G1092" s="232">
        <v>25.5</v>
      </c>
      <c r="H1092" s="232">
        <v>27.75</v>
      </c>
      <c r="I1092" s="232">
        <v>21.344999999999999</v>
      </c>
      <c r="J1092" s="232">
        <v>22.281666666666666</v>
      </c>
      <c r="K1092" s="232">
        <v>24.233333333333334</v>
      </c>
      <c r="L1092" s="232">
        <v>17.248333333333335</v>
      </c>
      <c r="M1092" s="232">
        <v>17.95</v>
      </c>
      <c r="N1092" s="232">
        <v>24.166666666666668</v>
      </c>
      <c r="O1092" s="232">
        <v>25.662433333333329</v>
      </c>
      <c r="P1092" s="232">
        <v>23.583333333333332</v>
      </c>
      <c r="Q1092" s="232">
        <v>11.333333333333334</v>
      </c>
      <c r="R1092" s="232">
        <v>20.433333333333334</v>
      </c>
      <c r="S1092" s="232">
        <v>18.666666666666668</v>
      </c>
      <c r="T1092" s="232">
        <v>23.666666666666668</v>
      </c>
      <c r="U1092" s="232">
        <v>26.116666666666671</v>
      </c>
      <c r="V1092" s="232">
        <v>20.211666666666666</v>
      </c>
      <c r="W1092" s="232">
        <v>23.849999999999998</v>
      </c>
      <c r="X1092" s="224"/>
      <c r="Y1092" s="225"/>
      <c r="Z1092" s="225"/>
      <c r="AA1092" s="225"/>
      <c r="AB1092" s="225"/>
      <c r="AC1092" s="225"/>
      <c r="AD1092" s="225"/>
      <c r="AE1092" s="225"/>
      <c r="AF1092" s="225"/>
      <c r="AG1092" s="225"/>
      <c r="AH1092" s="225"/>
      <c r="AI1092" s="225"/>
      <c r="AJ1092" s="225"/>
      <c r="AK1092" s="225"/>
      <c r="AL1092" s="225"/>
      <c r="AM1092" s="225"/>
      <c r="AN1092" s="225"/>
      <c r="AO1092" s="225"/>
      <c r="AP1092" s="225"/>
      <c r="AQ1092" s="225"/>
      <c r="AR1092" s="225"/>
      <c r="AS1092" s="225"/>
      <c r="AT1092" s="225"/>
      <c r="AU1092" s="225"/>
      <c r="AV1092" s="225"/>
      <c r="AW1092" s="225"/>
      <c r="AX1092" s="225"/>
      <c r="AY1092" s="225"/>
      <c r="AZ1092" s="225"/>
      <c r="BA1092" s="225"/>
      <c r="BB1092" s="225"/>
      <c r="BC1092" s="225"/>
      <c r="BD1092" s="225"/>
      <c r="BE1092" s="225"/>
      <c r="BF1092" s="225"/>
      <c r="BG1092" s="225"/>
      <c r="BH1092" s="225"/>
      <c r="BI1092" s="225"/>
      <c r="BJ1092" s="225"/>
      <c r="BK1092" s="225"/>
      <c r="BL1092" s="225"/>
      <c r="BM1092" s="226"/>
    </row>
    <row r="1093" spans="1:65">
      <c r="A1093" s="30"/>
      <c r="B1093" s="3" t="s">
        <v>265</v>
      </c>
      <c r="C1093" s="29"/>
      <c r="D1093" s="223">
        <v>23.200000000000003</v>
      </c>
      <c r="E1093" s="223">
        <v>11.649999999999999</v>
      </c>
      <c r="F1093" s="223">
        <v>33.891527777777782</v>
      </c>
      <c r="G1093" s="223">
        <v>25.55</v>
      </c>
      <c r="H1093" s="223">
        <v>27.55</v>
      </c>
      <c r="I1093" s="223">
        <v>21.244999999999997</v>
      </c>
      <c r="J1093" s="223">
        <v>22.774999999999999</v>
      </c>
      <c r="K1093" s="223">
        <v>24.1</v>
      </c>
      <c r="L1093" s="223">
        <v>17.625</v>
      </c>
      <c r="M1093" s="223">
        <v>17.899999999999999</v>
      </c>
      <c r="N1093" s="223">
        <v>24</v>
      </c>
      <c r="O1093" s="223">
        <v>24.796050000000001</v>
      </c>
      <c r="P1093" s="223">
        <v>23.55</v>
      </c>
      <c r="Q1093" s="223">
        <v>11.3</v>
      </c>
      <c r="R1093" s="223">
        <v>20.75</v>
      </c>
      <c r="S1093" s="223">
        <v>18.5</v>
      </c>
      <c r="T1093" s="223">
        <v>24</v>
      </c>
      <c r="U1093" s="223">
        <v>26.15</v>
      </c>
      <c r="V1093" s="223">
        <v>20.23</v>
      </c>
      <c r="W1093" s="223">
        <v>23.9</v>
      </c>
      <c r="X1093" s="224"/>
      <c r="Y1093" s="225"/>
      <c r="Z1093" s="225"/>
      <c r="AA1093" s="225"/>
      <c r="AB1093" s="225"/>
      <c r="AC1093" s="225"/>
      <c r="AD1093" s="225"/>
      <c r="AE1093" s="225"/>
      <c r="AF1093" s="225"/>
      <c r="AG1093" s="225"/>
      <c r="AH1093" s="225"/>
      <c r="AI1093" s="225"/>
      <c r="AJ1093" s="225"/>
      <c r="AK1093" s="225"/>
      <c r="AL1093" s="225"/>
      <c r="AM1093" s="225"/>
      <c r="AN1093" s="225"/>
      <c r="AO1093" s="225"/>
      <c r="AP1093" s="225"/>
      <c r="AQ1093" s="225"/>
      <c r="AR1093" s="225"/>
      <c r="AS1093" s="225"/>
      <c r="AT1093" s="225"/>
      <c r="AU1093" s="225"/>
      <c r="AV1093" s="225"/>
      <c r="AW1093" s="225"/>
      <c r="AX1093" s="225"/>
      <c r="AY1093" s="225"/>
      <c r="AZ1093" s="225"/>
      <c r="BA1093" s="225"/>
      <c r="BB1093" s="225"/>
      <c r="BC1093" s="225"/>
      <c r="BD1093" s="225"/>
      <c r="BE1093" s="225"/>
      <c r="BF1093" s="225"/>
      <c r="BG1093" s="225"/>
      <c r="BH1093" s="225"/>
      <c r="BI1093" s="225"/>
      <c r="BJ1093" s="225"/>
      <c r="BK1093" s="225"/>
      <c r="BL1093" s="225"/>
      <c r="BM1093" s="226"/>
    </row>
    <row r="1094" spans="1:65">
      <c r="A1094" s="30"/>
      <c r="B1094" s="3" t="s">
        <v>266</v>
      </c>
      <c r="C1094" s="29"/>
      <c r="D1094" s="223">
        <v>0.9521904571390466</v>
      </c>
      <c r="E1094" s="223">
        <v>0.28809720581775905</v>
      </c>
      <c r="F1094" s="223">
        <v>0.7793024424513888</v>
      </c>
      <c r="G1094" s="223">
        <v>0.47749345545253358</v>
      </c>
      <c r="H1094" s="223">
        <v>0.48476798574163271</v>
      </c>
      <c r="I1094" s="223">
        <v>0.21723259423944632</v>
      </c>
      <c r="J1094" s="223">
        <v>1.1680653520529869</v>
      </c>
      <c r="K1094" s="223">
        <v>0.50464508980734801</v>
      </c>
      <c r="L1094" s="223">
        <v>1.064131884056984</v>
      </c>
      <c r="M1094" s="223">
        <v>0.85264294989168832</v>
      </c>
      <c r="N1094" s="223">
        <v>1.6020819787597222</v>
      </c>
      <c r="O1094" s="223">
        <v>3.2206851548493289</v>
      </c>
      <c r="P1094" s="223">
        <v>0.58452259722500644</v>
      </c>
      <c r="Q1094" s="223">
        <v>0.13662601021279486</v>
      </c>
      <c r="R1094" s="223">
        <v>1.2290918056299394</v>
      </c>
      <c r="S1094" s="223">
        <v>2.1602468994692936</v>
      </c>
      <c r="T1094" s="223">
        <v>0.5163977794943222</v>
      </c>
      <c r="U1094" s="223">
        <v>0.34302575219167847</v>
      </c>
      <c r="V1094" s="223">
        <v>0.25380438661825122</v>
      </c>
      <c r="W1094" s="223">
        <v>0.57532599454570088</v>
      </c>
      <c r="X1094" s="224"/>
      <c r="Y1094" s="225"/>
      <c r="Z1094" s="225"/>
      <c r="AA1094" s="225"/>
      <c r="AB1094" s="225"/>
      <c r="AC1094" s="225"/>
      <c r="AD1094" s="225"/>
      <c r="AE1094" s="225"/>
      <c r="AF1094" s="225"/>
      <c r="AG1094" s="225"/>
      <c r="AH1094" s="225"/>
      <c r="AI1094" s="225"/>
      <c r="AJ1094" s="225"/>
      <c r="AK1094" s="225"/>
      <c r="AL1094" s="225"/>
      <c r="AM1094" s="225"/>
      <c r="AN1094" s="225"/>
      <c r="AO1094" s="225"/>
      <c r="AP1094" s="225"/>
      <c r="AQ1094" s="225"/>
      <c r="AR1094" s="225"/>
      <c r="AS1094" s="225"/>
      <c r="AT1094" s="225"/>
      <c r="AU1094" s="225"/>
      <c r="AV1094" s="225"/>
      <c r="AW1094" s="225"/>
      <c r="AX1094" s="225"/>
      <c r="AY1094" s="225"/>
      <c r="AZ1094" s="225"/>
      <c r="BA1094" s="225"/>
      <c r="BB1094" s="225"/>
      <c r="BC1094" s="225"/>
      <c r="BD1094" s="225"/>
      <c r="BE1094" s="225"/>
      <c r="BF1094" s="225"/>
      <c r="BG1094" s="225"/>
      <c r="BH1094" s="225"/>
      <c r="BI1094" s="225"/>
      <c r="BJ1094" s="225"/>
      <c r="BK1094" s="225"/>
      <c r="BL1094" s="225"/>
      <c r="BM1094" s="226"/>
    </row>
    <row r="1095" spans="1:65">
      <c r="A1095" s="30"/>
      <c r="B1095" s="3" t="s">
        <v>86</v>
      </c>
      <c r="C1095" s="29"/>
      <c r="D1095" s="13">
        <v>4.1279933112964455E-2</v>
      </c>
      <c r="E1095" s="13">
        <v>2.4518911133426302E-2</v>
      </c>
      <c r="F1095" s="13">
        <v>2.302528339821602E-2</v>
      </c>
      <c r="G1095" s="13">
        <v>1.8725233547158181E-2</v>
      </c>
      <c r="H1095" s="13">
        <v>1.7469116603302078E-2</v>
      </c>
      <c r="I1095" s="13">
        <v>1.0177212192056516E-2</v>
      </c>
      <c r="J1095" s="13">
        <v>5.2422710092885939E-2</v>
      </c>
      <c r="K1095" s="13">
        <v>2.0824419111719998E-2</v>
      </c>
      <c r="L1095" s="13">
        <v>6.1694765719798081E-2</v>
      </c>
      <c r="M1095" s="13">
        <v>4.7500999993965926E-2</v>
      </c>
      <c r="N1095" s="13">
        <v>6.6293047396954019E-2</v>
      </c>
      <c r="O1095" s="13">
        <v>0.12550193946986046</v>
      </c>
      <c r="P1095" s="13">
        <v>2.4785410483039144E-2</v>
      </c>
      <c r="Q1095" s="13">
        <v>1.2055236195246604E-2</v>
      </c>
      <c r="R1095" s="13">
        <v>6.0151311857908937E-2</v>
      </c>
      <c r="S1095" s="13">
        <v>0.11572751247156929</v>
      </c>
      <c r="T1095" s="13">
        <v>2.1819624485675586E-2</v>
      </c>
      <c r="U1095" s="13">
        <v>1.3134361921825594E-2</v>
      </c>
      <c r="V1095" s="13">
        <v>1.2557321016817904E-2</v>
      </c>
      <c r="W1095" s="13">
        <v>2.4122683209463352E-2</v>
      </c>
      <c r="X1095" s="151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267</v>
      </c>
      <c r="C1096" s="29"/>
      <c r="D1096" s="13">
        <v>2.0428308561837527E-2</v>
      </c>
      <c r="E1096" s="13">
        <v>-0.48020089773403496</v>
      </c>
      <c r="F1096" s="13">
        <v>0.49726513435722275</v>
      </c>
      <c r="G1096" s="13">
        <v>0.12807464747081765</v>
      </c>
      <c r="H1096" s="13">
        <v>0.22761064577706636</v>
      </c>
      <c r="I1096" s="13">
        <v>-5.5735162734721566E-2</v>
      </c>
      <c r="J1096" s="13">
        <v>-1.4298695291675823E-2</v>
      </c>
      <c r="K1096" s="13">
        <v>7.2039566942855515E-2</v>
      </c>
      <c r="L1096" s="13">
        <v>-0.2369644100212096</v>
      </c>
      <c r="M1096" s="13">
        <v>-0.2059239246234833</v>
      </c>
      <c r="N1096" s="13">
        <v>6.9090352178226011E-2</v>
      </c>
      <c r="O1096" s="13">
        <v>0.13526040924483751</v>
      </c>
      <c r="P1096" s="13">
        <v>4.3284722987716906E-2</v>
      </c>
      <c r="Q1096" s="13">
        <v>-0.49863349001296986</v>
      </c>
      <c r="R1096" s="13">
        <v>-9.6065674641031107E-2</v>
      </c>
      <c r="S1096" s="13">
        <v>-0.17421986590371519</v>
      </c>
      <c r="T1096" s="13">
        <v>4.6971241443503953E-2</v>
      </c>
      <c r="U1096" s="13">
        <v>0.15535488404364139</v>
      </c>
      <c r="V1096" s="13">
        <v>-0.10587181373342447</v>
      </c>
      <c r="W1096" s="13">
        <v>5.5081582046235145E-2</v>
      </c>
      <c r="X1096" s="151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46" t="s">
        <v>268</v>
      </c>
      <c r="C1097" s="47"/>
      <c r="D1097" s="45">
        <v>7.0000000000000007E-2</v>
      </c>
      <c r="E1097" s="45">
        <v>3.04</v>
      </c>
      <c r="F1097" s="45">
        <v>2.77</v>
      </c>
      <c r="G1097" s="45">
        <v>0.56999999999999995</v>
      </c>
      <c r="H1097" s="45">
        <v>1.1599999999999999</v>
      </c>
      <c r="I1097" s="45">
        <v>0.52</v>
      </c>
      <c r="J1097" s="45">
        <v>0.27</v>
      </c>
      <c r="K1097" s="45">
        <v>0.24</v>
      </c>
      <c r="L1097" s="45">
        <v>1.6</v>
      </c>
      <c r="M1097" s="45">
        <v>1.41</v>
      </c>
      <c r="N1097" s="45">
        <v>0.22</v>
      </c>
      <c r="O1097" s="45">
        <v>0.61</v>
      </c>
      <c r="P1097" s="45">
        <v>7.0000000000000007E-2</v>
      </c>
      <c r="Q1097" s="45">
        <v>3.15</v>
      </c>
      <c r="R1097" s="45">
        <v>0.76</v>
      </c>
      <c r="S1097" s="45">
        <v>1.22</v>
      </c>
      <c r="T1097" s="45">
        <v>0.09</v>
      </c>
      <c r="U1097" s="45">
        <v>0.73</v>
      </c>
      <c r="V1097" s="45">
        <v>0.82</v>
      </c>
      <c r="W1097" s="45">
        <v>0.14000000000000001</v>
      </c>
      <c r="X1097" s="151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B1098" s="31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BM1098" s="55"/>
    </row>
    <row r="1099" spans="1:65" ht="15">
      <c r="B1099" s="8" t="s">
        <v>585</v>
      </c>
      <c r="BM1099" s="28" t="s">
        <v>66</v>
      </c>
    </row>
    <row r="1100" spans="1:65" ht="15">
      <c r="A1100" s="25" t="s">
        <v>38</v>
      </c>
      <c r="B1100" s="18" t="s">
        <v>110</v>
      </c>
      <c r="C1100" s="15" t="s">
        <v>111</v>
      </c>
      <c r="D1100" s="16" t="s">
        <v>230</v>
      </c>
      <c r="E1100" s="17" t="s">
        <v>230</v>
      </c>
      <c r="F1100" s="17" t="s">
        <v>230</v>
      </c>
      <c r="G1100" s="17" t="s">
        <v>230</v>
      </c>
      <c r="H1100" s="17" t="s">
        <v>230</v>
      </c>
      <c r="I1100" s="17" t="s">
        <v>230</v>
      </c>
      <c r="J1100" s="17" t="s">
        <v>230</v>
      </c>
      <c r="K1100" s="17" t="s">
        <v>230</v>
      </c>
      <c r="L1100" s="17" t="s">
        <v>230</v>
      </c>
      <c r="M1100" s="17" t="s">
        <v>230</v>
      </c>
      <c r="N1100" s="17" t="s">
        <v>230</v>
      </c>
      <c r="O1100" s="17" t="s">
        <v>230</v>
      </c>
      <c r="P1100" s="17" t="s">
        <v>230</v>
      </c>
      <c r="Q1100" s="17" t="s">
        <v>230</v>
      </c>
      <c r="R1100" s="17" t="s">
        <v>230</v>
      </c>
      <c r="S1100" s="17" t="s">
        <v>230</v>
      </c>
      <c r="T1100" s="17" t="s">
        <v>230</v>
      </c>
      <c r="U1100" s="17" t="s">
        <v>230</v>
      </c>
      <c r="V1100" s="17" t="s">
        <v>230</v>
      </c>
      <c r="W1100" s="17" t="s">
        <v>230</v>
      </c>
      <c r="X1100" s="17" t="s">
        <v>230</v>
      </c>
      <c r="Y1100" s="17" t="s">
        <v>230</v>
      </c>
      <c r="Z1100" s="151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</v>
      </c>
    </row>
    <row r="1101" spans="1:65">
      <c r="A1101" s="30"/>
      <c r="B1101" s="19" t="s">
        <v>231</v>
      </c>
      <c r="C1101" s="9" t="s">
        <v>231</v>
      </c>
      <c r="D1101" s="149" t="s">
        <v>233</v>
      </c>
      <c r="E1101" s="150" t="s">
        <v>234</v>
      </c>
      <c r="F1101" s="150" t="s">
        <v>235</v>
      </c>
      <c r="G1101" s="150" t="s">
        <v>236</v>
      </c>
      <c r="H1101" s="150" t="s">
        <v>237</v>
      </c>
      <c r="I1101" s="150" t="s">
        <v>239</v>
      </c>
      <c r="J1101" s="150" t="s">
        <v>240</v>
      </c>
      <c r="K1101" s="150" t="s">
        <v>242</v>
      </c>
      <c r="L1101" s="150" t="s">
        <v>243</v>
      </c>
      <c r="M1101" s="150" t="s">
        <v>244</v>
      </c>
      <c r="N1101" s="150" t="s">
        <v>245</v>
      </c>
      <c r="O1101" s="150" t="s">
        <v>246</v>
      </c>
      <c r="P1101" s="150" t="s">
        <v>247</v>
      </c>
      <c r="Q1101" s="150" t="s">
        <v>248</v>
      </c>
      <c r="R1101" s="150" t="s">
        <v>249</v>
      </c>
      <c r="S1101" s="150" t="s">
        <v>250</v>
      </c>
      <c r="T1101" s="150" t="s">
        <v>251</v>
      </c>
      <c r="U1101" s="150" t="s">
        <v>254</v>
      </c>
      <c r="V1101" s="150" t="s">
        <v>255</v>
      </c>
      <c r="W1101" s="150" t="s">
        <v>256</v>
      </c>
      <c r="X1101" s="150" t="s">
        <v>257</v>
      </c>
      <c r="Y1101" s="150" t="s">
        <v>258</v>
      </c>
      <c r="Z1101" s="151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 t="s">
        <v>3</v>
      </c>
    </row>
    <row r="1102" spans="1:65">
      <c r="A1102" s="30"/>
      <c r="B1102" s="19"/>
      <c r="C1102" s="9"/>
      <c r="D1102" s="10" t="s">
        <v>270</v>
      </c>
      <c r="E1102" s="11" t="s">
        <v>270</v>
      </c>
      <c r="F1102" s="11" t="s">
        <v>272</v>
      </c>
      <c r="G1102" s="11" t="s">
        <v>273</v>
      </c>
      <c r="H1102" s="11" t="s">
        <v>273</v>
      </c>
      <c r="I1102" s="11" t="s">
        <v>273</v>
      </c>
      <c r="J1102" s="11" t="s">
        <v>270</v>
      </c>
      <c r="K1102" s="11" t="s">
        <v>270</v>
      </c>
      <c r="L1102" s="11" t="s">
        <v>273</v>
      </c>
      <c r="M1102" s="11" t="s">
        <v>272</v>
      </c>
      <c r="N1102" s="11" t="s">
        <v>270</v>
      </c>
      <c r="O1102" s="11" t="s">
        <v>273</v>
      </c>
      <c r="P1102" s="11" t="s">
        <v>270</v>
      </c>
      <c r="Q1102" s="11" t="s">
        <v>270</v>
      </c>
      <c r="R1102" s="11" t="s">
        <v>272</v>
      </c>
      <c r="S1102" s="11" t="s">
        <v>270</v>
      </c>
      <c r="T1102" s="11" t="s">
        <v>273</v>
      </c>
      <c r="U1102" s="11" t="s">
        <v>272</v>
      </c>
      <c r="V1102" s="11" t="s">
        <v>273</v>
      </c>
      <c r="W1102" s="11" t="s">
        <v>270</v>
      </c>
      <c r="X1102" s="11" t="s">
        <v>273</v>
      </c>
      <c r="Y1102" s="11" t="s">
        <v>270</v>
      </c>
      <c r="Z1102" s="151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/>
      <c r="C1103" s="9"/>
      <c r="D1103" s="26" t="s">
        <v>307</v>
      </c>
      <c r="E1103" s="26" t="s">
        <v>262</v>
      </c>
      <c r="F1103" s="26" t="s">
        <v>307</v>
      </c>
      <c r="G1103" s="26" t="s">
        <v>308</v>
      </c>
      <c r="H1103" s="26" t="s">
        <v>308</v>
      </c>
      <c r="I1103" s="26" t="s">
        <v>308</v>
      </c>
      <c r="J1103" s="26" t="s">
        <v>116</v>
      </c>
      <c r="K1103" s="26" t="s">
        <v>116</v>
      </c>
      <c r="L1103" s="26" t="s">
        <v>309</v>
      </c>
      <c r="M1103" s="26" t="s">
        <v>308</v>
      </c>
      <c r="N1103" s="26" t="s">
        <v>307</v>
      </c>
      <c r="O1103" s="26" t="s">
        <v>307</v>
      </c>
      <c r="P1103" s="26" t="s">
        <v>307</v>
      </c>
      <c r="Q1103" s="26" t="s">
        <v>308</v>
      </c>
      <c r="R1103" s="26" t="s">
        <v>307</v>
      </c>
      <c r="S1103" s="26" t="s">
        <v>307</v>
      </c>
      <c r="T1103" s="26" t="s">
        <v>309</v>
      </c>
      <c r="U1103" s="26" t="s">
        <v>310</v>
      </c>
      <c r="V1103" s="26" t="s">
        <v>311</v>
      </c>
      <c r="W1103" s="26" t="s">
        <v>307</v>
      </c>
      <c r="X1103" s="26" t="s">
        <v>307</v>
      </c>
      <c r="Y1103" s="26" t="s">
        <v>307</v>
      </c>
      <c r="Z1103" s="151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2</v>
      </c>
    </row>
    <row r="1104" spans="1:65">
      <c r="A1104" s="30"/>
      <c r="B1104" s="18">
        <v>1</v>
      </c>
      <c r="C1104" s="14">
        <v>1</v>
      </c>
      <c r="D1104" s="234">
        <v>12.55</v>
      </c>
      <c r="E1104" s="227">
        <v>11.6</v>
      </c>
      <c r="F1104" s="227">
        <v>11.806166666666668</v>
      </c>
      <c r="G1104" s="227">
        <v>13.03</v>
      </c>
      <c r="H1104" s="227">
        <v>11.9</v>
      </c>
      <c r="I1104" s="227">
        <v>12.8</v>
      </c>
      <c r="J1104" s="227">
        <v>11.92</v>
      </c>
      <c r="K1104" s="227">
        <v>14.68</v>
      </c>
      <c r="L1104" s="227">
        <v>13.43</v>
      </c>
      <c r="M1104" s="227">
        <v>12.124000000000001</v>
      </c>
      <c r="N1104" s="227">
        <v>12.47</v>
      </c>
      <c r="O1104" s="227">
        <v>14.2</v>
      </c>
      <c r="P1104" s="227">
        <v>12.8744680679445</v>
      </c>
      <c r="Q1104" s="227">
        <v>12.58</v>
      </c>
      <c r="R1104" s="228">
        <v>9.5106999999999999</v>
      </c>
      <c r="S1104" s="227">
        <v>14.3</v>
      </c>
      <c r="T1104" s="227">
        <v>13.1</v>
      </c>
      <c r="U1104" s="228">
        <v>12</v>
      </c>
      <c r="V1104" s="228">
        <v>13</v>
      </c>
      <c r="W1104" s="227">
        <v>13.8</v>
      </c>
      <c r="X1104" s="227">
        <v>12.02</v>
      </c>
      <c r="Y1104" s="227">
        <v>12.3</v>
      </c>
      <c r="Z1104" s="224"/>
      <c r="AA1104" s="225"/>
      <c r="AB1104" s="225"/>
      <c r="AC1104" s="225"/>
      <c r="AD1104" s="225"/>
      <c r="AE1104" s="225"/>
      <c r="AF1104" s="225"/>
      <c r="AG1104" s="225"/>
      <c r="AH1104" s="225"/>
      <c r="AI1104" s="225"/>
      <c r="AJ1104" s="225"/>
      <c r="AK1104" s="225"/>
      <c r="AL1104" s="225"/>
      <c r="AM1104" s="225"/>
      <c r="AN1104" s="225"/>
      <c r="AO1104" s="225"/>
      <c r="AP1104" s="225"/>
      <c r="AQ1104" s="225"/>
      <c r="AR1104" s="225"/>
      <c r="AS1104" s="225"/>
      <c r="AT1104" s="225"/>
      <c r="AU1104" s="225"/>
      <c r="AV1104" s="225"/>
      <c r="AW1104" s="225"/>
      <c r="AX1104" s="225"/>
      <c r="AY1104" s="225"/>
      <c r="AZ1104" s="225"/>
      <c r="BA1104" s="225"/>
      <c r="BB1104" s="225"/>
      <c r="BC1104" s="225"/>
      <c r="BD1104" s="225"/>
      <c r="BE1104" s="225"/>
      <c r="BF1104" s="225"/>
      <c r="BG1104" s="225"/>
      <c r="BH1104" s="225"/>
      <c r="BI1104" s="225"/>
      <c r="BJ1104" s="225"/>
      <c r="BK1104" s="225"/>
      <c r="BL1104" s="225"/>
      <c r="BM1104" s="229">
        <v>1</v>
      </c>
    </row>
    <row r="1105" spans="1:65">
      <c r="A1105" s="30"/>
      <c r="B1105" s="19">
        <v>1</v>
      </c>
      <c r="C1105" s="9">
        <v>2</v>
      </c>
      <c r="D1105" s="223">
        <v>13.4</v>
      </c>
      <c r="E1105" s="223">
        <v>11.9</v>
      </c>
      <c r="F1105" s="223">
        <v>11.888833333333332</v>
      </c>
      <c r="G1105" s="223">
        <v>12.71</v>
      </c>
      <c r="H1105" s="223">
        <v>11.7</v>
      </c>
      <c r="I1105" s="223">
        <v>12.7</v>
      </c>
      <c r="J1105" s="223">
        <v>12.11</v>
      </c>
      <c r="K1105" s="223">
        <v>14.86</v>
      </c>
      <c r="L1105" s="223">
        <v>13.6</v>
      </c>
      <c r="M1105" s="223">
        <v>12.396000000000001</v>
      </c>
      <c r="N1105" s="223">
        <v>12.21</v>
      </c>
      <c r="O1105" s="223">
        <v>14.5</v>
      </c>
      <c r="P1105" s="223">
        <v>13.1759326234565</v>
      </c>
      <c r="Q1105" s="223">
        <v>12.78</v>
      </c>
      <c r="R1105" s="230">
        <v>10.088100000000001</v>
      </c>
      <c r="S1105" s="223">
        <v>14.5</v>
      </c>
      <c r="T1105" s="223">
        <v>13.1</v>
      </c>
      <c r="U1105" s="230">
        <v>12</v>
      </c>
      <c r="V1105" s="230">
        <v>13</v>
      </c>
      <c r="W1105" s="223">
        <v>13.45</v>
      </c>
      <c r="X1105" s="223">
        <v>12.18</v>
      </c>
      <c r="Y1105" s="223">
        <v>13.2</v>
      </c>
      <c r="Z1105" s="224"/>
      <c r="AA1105" s="225"/>
      <c r="AB1105" s="225"/>
      <c r="AC1105" s="225"/>
      <c r="AD1105" s="225"/>
      <c r="AE1105" s="225"/>
      <c r="AF1105" s="225"/>
      <c r="AG1105" s="225"/>
      <c r="AH1105" s="225"/>
      <c r="AI1105" s="225"/>
      <c r="AJ1105" s="225"/>
      <c r="AK1105" s="225"/>
      <c r="AL1105" s="225"/>
      <c r="AM1105" s="225"/>
      <c r="AN1105" s="225"/>
      <c r="AO1105" s="225"/>
      <c r="AP1105" s="225"/>
      <c r="AQ1105" s="225"/>
      <c r="AR1105" s="225"/>
      <c r="AS1105" s="225"/>
      <c r="AT1105" s="225"/>
      <c r="AU1105" s="225"/>
      <c r="AV1105" s="225"/>
      <c r="AW1105" s="225"/>
      <c r="AX1105" s="225"/>
      <c r="AY1105" s="225"/>
      <c r="AZ1105" s="225"/>
      <c r="BA1105" s="225"/>
      <c r="BB1105" s="225"/>
      <c r="BC1105" s="225"/>
      <c r="BD1105" s="225"/>
      <c r="BE1105" s="225"/>
      <c r="BF1105" s="225"/>
      <c r="BG1105" s="225"/>
      <c r="BH1105" s="225"/>
      <c r="BI1105" s="225"/>
      <c r="BJ1105" s="225"/>
      <c r="BK1105" s="225"/>
      <c r="BL1105" s="225"/>
      <c r="BM1105" s="229">
        <v>31</v>
      </c>
    </row>
    <row r="1106" spans="1:65">
      <c r="A1106" s="30"/>
      <c r="B1106" s="19">
        <v>1</v>
      </c>
      <c r="C1106" s="9">
        <v>3</v>
      </c>
      <c r="D1106" s="223">
        <v>13.05</v>
      </c>
      <c r="E1106" s="223">
        <v>12</v>
      </c>
      <c r="F1106" s="223">
        <v>11.707833333333335</v>
      </c>
      <c r="G1106" s="223">
        <v>12.54</v>
      </c>
      <c r="H1106" s="223">
        <v>12.1</v>
      </c>
      <c r="I1106" s="223">
        <v>12.9</v>
      </c>
      <c r="J1106" s="223">
        <v>12.41</v>
      </c>
      <c r="K1106" s="223">
        <v>15.18</v>
      </c>
      <c r="L1106" s="223">
        <v>13.47</v>
      </c>
      <c r="M1106" s="223">
        <v>12.051</v>
      </c>
      <c r="N1106" s="223">
        <v>12.19</v>
      </c>
      <c r="O1106" s="223">
        <v>14.5</v>
      </c>
      <c r="P1106" s="223">
        <v>12.9490581375657</v>
      </c>
      <c r="Q1106" s="223">
        <v>12.91</v>
      </c>
      <c r="R1106" s="230">
        <v>10.1685</v>
      </c>
      <c r="S1106" s="223">
        <v>13.6</v>
      </c>
      <c r="T1106" s="223">
        <v>12.8</v>
      </c>
      <c r="U1106" s="230">
        <v>12</v>
      </c>
      <c r="V1106" s="230">
        <v>13</v>
      </c>
      <c r="W1106" s="223">
        <v>13.4</v>
      </c>
      <c r="X1106" s="223">
        <v>11.73</v>
      </c>
      <c r="Y1106" s="223">
        <v>12.45</v>
      </c>
      <c r="Z1106" s="224"/>
      <c r="AA1106" s="225"/>
      <c r="AB1106" s="225"/>
      <c r="AC1106" s="225"/>
      <c r="AD1106" s="225"/>
      <c r="AE1106" s="225"/>
      <c r="AF1106" s="225"/>
      <c r="AG1106" s="225"/>
      <c r="AH1106" s="225"/>
      <c r="AI1106" s="225"/>
      <c r="AJ1106" s="225"/>
      <c r="AK1106" s="225"/>
      <c r="AL1106" s="225"/>
      <c r="AM1106" s="225"/>
      <c r="AN1106" s="225"/>
      <c r="AO1106" s="225"/>
      <c r="AP1106" s="225"/>
      <c r="AQ1106" s="225"/>
      <c r="AR1106" s="225"/>
      <c r="AS1106" s="225"/>
      <c r="AT1106" s="225"/>
      <c r="AU1106" s="225"/>
      <c r="AV1106" s="225"/>
      <c r="AW1106" s="225"/>
      <c r="AX1106" s="225"/>
      <c r="AY1106" s="225"/>
      <c r="AZ1106" s="225"/>
      <c r="BA1106" s="225"/>
      <c r="BB1106" s="225"/>
      <c r="BC1106" s="225"/>
      <c r="BD1106" s="225"/>
      <c r="BE1106" s="225"/>
      <c r="BF1106" s="225"/>
      <c r="BG1106" s="225"/>
      <c r="BH1106" s="225"/>
      <c r="BI1106" s="225"/>
      <c r="BJ1106" s="225"/>
      <c r="BK1106" s="225"/>
      <c r="BL1106" s="225"/>
      <c r="BM1106" s="229">
        <v>16</v>
      </c>
    </row>
    <row r="1107" spans="1:65">
      <c r="A1107" s="30"/>
      <c r="B1107" s="19">
        <v>1</v>
      </c>
      <c r="C1107" s="9">
        <v>4</v>
      </c>
      <c r="D1107" s="223">
        <v>13.5</v>
      </c>
      <c r="E1107" s="223">
        <v>12.7</v>
      </c>
      <c r="F1107" s="223">
        <v>11.856333333333334</v>
      </c>
      <c r="G1107" s="223">
        <v>12.6</v>
      </c>
      <c r="H1107" s="223">
        <v>12.1</v>
      </c>
      <c r="I1107" s="223">
        <v>12.8</v>
      </c>
      <c r="J1107" s="223">
        <v>12.28</v>
      </c>
      <c r="K1107" s="223">
        <v>14.82</v>
      </c>
      <c r="L1107" s="223">
        <v>13.4</v>
      </c>
      <c r="M1107" s="223">
        <v>12.04</v>
      </c>
      <c r="N1107" s="223">
        <v>12.58</v>
      </c>
      <c r="O1107" s="223">
        <v>14.3</v>
      </c>
      <c r="P1107" s="223">
        <v>12.547690964986201</v>
      </c>
      <c r="Q1107" s="223">
        <v>12.75</v>
      </c>
      <c r="R1107" s="230">
        <v>9.7956000000000003</v>
      </c>
      <c r="S1107" s="223">
        <v>14</v>
      </c>
      <c r="T1107" s="223">
        <v>13.7</v>
      </c>
      <c r="U1107" s="230">
        <v>12</v>
      </c>
      <c r="V1107" s="230">
        <v>13</v>
      </c>
      <c r="W1107" s="223">
        <v>13.4</v>
      </c>
      <c r="X1107" s="223">
        <v>11.63</v>
      </c>
      <c r="Y1107" s="223">
        <v>12.85</v>
      </c>
      <c r="Z1107" s="224"/>
      <c r="AA1107" s="225"/>
      <c r="AB1107" s="225"/>
      <c r="AC1107" s="225"/>
      <c r="AD1107" s="225"/>
      <c r="AE1107" s="225"/>
      <c r="AF1107" s="225"/>
      <c r="AG1107" s="225"/>
      <c r="AH1107" s="225"/>
      <c r="AI1107" s="225"/>
      <c r="AJ1107" s="225"/>
      <c r="AK1107" s="225"/>
      <c r="AL1107" s="225"/>
      <c r="AM1107" s="225"/>
      <c r="AN1107" s="225"/>
      <c r="AO1107" s="225"/>
      <c r="AP1107" s="225"/>
      <c r="AQ1107" s="225"/>
      <c r="AR1107" s="225"/>
      <c r="AS1107" s="225"/>
      <c r="AT1107" s="225"/>
      <c r="AU1107" s="225"/>
      <c r="AV1107" s="225"/>
      <c r="AW1107" s="225"/>
      <c r="AX1107" s="225"/>
      <c r="AY1107" s="225"/>
      <c r="AZ1107" s="225"/>
      <c r="BA1107" s="225"/>
      <c r="BB1107" s="225"/>
      <c r="BC1107" s="225"/>
      <c r="BD1107" s="225"/>
      <c r="BE1107" s="225"/>
      <c r="BF1107" s="225"/>
      <c r="BG1107" s="225"/>
      <c r="BH1107" s="225"/>
      <c r="BI1107" s="225"/>
      <c r="BJ1107" s="225"/>
      <c r="BK1107" s="225"/>
      <c r="BL1107" s="225"/>
      <c r="BM1107" s="229">
        <v>12.908131340518882</v>
      </c>
    </row>
    <row r="1108" spans="1:65">
      <c r="A1108" s="30"/>
      <c r="B1108" s="19">
        <v>1</v>
      </c>
      <c r="C1108" s="9">
        <v>5</v>
      </c>
      <c r="D1108" s="223">
        <v>13.3</v>
      </c>
      <c r="E1108" s="223">
        <v>12.5</v>
      </c>
      <c r="F1108" s="223">
        <v>12.122</v>
      </c>
      <c r="G1108" s="223">
        <v>12.9</v>
      </c>
      <c r="H1108" s="223">
        <v>12</v>
      </c>
      <c r="I1108" s="223">
        <v>12.6</v>
      </c>
      <c r="J1108" s="223">
        <v>12.42</v>
      </c>
      <c r="K1108" s="223">
        <v>14.36</v>
      </c>
      <c r="L1108" s="223">
        <v>13.16</v>
      </c>
      <c r="M1108" s="223">
        <v>12.23</v>
      </c>
      <c r="N1108" s="223">
        <v>12.11</v>
      </c>
      <c r="O1108" s="223">
        <v>14.1</v>
      </c>
      <c r="P1108" s="223">
        <v>13.098468974218401</v>
      </c>
      <c r="Q1108" s="223">
        <v>13.3</v>
      </c>
      <c r="R1108" s="230">
        <v>10.0326</v>
      </c>
      <c r="S1108" s="223">
        <v>13.75</v>
      </c>
      <c r="T1108" s="223">
        <v>13.3</v>
      </c>
      <c r="U1108" s="230">
        <v>13</v>
      </c>
      <c r="V1108" s="230">
        <v>12</v>
      </c>
      <c r="W1108" s="223">
        <v>13.65</v>
      </c>
      <c r="X1108" s="223">
        <v>11.89</v>
      </c>
      <c r="Y1108" s="223">
        <v>12.6</v>
      </c>
      <c r="Z1108" s="224"/>
      <c r="AA1108" s="225"/>
      <c r="AB1108" s="225"/>
      <c r="AC1108" s="225"/>
      <c r="AD1108" s="225"/>
      <c r="AE1108" s="225"/>
      <c r="AF1108" s="225"/>
      <c r="AG1108" s="225"/>
      <c r="AH1108" s="225"/>
      <c r="AI1108" s="225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29">
        <v>133</v>
      </c>
    </row>
    <row r="1109" spans="1:65">
      <c r="A1109" s="30"/>
      <c r="B1109" s="19">
        <v>1</v>
      </c>
      <c r="C1109" s="9">
        <v>6</v>
      </c>
      <c r="D1109" s="223">
        <v>13.5</v>
      </c>
      <c r="E1109" s="223">
        <v>11.9</v>
      </c>
      <c r="F1109" s="223">
        <v>12.133666666666665</v>
      </c>
      <c r="G1109" s="223">
        <v>12.8</v>
      </c>
      <c r="H1109" s="223">
        <v>11.6</v>
      </c>
      <c r="I1109" s="223">
        <v>12.7</v>
      </c>
      <c r="J1109" s="223">
        <v>11.87</v>
      </c>
      <c r="K1109" s="231">
        <v>12.43</v>
      </c>
      <c r="L1109" s="223">
        <v>13.13</v>
      </c>
      <c r="M1109" s="223">
        <v>12.14</v>
      </c>
      <c r="N1109" s="223">
        <v>12.33</v>
      </c>
      <c r="O1109" s="223">
        <v>14.2</v>
      </c>
      <c r="P1109" s="223">
        <v>13.345520717647799</v>
      </c>
      <c r="Q1109" s="223">
        <v>12.88</v>
      </c>
      <c r="R1109" s="230">
        <v>9.6929999999999996</v>
      </c>
      <c r="S1109" s="223">
        <v>14.45</v>
      </c>
      <c r="T1109" s="223">
        <v>13</v>
      </c>
      <c r="U1109" s="230">
        <v>13</v>
      </c>
      <c r="V1109" s="230">
        <v>13</v>
      </c>
      <c r="W1109" s="223">
        <v>13.7</v>
      </c>
      <c r="X1109" s="223">
        <v>12.34</v>
      </c>
      <c r="Y1109" s="223">
        <v>12.9</v>
      </c>
      <c r="Z1109" s="224"/>
      <c r="AA1109" s="225"/>
      <c r="AB1109" s="225"/>
      <c r="AC1109" s="225"/>
      <c r="AD1109" s="225"/>
      <c r="AE1109" s="225"/>
      <c r="AF1109" s="225"/>
      <c r="AG1109" s="225"/>
      <c r="AH1109" s="225"/>
      <c r="AI1109" s="225"/>
      <c r="AJ1109" s="225"/>
      <c r="AK1109" s="225"/>
      <c r="AL1109" s="225"/>
      <c r="AM1109" s="225"/>
      <c r="AN1109" s="225"/>
      <c r="AO1109" s="225"/>
      <c r="AP1109" s="225"/>
      <c r="AQ1109" s="225"/>
      <c r="AR1109" s="225"/>
      <c r="AS1109" s="225"/>
      <c r="AT1109" s="225"/>
      <c r="AU1109" s="225"/>
      <c r="AV1109" s="225"/>
      <c r="AW1109" s="225"/>
      <c r="AX1109" s="225"/>
      <c r="AY1109" s="225"/>
      <c r="AZ1109" s="225"/>
      <c r="BA1109" s="225"/>
      <c r="BB1109" s="225"/>
      <c r="BC1109" s="225"/>
      <c r="BD1109" s="225"/>
      <c r="BE1109" s="225"/>
      <c r="BF1109" s="225"/>
      <c r="BG1109" s="225"/>
      <c r="BH1109" s="225"/>
      <c r="BI1109" s="225"/>
      <c r="BJ1109" s="225"/>
      <c r="BK1109" s="225"/>
      <c r="BL1109" s="225"/>
      <c r="BM1109" s="226"/>
    </row>
    <row r="1110" spans="1:65">
      <c r="A1110" s="30"/>
      <c r="B1110" s="20" t="s">
        <v>264</v>
      </c>
      <c r="C1110" s="12"/>
      <c r="D1110" s="232">
        <v>13.216666666666667</v>
      </c>
      <c r="E1110" s="232">
        <v>12.100000000000001</v>
      </c>
      <c r="F1110" s="232">
        <v>11.919138888888888</v>
      </c>
      <c r="G1110" s="232">
        <v>12.763333333333334</v>
      </c>
      <c r="H1110" s="232">
        <v>11.9</v>
      </c>
      <c r="I1110" s="232">
        <v>12.75</v>
      </c>
      <c r="J1110" s="232">
        <v>12.168333333333335</v>
      </c>
      <c r="K1110" s="232">
        <v>14.388333333333335</v>
      </c>
      <c r="L1110" s="232">
        <v>13.365</v>
      </c>
      <c r="M1110" s="232">
        <v>12.163500000000001</v>
      </c>
      <c r="N1110" s="232">
        <v>12.315</v>
      </c>
      <c r="O1110" s="232">
        <v>14.299999999999999</v>
      </c>
      <c r="P1110" s="232">
        <v>12.998523247636518</v>
      </c>
      <c r="Q1110" s="232">
        <v>12.866666666666665</v>
      </c>
      <c r="R1110" s="232">
        <v>9.8814166666666665</v>
      </c>
      <c r="S1110" s="232">
        <v>14.100000000000001</v>
      </c>
      <c r="T1110" s="232">
        <v>13.166666666666666</v>
      </c>
      <c r="U1110" s="232">
        <v>12.333333333333334</v>
      </c>
      <c r="V1110" s="232">
        <v>12.833333333333334</v>
      </c>
      <c r="W1110" s="232">
        <v>13.566666666666668</v>
      </c>
      <c r="X1110" s="232">
        <v>11.965000000000002</v>
      </c>
      <c r="Y1110" s="232">
        <v>12.716666666666669</v>
      </c>
      <c r="Z1110" s="224"/>
      <c r="AA1110" s="225"/>
      <c r="AB1110" s="225"/>
      <c r="AC1110" s="225"/>
      <c r="AD1110" s="225"/>
      <c r="AE1110" s="225"/>
      <c r="AF1110" s="225"/>
      <c r="AG1110" s="225"/>
      <c r="AH1110" s="225"/>
      <c r="AI1110" s="225"/>
      <c r="AJ1110" s="225"/>
      <c r="AK1110" s="225"/>
      <c r="AL1110" s="225"/>
      <c r="AM1110" s="225"/>
      <c r="AN1110" s="225"/>
      <c r="AO1110" s="225"/>
      <c r="AP1110" s="225"/>
      <c r="AQ1110" s="225"/>
      <c r="AR1110" s="225"/>
      <c r="AS1110" s="225"/>
      <c r="AT1110" s="225"/>
      <c r="AU1110" s="225"/>
      <c r="AV1110" s="225"/>
      <c r="AW1110" s="225"/>
      <c r="AX1110" s="225"/>
      <c r="AY1110" s="225"/>
      <c r="AZ1110" s="225"/>
      <c r="BA1110" s="225"/>
      <c r="BB1110" s="225"/>
      <c r="BC1110" s="225"/>
      <c r="BD1110" s="225"/>
      <c r="BE1110" s="225"/>
      <c r="BF1110" s="225"/>
      <c r="BG1110" s="225"/>
      <c r="BH1110" s="225"/>
      <c r="BI1110" s="225"/>
      <c r="BJ1110" s="225"/>
      <c r="BK1110" s="225"/>
      <c r="BL1110" s="225"/>
      <c r="BM1110" s="226"/>
    </row>
    <row r="1111" spans="1:65">
      <c r="A1111" s="30"/>
      <c r="B1111" s="3" t="s">
        <v>265</v>
      </c>
      <c r="C1111" s="29"/>
      <c r="D1111" s="223">
        <v>13.350000000000001</v>
      </c>
      <c r="E1111" s="223">
        <v>11.95</v>
      </c>
      <c r="F1111" s="223">
        <v>11.872583333333333</v>
      </c>
      <c r="G1111" s="223">
        <v>12.755000000000001</v>
      </c>
      <c r="H1111" s="223">
        <v>11.95</v>
      </c>
      <c r="I1111" s="223">
        <v>12.75</v>
      </c>
      <c r="J1111" s="223">
        <v>12.195</v>
      </c>
      <c r="K1111" s="223">
        <v>14.75</v>
      </c>
      <c r="L1111" s="223">
        <v>13.414999999999999</v>
      </c>
      <c r="M1111" s="223">
        <v>12.132000000000001</v>
      </c>
      <c r="N1111" s="223">
        <v>12.27</v>
      </c>
      <c r="O1111" s="223">
        <v>14.25</v>
      </c>
      <c r="P1111" s="223">
        <v>13.023763555892049</v>
      </c>
      <c r="Q1111" s="223">
        <v>12.83</v>
      </c>
      <c r="R1111" s="223">
        <v>9.9141000000000012</v>
      </c>
      <c r="S1111" s="223">
        <v>14.15</v>
      </c>
      <c r="T1111" s="223">
        <v>13.1</v>
      </c>
      <c r="U1111" s="223">
        <v>12</v>
      </c>
      <c r="V1111" s="223">
        <v>13</v>
      </c>
      <c r="W1111" s="223">
        <v>13.55</v>
      </c>
      <c r="X1111" s="223">
        <v>11.955</v>
      </c>
      <c r="Y1111" s="223">
        <v>12.725</v>
      </c>
      <c r="Z1111" s="224"/>
      <c r="AA1111" s="225"/>
      <c r="AB1111" s="225"/>
      <c r="AC1111" s="225"/>
      <c r="AD1111" s="225"/>
      <c r="AE1111" s="225"/>
      <c r="AF1111" s="225"/>
      <c r="AG1111" s="225"/>
      <c r="AH1111" s="225"/>
      <c r="AI1111" s="225"/>
      <c r="AJ1111" s="225"/>
      <c r="AK1111" s="225"/>
      <c r="AL1111" s="225"/>
      <c r="AM1111" s="225"/>
      <c r="AN1111" s="225"/>
      <c r="AO1111" s="225"/>
      <c r="AP1111" s="225"/>
      <c r="AQ1111" s="225"/>
      <c r="AR1111" s="225"/>
      <c r="AS1111" s="225"/>
      <c r="AT1111" s="225"/>
      <c r="AU1111" s="225"/>
      <c r="AV1111" s="225"/>
      <c r="AW1111" s="225"/>
      <c r="AX1111" s="225"/>
      <c r="AY1111" s="225"/>
      <c r="AZ1111" s="225"/>
      <c r="BA1111" s="225"/>
      <c r="BB1111" s="225"/>
      <c r="BC1111" s="225"/>
      <c r="BD1111" s="225"/>
      <c r="BE1111" s="225"/>
      <c r="BF1111" s="225"/>
      <c r="BG1111" s="225"/>
      <c r="BH1111" s="225"/>
      <c r="BI1111" s="225"/>
      <c r="BJ1111" s="225"/>
      <c r="BK1111" s="225"/>
      <c r="BL1111" s="225"/>
      <c r="BM1111" s="226"/>
    </row>
    <row r="1112" spans="1:65">
      <c r="A1112" s="30"/>
      <c r="B1112" s="3" t="s">
        <v>266</v>
      </c>
      <c r="C1112" s="29"/>
      <c r="D1112" s="24">
        <v>0.3669695718539433</v>
      </c>
      <c r="E1112" s="24">
        <v>0.41472882706655423</v>
      </c>
      <c r="F1112" s="24">
        <v>0.17288754908792381</v>
      </c>
      <c r="G1112" s="24">
        <v>0.18467990325605738</v>
      </c>
      <c r="H1112" s="24">
        <v>0.2097617696340304</v>
      </c>
      <c r="I1112" s="24">
        <v>0.10488088481701563</v>
      </c>
      <c r="J1112" s="24">
        <v>0.24011802653417497</v>
      </c>
      <c r="K1112" s="24">
        <v>0.99563882340267673</v>
      </c>
      <c r="L1112" s="24">
        <v>0.18382056468197433</v>
      </c>
      <c r="M1112" s="24">
        <v>0.13304097113295629</v>
      </c>
      <c r="N1112" s="24">
        <v>0.18063775906493107</v>
      </c>
      <c r="O1112" s="24">
        <v>0.16733200530681536</v>
      </c>
      <c r="P1112" s="24">
        <v>0.27675140862784386</v>
      </c>
      <c r="Q1112" s="24">
        <v>0.242129441965794</v>
      </c>
      <c r="R1112" s="24">
        <v>0.25623716683312509</v>
      </c>
      <c r="S1112" s="24">
        <v>0.37549966711037175</v>
      </c>
      <c r="T1112" s="24">
        <v>0.30767948691238173</v>
      </c>
      <c r="U1112" s="24">
        <v>0.51639777949432231</v>
      </c>
      <c r="V1112" s="24">
        <v>0.40824829046386302</v>
      </c>
      <c r="W1112" s="24">
        <v>0.17224014243685093</v>
      </c>
      <c r="X1112" s="24">
        <v>0.26942531432662331</v>
      </c>
      <c r="Y1112" s="24">
        <v>0.3296462750686962</v>
      </c>
      <c r="Z1112" s="151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86</v>
      </c>
      <c r="C1113" s="29"/>
      <c r="D1113" s="13">
        <v>2.7765667479491295E-2</v>
      </c>
      <c r="E1113" s="13">
        <v>3.4275109674921832E-2</v>
      </c>
      <c r="F1113" s="13">
        <v>1.4505036873854276E-2</v>
      </c>
      <c r="G1113" s="13">
        <v>1.446956672155059E-2</v>
      </c>
      <c r="H1113" s="13">
        <v>1.7627039465044569E-2</v>
      </c>
      <c r="I1113" s="13">
        <v>8.2259517503541664E-3</v>
      </c>
      <c r="J1113" s="13">
        <v>1.9733025054171342E-2</v>
      </c>
      <c r="K1113" s="13">
        <v>6.9197647867671255E-2</v>
      </c>
      <c r="L1113" s="13">
        <v>1.3753876893525951E-2</v>
      </c>
      <c r="M1113" s="13">
        <v>1.0937721143828362E-2</v>
      </c>
      <c r="N1113" s="13">
        <v>1.4668108734464561E-2</v>
      </c>
      <c r="O1113" s="13">
        <v>1.1701538832644432E-2</v>
      </c>
      <c r="P1113" s="13">
        <v>2.1290988472722448E-2</v>
      </c>
      <c r="Q1113" s="13">
        <v>1.8818350411849278E-2</v>
      </c>
      <c r="R1113" s="13">
        <v>2.5931217706616806E-2</v>
      </c>
      <c r="S1113" s="13">
        <v>2.663118206456537E-2</v>
      </c>
      <c r="T1113" s="13">
        <v>2.3368062297142916E-2</v>
      </c>
      <c r="U1113" s="13">
        <v>4.1870090229269373E-2</v>
      </c>
      <c r="V1113" s="13">
        <v>3.1811555101080233E-2</v>
      </c>
      <c r="W1113" s="13">
        <v>1.2695833594853875E-2</v>
      </c>
      <c r="X1113" s="13">
        <v>2.2517786404230945E-2</v>
      </c>
      <c r="Y1113" s="13">
        <v>2.5922380739347013E-2</v>
      </c>
      <c r="Z1113" s="151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3" t="s">
        <v>267</v>
      </c>
      <c r="C1114" s="29"/>
      <c r="D1114" s="13">
        <v>2.3902400588324157E-2</v>
      </c>
      <c r="E1114" s="13">
        <v>-6.2606377267183544E-2</v>
      </c>
      <c r="F1114" s="13">
        <v>-7.6617786536268495E-2</v>
      </c>
      <c r="G1114" s="13">
        <v>-1.1217580869434141E-2</v>
      </c>
      <c r="H1114" s="13">
        <v>-7.8100486733841734E-2</v>
      </c>
      <c r="I1114" s="13">
        <v>-1.2250521500544731E-2</v>
      </c>
      <c r="J1114" s="13">
        <v>-5.7312556532741921E-2</v>
      </c>
      <c r="K1114" s="13">
        <v>0.11467205854716322</v>
      </c>
      <c r="L1114" s="13">
        <v>3.539386510942899E-2</v>
      </c>
      <c r="M1114" s="13">
        <v>-5.7686997511519622E-2</v>
      </c>
      <c r="N1114" s="13">
        <v>-4.5950209590526203E-2</v>
      </c>
      <c r="O1114" s="13">
        <v>0.10782882686605566</v>
      </c>
      <c r="P1114" s="13">
        <v>7.0027105189032213E-3</v>
      </c>
      <c r="Q1114" s="13">
        <v>-3.2122909783275366E-3</v>
      </c>
      <c r="R1114" s="13">
        <v>-0.23448124240503332</v>
      </c>
      <c r="S1114" s="13">
        <v>9.2334717399397803E-2</v>
      </c>
      <c r="T1114" s="13">
        <v>2.0028873221659582E-2</v>
      </c>
      <c r="U1114" s="13">
        <v>-4.4529916222749044E-2</v>
      </c>
      <c r="V1114" s="13">
        <v>-5.7946425561037351E-3</v>
      </c>
      <c r="W1114" s="13">
        <v>5.1017092154976185E-2</v>
      </c>
      <c r="X1114" s="13">
        <v>-7.3064901157177675E-2</v>
      </c>
      <c r="Y1114" s="13">
        <v>-1.4832873078320929E-2</v>
      </c>
      <c r="Z1114" s="151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46" t="s">
        <v>268</v>
      </c>
      <c r="C1115" s="47"/>
      <c r="D1115" s="45">
        <v>0.52</v>
      </c>
      <c r="E1115" s="45">
        <v>0.74</v>
      </c>
      <c r="F1115" s="45">
        <v>0.94</v>
      </c>
      <c r="G1115" s="45">
        <v>0.01</v>
      </c>
      <c r="H1115" s="45">
        <v>0.96</v>
      </c>
      <c r="I1115" s="45">
        <v>0.01</v>
      </c>
      <c r="J1115" s="45">
        <v>0.66</v>
      </c>
      <c r="K1115" s="45">
        <v>1.83</v>
      </c>
      <c r="L1115" s="45">
        <v>0.68</v>
      </c>
      <c r="M1115" s="45">
        <v>0.67</v>
      </c>
      <c r="N1115" s="45">
        <v>0.5</v>
      </c>
      <c r="O1115" s="45">
        <v>1.73</v>
      </c>
      <c r="P1115" s="45">
        <v>0.27</v>
      </c>
      <c r="Q1115" s="45">
        <v>0.12</v>
      </c>
      <c r="R1115" s="45">
        <v>3.23</v>
      </c>
      <c r="S1115" s="45">
        <v>1.51</v>
      </c>
      <c r="T1115" s="45">
        <v>0.46</v>
      </c>
      <c r="U1115" s="45" t="s">
        <v>269</v>
      </c>
      <c r="V1115" s="45" t="s">
        <v>269</v>
      </c>
      <c r="W1115" s="45">
        <v>0.91</v>
      </c>
      <c r="X1115" s="45">
        <v>0.89</v>
      </c>
      <c r="Y1115" s="45">
        <v>0.04</v>
      </c>
      <c r="Z1115" s="151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B1116" s="31" t="s">
        <v>329</v>
      </c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BM1116" s="55"/>
    </row>
    <row r="1117" spans="1:65">
      <c r="BM1117" s="55"/>
    </row>
    <row r="1118" spans="1:65" ht="15">
      <c r="B1118" s="8" t="s">
        <v>586</v>
      </c>
      <c r="BM1118" s="28" t="s">
        <v>66</v>
      </c>
    </row>
    <row r="1119" spans="1:65" ht="15">
      <c r="A1119" s="25" t="s">
        <v>41</v>
      </c>
      <c r="B1119" s="18" t="s">
        <v>110</v>
      </c>
      <c r="C1119" s="15" t="s">
        <v>111</v>
      </c>
      <c r="D1119" s="16" t="s">
        <v>230</v>
      </c>
      <c r="E1119" s="17" t="s">
        <v>230</v>
      </c>
      <c r="F1119" s="17" t="s">
        <v>230</v>
      </c>
      <c r="G1119" s="17" t="s">
        <v>230</v>
      </c>
      <c r="H1119" s="17" t="s">
        <v>230</v>
      </c>
      <c r="I1119" s="17" t="s">
        <v>230</v>
      </c>
      <c r="J1119" s="17" t="s">
        <v>230</v>
      </c>
      <c r="K1119" s="151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 t="s">
        <v>231</v>
      </c>
      <c r="C1120" s="9" t="s">
        <v>231</v>
      </c>
      <c r="D1120" s="149" t="s">
        <v>234</v>
      </c>
      <c r="E1120" s="150" t="s">
        <v>236</v>
      </c>
      <c r="F1120" s="150" t="s">
        <v>237</v>
      </c>
      <c r="G1120" s="150" t="s">
        <v>240</v>
      </c>
      <c r="H1120" s="150" t="s">
        <v>242</v>
      </c>
      <c r="I1120" s="150" t="s">
        <v>246</v>
      </c>
      <c r="J1120" s="150" t="s">
        <v>247</v>
      </c>
      <c r="K1120" s="151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 t="s">
        <v>3</v>
      </c>
    </row>
    <row r="1121" spans="1:65">
      <c r="A1121" s="30"/>
      <c r="B1121" s="19"/>
      <c r="C1121" s="9"/>
      <c r="D1121" s="10" t="s">
        <v>270</v>
      </c>
      <c r="E1121" s="11" t="s">
        <v>273</v>
      </c>
      <c r="F1121" s="11" t="s">
        <v>273</v>
      </c>
      <c r="G1121" s="11" t="s">
        <v>270</v>
      </c>
      <c r="H1121" s="11" t="s">
        <v>270</v>
      </c>
      <c r="I1121" s="11" t="s">
        <v>273</v>
      </c>
      <c r="J1121" s="11" t="s">
        <v>270</v>
      </c>
      <c r="K1121" s="151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2</v>
      </c>
    </row>
    <row r="1122" spans="1:65">
      <c r="A1122" s="30"/>
      <c r="B1122" s="19"/>
      <c r="C1122" s="9"/>
      <c r="D1122" s="26" t="s">
        <v>262</v>
      </c>
      <c r="E1122" s="26" t="s">
        <v>308</v>
      </c>
      <c r="F1122" s="26" t="s">
        <v>308</v>
      </c>
      <c r="G1122" s="26" t="s">
        <v>116</v>
      </c>
      <c r="H1122" s="26" t="s">
        <v>116</v>
      </c>
      <c r="I1122" s="26" t="s">
        <v>307</v>
      </c>
      <c r="J1122" s="26" t="s">
        <v>307</v>
      </c>
      <c r="K1122" s="151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2</v>
      </c>
    </row>
    <row r="1123" spans="1:65">
      <c r="A1123" s="30"/>
      <c r="B1123" s="18">
        <v>1</v>
      </c>
      <c r="C1123" s="14">
        <v>1</v>
      </c>
      <c r="D1123" s="22">
        <v>1.02</v>
      </c>
      <c r="E1123" s="22">
        <v>1.3</v>
      </c>
      <c r="F1123" s="22">
        <v>1.2</v>
      </c>
      <c r="G1123" s="22">
        <v>1.254</v>
      </c>
      <c r="H1123" s="22">
        <v>1.41</v>
      </c>
      <c r="I1123" s="22">
        <v>1.5</v>
      </c>
      <c r="J1123" s="22">
        <v>1.3731082369826642</v>
      </c>
      <c r="K1123" s="151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1</v>
      </c>
    </row>
    <row r="1124" spans="1:65">
      <c r="A1124" s="30"/>
      <c r="B1124" s="19">
        <v>1</v>
      </c>
      <c r="C1124" s="9">
        <v>2</v>
      </c>
      <c r="D1124" s="11">
        <v>1.08</v>
      </c>
      <c r="E1124" s="11">
        <v>1.3</v>
      </c>
      <c r="F1124" s="11">
        <v>1.2</v>
      </c>
      <c r="G1124" s="11">
        <v>1.2350000000000001</v>
      </c>
      <c r="H1124" s="11">
        <v>1.38</v>
      </c>
      <c r="I1124" s="11">
        <v>1.5</v>
      </c>
      <c r="J1124" s="11">
        <v>1.4605034820059146</v>
      </c>
      <c r="K1124" s="151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32</v>
      </c>
    </row>
    <row r="1125" spans="1:65">
      <c r="A1125" s="30"/>
      <c r="B1125" s="19">
        <v>1</v>
      </c>
      <c r="C1125" s="9">
        <v>3</v>
      </c>
      <c r="D1125" s="11">
        <v>1.1000000000000001</v>
      </c>
      <c r="E1125" s="11">
        <v>1.2</v>
      </c>
      <c r="F1125" s="11">
        <v>1.2</v>
      </c>
      <c r="G1125" s="11">
        <v>1.2410000000000001</v>
      </c>
      <c r="H1125" s="11">
        <v>1.47</v>
      </c>
      <c r="I1125" s="11">
        <v>1.4</v>
      </c>
      <c r="J1125" s="11">
        <v>1.4022824932323374</v>
      </c>
      <c r="K1125" s="151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16</v>
      </c>
    </row>
    <row r="1126" spans="1:65">
      <c r="A1126" s="30"/>
      <c r="B1126" s="19">
        <v>1</v>
      </c>
      <c r="C1126" s="9">
        <v>4</v>
      </c>
      <c r="D1126" s="11">
        <v>1.1599999999999999</v>
      </c>
      <c r="E1126" s="11">
        <v>1.2</v>
      </c>
      <c r="F1126" s="11">
        <v>1.2</v>
      </c>
      <c r="G1126" s="11">
        <v>1.2729999999999999</v>
      </c>
      <c r="H1126" s="11">
        <v>1.43</v>
      </c>
      <c r="I1126" s="11">
        <v>1.4</v>
      </c>
      <c r="J1126" s="11">
        <v>1.3887866537634099</v>
      </c>
      <c r="K1126" s="151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1.2903928375406044</v>
      </c>
    </row>
    <row r="1127" spans="1:65">
      <c r="A1127" s="30"/>
      <c r="B1127" s="19">
        <v>1</v>
      </c>
      <c r="C1127" s="9">
        <v>5</v>
      </c>
      <c r="D1127" s="11">
        <v>1.1399999999999999</v>
      </c>
      <c r="E1127" s="11">
        <v>1.3</v>
      </c>
      <c r="F1127" s="11">
        <v>1.2</v>
      </c>
      <c r="G1127" s="11">
        <v>1.304</v>
      </c>
      <c r="H1127" s="11">
        <v>1.34</v>
      </c>
      <c r="I1127" s="11">
        <v>1.4</v>
      </c>
      <c r="J1127" s="11">
        <v>1.4377513342386601</v>
      </c>
      <c r="K1127" s="151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134</v>
      </c>
    </row>
    <row r="1128" spans="1:65">
      <c r="A1128" s="30"/>
      <c r="B1128" s="19">
        <v>1</v>
      </c>
      <c r="C1128" s="9">
        <v>6</v>
      </c>
      <c r="D1128" s="11">
        <v>1.03</v>
      </c>
      <c r="E1128" s="11">
        <v>1.2</v>
      </c>
      <c r="F1128" s="11">
        <v>1.1000000000000001</v>
      </c>
      <c r="G1128" s="11">
        <v>1.2210000000000001</v>
      </c>
      <c r="H1128" s="147">
        <v>1.17</v>
      </c>
      <c r="I1128" s="11">
        <v>1.4</v>
      </c>
      <c r="J1128" s="11">
        <v>1.440066976482393</v>
      </c>
      <c r="K1128" s="151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20" t="s">
        <v>264</v>
      </c>
      <c r="C1129" s="12"/>
      <c r="D1129" s="23">
        <v>1.0883333333333334</v>
      </c>
      <c r="E1129" s="23">
        <v>1.25</v>
      </c>
      <c r="F1129" s="23">
        <v>1.1833333333333333</v>
      </c>
      <c r="G1129" s="23">
        <v>1.2546666666666668</v>
      </c>
      <c r="H1129" s="23">
        <v>1.3666666666666665</v>
      </c>
      <c r="I1129" s="23">
        <v>1.4333333333333336</v>
      </c>
      <c r="J1129" s="23">
        <v>1.4170831961175632</v>
      </c>
      <c r="K1129" s="151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3" t="s">
        <v>265</v>
      </c>
      <c r="C1130" s="29"/>
      <c r="D1130" s="11">
        <v>1.0900000000000001</v>
      </c>
      <c r="E1130" s="11">
        <v>1.25</v>
      </c>
      <c r="F1130" s="11">
        <v>1.2</v>
      </c>
      <c r="G1130" s="11">
        <v>1.2475000000000001</v>
      </c>
      <c r="H1130" s="11">
        <v>1.395</v>
      </c>
      <c r="I1130" s="11">
        <v>1.4</v>
      </c>
      <c r="J1130" s="11">
        <v>1.4200169137354988</v>
      </c>
      <c r="K1130" s="151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3" t="s">
        <v>266</v>
      </c>
      <c r="C1131" s="29"/>
      <c r="D1131" s="24">
        <v>5.6715665090578474E-2</v>
      </c>
      <c r="E1131" s="24">
        <v>5.4772255750516662E-2</v>
      </c>
      <c r="F1131" s="24">
        <v>4.0824829046386249E-2</v>
      </c>
      <c r="G1131" s="24">
        <v>2.992434906003244E-2</v>
      </c>
      <c r="H1131" s="24">
        <v>0.10595596569644707</v>
      </c>
      <c r="I1131" s="24">
        <v>5.1639777949432267E-2</v>
      </c>
      <c r="J1131" s="24">
        <v>3.4042031272798062E-2</v>
      </c>
      <c r="K1131" s="151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3" t="s">
        <v>86</v>
      </c>
      <c r="C1132" s="29"/>
      <c r="D1132" s="13">
        <v>5.2112402839735193E-2</v>
      </c>
      <c r="E1132" s="13">
        <v>4.3817804600413332E-2</v>
      </c>
      <c r="F1132" s="13">
        <v>3.449985553215739E-2</v>
      </c>
      <c r="G1132" s="13">
        <v>2.3850437614266022E-2</v>
      </c>
      <c r="H1132" s="13">
        <v>7.7528755387644199E-2</v>
      </c>
      <c r="I1132" s="13">
        <v>3.6027752057743438E-2</v>
      </c>
      <c r="J1132" s="13">
        <v>2.4022605988176498E-2</v>
      </c>
      <c r="K1132" s="151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267</v>
      </c>
      <c r="C1133" s="29"/>
      <c r="D1133" s="13">
        <v>-0.15658758970824871</v>
      </c>
      <c r="E1133" s="13">
        <v>-3.1302744687881412E-2</v>
      </c>
      <c r="F1133" s="13">
        <v>-8.2966598304527794E-2</v>
      </c>
      <c r="G1133" s="13">
        <v>-2.7686274934716093E-2</v>
      </c>
      <c r="H1133" s="13">
        <v>5.9108999141249452E-2</v>
      </c>
      <c r="I1133" s="13">
        <v>0.11077285275789617</v>
      </c>
      <c r="J1133" s="13">
        <v>9.8179682102406352E-2</v>
      </c>
      <c r="K1133" s="151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46" t="s">
        <v>268</v>
      </c>
      <c r="C1134" s="47"/>
      <c r="D1134" s="45">
        <v>1</v>
      </c>
      <c r="E1134" s="45">
        <v>0.03</v>
      </c>
      <c r="F1134" s="45">
        <v>0.43</v>
      </c>
      <c r="G1134" s="45">
        <v>0</v>
      </c>
      <c r="H1134" s="45">
        <v>0.67</v>
      </c>
      <c r="I1134" s="45">
        <v>1.08</v>
      </c>
      <c r="J1134" s="45">
        <v>0.98</v>
      </c>
      <c r="K1134" s="151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B1135" s="31"/>
      <c r="C1135" s="20"/>
      <c r="D1135" s="20"/>
      <c r="E1135" s="20"/>
      <c r="F1135" s="20"/>
      <c r="G1135" s="20"/>
      <c r="H1135" s="20"/>
      <c r="I1135" s="20"/>
      <c r="J1135" s="20"/>
      <c r="BM1135" s="55"/>
    </row>
    <row r="1136" spans="1:65" ht="15">
      <c r="B1136" s="8" t="s">
        <v>587</v>
      </c>
      <c r="BM1136" s="28" t="s">
        <v>66</v>
      </c>
    </row>
    <row r="1137" spans="1:65" ht="15">
      <c r="A1137" s="25" t="s">
        <v>44</v>
      </c>
      <c r="B1137" s="18" t="s">
        <v>110</v>
      </c>
      <c r="C1137" s="15" t="s">
        <v>111</v>
      </c>
      <c r="D1137" s="16" t="s">
        <v>230</v>
      </c>
      <c r="E1137" s="17" t="s">
        <v>230</v>
      </c>
      <c r="F1137" s="17" t="s">
        <v>230</v>
      </c>
      <c r="G1137" s="17" t="s">
        <v>230</v>
      </c>
      <c r="H1137" s="17" t="s">
        <v>230</v>
      </c>
      <c r="I1137" s="17" t="s">
        <v>230</v>
      </c>
      <c r="J1137" s="17" t="s">
        <v>230</v>
      </c>
      <c r="K1137" s="17" t="s">
        <v>230</v>
      </c>
      <c r="L1137" s="17" t="s">
        <v>230</v>
      </c>
      <c r="M1137" s="17" t="s">
        <v>230</v>
      </c>
      <c r="N1137" s="17" t="s">
        <v>230</v>
      </c>
      <c r="O1137" s="17" t="s">
        <v>230</v>
      </c>
      <c r="P1137" s="17" t="s">
        <v>230</v>
      </c>
      <c r="Q1137" s="17" t="s">
        <v>230</v>
      </c>
      <c r="R1137" s="17" t="s">
        <v>230</v>
      </c>
      <c r="S1137" s="17" t="s">
        <v>230</v>
      </c>
      <c r="T1137" s="17" t="s">
        <v>230</v>
      </c>
      <c r="U1137" s="17" t="s">
        <v>230</v>
      </c>
      <c r="V1137" s="17" t="s">
        <v>230</v>
      </c>
      <c r="W1137" s="17" t="s">
        <v>230</v>
      </c>
      <c r="X1137" s="17" t="s">
        <v>230</v>
      </c>
      <c r="Y1137" s="17" t="s">
        <v>230</v>
      </c>
      <c r="Z1137" s="17" t="s">
        <v>230</v>
      </c>
      <c r="AA1137" s="151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1</v>
      </c>
    </row>
    <row r="1138" spans="1:65">
      <c r="A1138" s="30"/>
      <c r="B1138" s="19" t="s">
        <v>231</v>
      </c>
      <c r="C1138" s="9" t="s">
        <v>231</v>
      </c>
      <c r="D1138" s="149" t="s">
        <v>233</v>
      </c>
      <c r="E1138" s="150" t="s">
        <v>234</v>
      </c>
      <c r="F1138" s="150" t="s">
        <v>235</v>
      </c>
      <c r="G1138" s="150" t="s">
        <v>236</v>
      </c>
      <c r="H1138" s="150" t="s">
        <v>237</v>
      </c>
      <c r="I1138" s="150" t="s">
        <v>239</v>
      </c>
      <c r="J1138" s="150" t="s">
        <v>240</v>
      </c>
      <c r="K1138" s="150" t="s">
        <v>242</v>
      </c>
      <c r="L1138" s="150" t="s">
        <v>243</v>
      </c>
      <c r="M1138" s="150" t="s">
        <v>244</v>
      </c>
      <c r="N1138" s="150" t="s">
        <v>245</v>
      </c>
      <c r="O1138" s="150" t="s">
        <v>246</v>
      </c>
      <c r="P1138" s="150" t="s">
        <v>247</v>
      </c>
      <c r="Q1138" s="150" t="s">
        <v>248</v>
      </c>
      <c r="R1138" s="150" t="s">
        <v>250</v>
      </c>
      <c r="S1138" s="150" t="s">
        <v>251</v>
      </c>
      <c r="T1138" s="150" t="s">
        <v>252</v>
      </c>
      <c r="U1138" s="150" t="s">
        <v>278</v>
      </c>
      <c r="V1138" s="150" t="s">
        <v>254</v>
      </c>
      <c r="W1138" s="150" t="s">
        <v>255</v>
      </c>
      <c r="X1138" s="150" t="s">
        <v>256</v>
      </c>
      <c r="Y1138" s="150" t="s">
        <v>257</v>
      </c>
      <c r="Z1138" s="150" t="s">
        <v>258</v>
      </c>
      <c r="AA1138" s="151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 t="s">
        <v>3</v>
      </c>
    </row>
    <row r="1139" spans="1:65">
      <c r="A1139" s="30"/>
      <c r="B1139" s="19"/>
      <c r="C1139" s="9"/>
      <c r="D1139" s="10" t="s">
        <v>270</v>
      </c>
      <c r="E1139" s="11" t="s">
        <v>272</v>
      </c>
      <c r="F1139" s="11" t="s">
        <v>272</v>
      </c>
      <c r="G1139" s="11" t="s">
        <v>273</v>
      </c>
      <c r="H1139" s="11" t="s">
        <v>273</v>
      </c>
      <c r="I1139" s="11" t="s">
        <v>273</v>
      </c>
      <c r="J1139" s="11" t="s">
        <v>270</v>
      </c>
      <c r="K1139" s="11" t="s">
        <v>272</v>
      </c>
      <c r="L1139" s="11" t="s">
        <v>273</v>
      </c>
      <c r="M1139" s="11" t="s">
        <v>272</v>
      </c>
      <c r="N1139" s="11" t="s">
        <v>270</v>
      </c>
      <c r="O1139" s="11" t="s">
        <v>273</v>
      </c>
      <c r="P1139" s="11" t="s">
        <v>272</v>
      </c>
      <c r="Q1139" s="11" t="s">
        <v>272</v>
      </c>
      <c r="R1139" s="11" t="s">
        <v>270</v>
      </c>
      <c r="S1139" s="11" t="s">
        <v>273</v>
      </c>
      <c r="T1139" s="11" t="s">
        <v>270</v>
      </c>
      <c r="U1139" s="11" t="s">
        <v>272</v>
      </c>
      <c r="V1139" s="11" t="s">
        <v>272</v>
      </c>
      <c r="W1139" s="11" t="s">
        <v>273</v>
      </c>
      <c r="X1139" s="11" t="s">
        <v>270</v>
      </c>
      <c r="Y1139" s="11" t="s">
        <v>273</v>
      </c>
      <c r="Z1139" s="11" t="s">
        <v>270</v>
      </c>
      <c r="AA1139" s="151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0</v>
      </c>
    </row>
    <row r="1140" spans="1:65">
      <c r="A1140" s="30"/>
      <c r="B1140" s="19"/>
      <c r="C1140" s="9"/>
      <c r="D1140" s="26" t="s">
        <v>307</v>
      </c>
      <c r="E1140" s="26" t="s">
        <v>262</v>
      </c>
      <c r="F1140" s="26" t="s">
        <v>307</v>
      </c>
      <c r="G1140" s="26" t="s">
        <v>308</v>
      </c>
      <c r="H1140" s="26" t="s">
        <v>308</v>
      </c>
      <c r="I1140" s="26" t="s">
        <v>308</v>
      </c>
      <c r="J1140" s="26" t="s">
        <v>116</v>
      </c>
      <c r="K1140" s="26" t="s">
        <v>116</v>
      </c>
      <c r="L1140" s="26" t="s">
        <v>309</v>
      </c>
      <c r="M1140" s="26" t="s">
        <v>308</v>
      </c>
      <c r="N1140" s="26" t="s">
        <v>307</v>
      </c>
      <c r="O1140" s="26" t="s">
        <v>307</v>
      </c>
      <c r="P1140" s="26" t="s">
        <v>307</v>
      </c>
      <c r="Q1140" s="26" t="s">
        <v>308</v>
      </c>
      <c r="R1140" s="26" t="s">
        <v>307</v>
      </c>
      <c r="S1140" s="26" t="s">
        <v>309</v>
      </c>
      <c r="T1140" s="26" t="s">
        <v>275</v>
      </c>
      <c r="U1140" s="26" t="s">
        <v>308</v>
      </c>
      <c r="V1140" s="26" t="s">
        <v>310</v>
      </c>
      <c r="W1140" s="26" t="s">
        <v>311</v>
      </c>
      <c r="X1140" s="26" t="s">
        <v>307</v>
      </c>
      <c r="Y1140" s="26" t="s">
        <v>307</v>
      </c>
      <c r="Z1140" s="26" t="s">
        <v>307</v>
      </c>
      <c r="AA1140" s="151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0</v>
      </c>
    </row>
    <row r="1141" spans="1:65">
      <c r="A1141" s="30"/>
      <c r="B1141" s="18">
        <v>1</v>
      </c>
      <c r="C1141" s="14">
        <v>1</v>
      </c>
      <c r="D1141" s="212">
        <v>132</v>
      </c>
      <c r="E1141" s="212">
        <v>138</v>
      </c>
      <c r="F1141" s="212">
        <v>135.12066666666666</v>
      </c>
      <c r="G1141" s="212">
        <v>146</v>
      </c>
      <c r="H1141" s="212">
        <v>125</v>
      </c>
      <c r="I1141" s="212">
        <v>147</v>
      </c>
      <c r="J1141" s="212">
        <v>130</v>
      </c>
      <c r="K1141" s="212">
        <v>138</v>
      </c>
      <c r="L1141" s="212">
        <v>132</v>
      </c>
      <c r="M1141" s="212">
        <v>119.571</v>
      </c>
      <c r="N1141" s="212">
        <v>138.6</v>
      </c>
      <c r="O1141" s="212">
        <v>139</v>
      </c>
      <c r="P1141" s="212">
        <v>122.83700000000002</v>
      </c>
      <c r="Q1141" s="212">
        <v>130</v>
      </c>
      <c r="R1141" s="212">
        <v>142</v>
      </c>
      <c r="S1141" s="212">
        <v>130</v>
      </c>
      <c r="T1141" s="212">
        <v>123.8</v>
      </c>
      <c r="U1141" s="212">
        <v>132.5239794</v>
      </c>
      <c r="V1141" s="212">
        <v>134</v>
      </c>
      <c r="W1141" s="212">
        <v>129</v>
      </c>
      <c r="X1141" s="212">
        <v>141</v>
      </c>
      <c r="Y1141" s="212">
        <v>121</v>
      </c>
      <c r="Z1141" s="212">
        <v>129</v>
      </c>
      <c r="AA1141" s="215"/>
      <c r="AB1141" s="216"/>
      <c r="AC1141" s="216"/>
      <c r="AD1141" s="216"/>
      <c r="AE1141" s="216"/>
      <c r="AF1141" s="216"/>
      <c r="AG1141" s="216"/>
      <c r="AH1141" s="216"/>
      <c r="AI1141" s="216"/>
      <c r="AJ1141" s="216"/>
      <c r="AK1141" s="216"/>
      <c r="AL1141" s="216"/>
      <c r="AM1141" s="216"/>
      <c r="AN1141" s="216"/>
      <c r="AO1141" s="216"/>
      <c r="AP1141" s="216"/>
      <c r="AQ1141" s="216"/>
      <c r="AR1141" s="216"/>
      <c r="AS1141" s="216"/>
      <c r="AT1141" s="216"/>
      <c r="AU1141" s="216"/>
      <c r="AV1141" s="216"/>
      <c r="AW1141" s="216"/>
      <c r="AX1141" s="216"/>
      <c r="AY1141" s="216"/>
      <c r="AZ1141" s="216"/>
      <c r="BA1141" s="216"/>
      <c r="BB1141" s="216"/>
      <c r="BC1141" s="216"/>
      <c r="BD1141" s="216"/>
      <c r="BE1141" s="216"/>
      <c r="BF1141" s="216"/>
      <c r="BG1141" s="216"/>
      <c r="BH1141" s="216"/>
      <c r="BI1141" s="216"/>
      <c r="BJ1141" s="216"/>
      <c r="BK1141" s="216"/>
      <c r="BL1141" s="216"/>
      <c r="BM1141" s="217">
        <v>1</v>
      </c>
    </row>
    <row r="1142" spans="1:65">
      <c r="A1142" s="30"/>
      <c r="B1142" s="19">
        <v>1</v>
      </c>
      <c r="C1142" s="9">
        <v>2</v>
      </c>
      <c r="D1142" s="218">
        <v>136</v>
      </c>
      <c r="E1142" s="218">
        <v>140</v>
      </c>
      <c r="F1142" s="218">
        <v>137.36799999999999</v>
      </c>
      <c r="G1142" s="218">
        <v>142</v>
      </c>
      <c r="H1142" s="218">
        <v>124</v>
      </c>
      <c r="I1142" s="218">
        <v>145</v>
      </c>
      <c r="J1142" s="218">
        <v>132</v>
      </c>
      <c r="K1142" s="218">
        <v>133</v>
      </c>
      <c r="L1142" s="218">
        <v>134</v>
      </c>
      <c r="M1142" s="218">
        <v>122.27899999999998</v>
      </c>
      <c r="N1142" s="218">
        <v>131.6</v>
      </c>
      <c r="O1142" s="218">
        <v>139</v>
      </c>
      <c r="P1142" s="218">
        <v>127.69900000000003</v>
      </c>
      <c r="Q1142" s="218">
        <v>124</v>
      </c>
      <c r="R1142" s="218">
        <v>139</v>
      </c>
      <c r="S1142" s="218">
        <v>130</v>
      </c>
      <c r="T1142" s="218">
        <v>129.4</v>
      </c>
      <c r="U1142" s="218">
        <v>132.05919499999999</v>
      </c>
      <c r="V1142" s="218">
        <v>136</v>
      </c>
      <c r="W1142" s="218">
        <v>129</v>
      </c>
      <c r="X1142" s="218">
        <v>143</v>
      </c>
      <c r="Y1142" s="218">
        <v>124</v>
      </c>
      <c r="Z1142" s="218">
        <v>129</v>
      </c>
      <c r="AA1142" s="215"/>
      <c r="AB1142" s="216"/>
      <c r="AC1142" s="216"/>
      <c r="AD1142" s="216"/>
      <c r="AE1142" s="216"/>
      <c r="AF1142" s="216"/>
      <c r="AG1142" s="216"/>
      <c r="AH1142" s="216"/>
      <c r="AI1142" s="216"/>
      <c r="AJ1142" s="216"/>
      <c r="AK1142" s="216"/>
      <c r="AL1142" s="216"/>
      <c r="AM1142" s="216"/>
      <c r="AN1142" s="216"/>
      <c r="AO1142" s="216"/>
      <c r="AP1142" s="216"/>
      <c r="AQ1142" s="216"/>
      <c r="AR1142" s="216"/>
      <c r="AS1142" s="216"/>
      <c r="AT1142" s="216"/>
      <c r="AU1142" s="216"/>
      <c r="AV1142" s="216"/>
      <c r="AW1142" s="216"/>
      <c r="AX1142" s="216"/>
      <c r="AY1142" s="216"/>
      <c r="AZ1142" s="216"/>
      <c r="BA1142" s="216"/>
      <c r="BB1142" s="216"/>
      <c r="BC1142" s="216"/>
      <c r="BD1142" s="216"/>
      <c r="BE1142" s="216"/>
      <c r="BF1142" s="216"/>
      <c r="BG1142" s="216"/>
      <c r="BH1142" s="216"/>
      <c r="BI1142" s="216"/>
      <c r="BJ1142" s="216"/>
      <c r="BK1142" s="216"/>
      <c r="BL1142" s="216"/>
      <c r="BM1142" s="217">
        <v>11</v>
      </c>
    </row>
    <row r="1143" spans="1:65">
      <c r="A1143" s="30"/>
      <c r="B1143" s="19">
        <v>1</v>
      </c>
      <c r="C1143" s="9">
        <v>3</v>
      </c>
      <c r="D1143" s="218">
        <v>136</v>
      </c>
      <c r="E1143" s="218">
        <v>142</v>
      </c>
      <c r="F1143" s="218">
        <v>135.74066666666667</v>
      </c>
      <c r="G1143" s="218">
        <v>143</v>
      </c>
      <c r="H1143" s="218">
        <v>120</v>
      </c>
      <c r="I1143" s="218">
        <v>146</v>
      </c>
      <c r="J1143" s="218">
        <v>134</v>
      </c>
      <c r="K1143" s="218">
        <v>129</v>
      </c>
      <c r="L1143" s="218">
        <v>135</v>
      </c>
      <c r="M1143" s="218">
        <v>123.51300000000001</v>
      </c>
      <c r="N1143" s="218">
        <v>134.80000000000001</v>
      </c>
      <c r="O1143" s="218">
        <v>140</v>
      </c>
      <c r="P1143" s="218">
        <v>124.16799999999999</v>
      </c>
      <c r="Q1143" s="218">
        <v>119</v>
      </c>
      <c r="R1143" s="218">
        <v>136</v>
      </c>
      <c r="S1143" s="218">
        <v>130</v>
      </c>
      <c r="T1143" s="218">
        <v>137.80000000000001</v>
      </c>
      <c r="U1143" s="218">
        <v>126.87803769999999</v>
      </c>
      <c r="V1143" s="218">
        <v>134</v>
      </c>
      <c r="W1143" s="218">
        <v>128</v>
      </c>
      <c r="X1143" s="218">
        <v>141</v>
      </c>
      <c r="Y1143" s="218">
        <v>123.00000000000001</v>
      </c>
      <c r="Z1143" s="218">
        <v>128</v>
      </c>
      <c r="AA1143" s="215"/>
      <c r="AB1143" s="216"/>
      <c r="AC1143" s="216"/>
      <c r="AD1143" s="216"/>
      <c r="AE1143" s="216"/>
      <c r="AF1143" s="216"/>
      <c r="AG1143" s="216"/>
      <c r="AH1143" s="216"/>
      <c r="AI1143" s="216"/>
      <c r="AJ1143" s="216"/>
      <c r="AK1143" s="216"/>
      <c r="AL1143" s="216"/>
      <c r="AM1143" s="216"/>
      <c r="AN1143" s="216"/>
      <c r="AO1143" s="216"/>
      <c r="AP1143" s="216"/>
      <c r="AQ1143" s="216"/>
      <c r="AR1143" s="216"/>
      <c r="AS1143" s="216"/>
      <c r="AT1143" s="216"/>
      <c r="AU1143" s="216"/>
      <c r="AV1143" s="216"/>
      <c r="AW1143" s="216"/>
      <c r="AX1143" s="216"/>
      <c r="AY1143" s="216"/>
      <c r="AZ1143" s="216"/>
      <c r="BA1143" s="216"/>
      <c r="BB1143" s="216"/>
      <c r="BC1143" s="216"/>
      <c r="BD1143" s="216"/>
      <c r="BE1143" s="216"/>
      <c r="BF1143" s="216"/>
      <c r="BG1143" s="216"/>
      <c r="BH1143" s="216"/>
      <c r="BI1143" s="216"/>
      <c r="BJ1143" s="216"/>
      <c r="BK1143" s="216"/>
      <c r="BL1143" s="216"/>
      <c r="BM1143" s="217">
        <v>16</v>
      </c>
    </row>
    <row r="1144" spans="1:65">
      <c r="A1144" s="30"/>
      <c r="B1144" s="19">
        <v>1</v>
      </c>
      <c r="C1144" s="9">
        <v>4</v>
      </c>
      <c r="D1144" s="218">
        <v>136</v>
      </c>
      <c r="E1144" s="218">
        <v>144</v>
      </c>
      <c r="F1144" s="218">
        <v>133.62133333333335</v>
      </c>
      <c r="G1144" s="218">
        <v>144</v>
      </c>
      <c r="H1144" s="218">
        <v>123.00000000000001</v>
      </c>
      <c r="I1144" s="218">
        <v>146</v>
      </c>
      <c r="J1144" s="218">
        <v>132</v>
      </c>
      <c r="K1144" s="218">
        <v>128</v>
      </c>
      <c r="L1144" s="218">
        <v>133</v>
      </c>
      <c r="M1144" s="218">
        <v>119.14</v>
      </c>
      <c r="N1144" s="218">
        <v>130.19999999999999</v>
      </c>
      <c r="O1144" s="218">
        <v>141</v>
      </c>
      <c r="P1144" s="218">
        <v>126.59900000000003</v>
      </c>
      <c r="Q1144" s="218">
        <v>121</v>
      </c>
      <c r="R1144" s="218">
        <v>140</v>
      </c>
      <c r="S1144" s="218">
        <v>132</v>
      </c>
      <c r="T1144" s="218">
        <v>136.69999999999999</v>
      </c>
      <c r="U1144" s="218">
        <v>128.1727175</v>
      </c>
      <c r="V1144" s="218">
        <v>138</v>
      </c>
      <c r="W1144" s="218">
        <v>128</v>
      </c>
      <c r="X1144" s="218">
        <v>141</v>
      </c>
      <c r="Y1144" s="218">
        <v>124</v>
      </c>
      <c r="Z1144" s="218">
        <v>128</v>
      </c>
      <c r="AA1144" s="215"/>
      <c r="AB1144" s="216"/>
      <c r="AC1144" s="216"/>
      <c r="AD1144" s="216"/>
      <c r="AE1144" s="216"/>
      <c r="AF1144" s="216"/>
      <c r="AG1144" s="216"/>
      <c r="AH1144" s="216"/>
      <c r="AI1144" s="216"/>
      <c r="AJ1144" s="216"/>
      <c r="AK1144" s="216"/>
      <c r="AL1144" s="216"/>
      <c r="AM1144" s="216"/>
      <c r="AN1144" s="216"/>
      <c r="AO1144" s="216"/>
      <c r="AP1144" s="216"/>
      <c r="AQ1144" s="216"/>
      <c r="AR1144" s="216"/>
      <c r="AS1144" s="216"/>
      <c r="AT1144" s="216"/>
      <c r="AU1144" s="216"/>
      <c r="AV1144" s="216"/>
      <c r="AW1144" s="216"/>
      <c r="AX1144" s="216"/>
      <c r="AY1144" s="216"/>
      <c r="AZ1144" s="216"/>
      <c r="BA1144" s="216"/>
      <c r="BB1144" s="216"/>
      <c r="BC1144" s="216"/>
      <c r="BD1144" s="216"/>
      <c r="BE1144" s="216"/>
      <c r="BF1144" s="216"/>
      <c r="BG1144" s="216"/>
      <c r="BH1144" s="216"/>
      <c r="BI1144" s="216"/>
      <c r="BJ1144" s="216"/>
      <c r="BK1144" s="216"/>
      <c r="BL1144" s="216"/>
      <c r="BM1144" s="217">
        <v>132.8468838594203</v>
      </c>
    </row>
    <row r="1145" spans="1:65">
      <c r="A1145" s="30"/>
      <c r="B1145" s="19">
        <v>1</v>
      </c>
      <c r="C1145" s="9">
        <v>5</v>
      </c>
      <c r="D1145" s="218">
        <v>132</v>
      </c>
      <c r="E1145" s="218">
        <v>141</v>
      </c>
      <c r="F1145" s="218">
        <v>136.578</v>
      </c>
      <c r="G1145" s="218">
        <v>151</v>
      </c>
      <c r="H1145" s="218">
        <v>126</v>
      </c>
      <c r="I1145" s="218">
        <v>147</v>
      </c>
      <c r="J1145" s="218">
        <v>133</v>
      </c>
      <c r="K1145" s="218">
        <v>137</v>
      </c>
      <c r="L1145" s="218">
        <v>130</v>
      </c>
      <c r="M1145" s="218">
        <v>122.81</v>
      </c>
      <c r="N1145" s="218">
        <v>125.30000000000001</v>
      </c>
      <c r="O1145" s="218">
        <v>138</v>
      </c>
      <c r="P1145" s="218">
        <v>125.697</v>
      </c>
      <c r="Q1145" s="218">
        <v>121</v>
      </c>
      <c r="R1145" s="218">
        <v>138</v>
      </c>
      <c r="S1145" s="218">
        <v>130</v>
      </c>
      <c r="T1145" s="218">
        <v>136.5</v>
      </c>
      <c r="U1145" s="218">
        <v>126.86223309999998</v>
      </c>
      <c r="V1145" s="218">
        <v>139</v>
      </c>
      <c r="W1145" s="218">
        <v>128</v>
      </c>
      <c r="X1145" s="218">
        <v>143</v>
      </c>
      <c r="Y1145" s="218">
        <v>122</v>
      </c>
      <c r="Z1145" s="218">
        <v>128</v>
      </c>
      <c r="AA1145" s="215"/>
      <c r="AB1145" s="216"/>
      <c r="AC1145" s="216"/>
      <c r="AD1145" s="216"/>
      <c r="AE1145" s="216"/>
      <c r="AF1145" s="216"/>
      <c r="AG1145" s="216"/>
      <c r="AH1145" s="216"/>
      <c r="AI1145" s="216"/>
      <c r="AJ1145" s="216"/>
      <c r="AK1145" s="216"/>
      <c r="AL1145" s="216"/>
      <c r="AM1145" s="216"/>
      <c r="AN1145" s="216"/>
      <c r="AO1145" s="216"/>
      <c r="AP1145" s="216"/>
      <c r="AQ1145" s="216"/>
      <c r="AR1145" s="216"/>
      <c r="AS1145" s="216"/>
      <c r="AT1145" s="216"/>
      <c r="AU1145" s="216"/>
      <c r="AV1145" s="216"/>
      <c r="AW1145" s="216"/>
      <c r="AX1145" s="216"/>
      <c r="AY1145" s="216"/>
      <c r="AZ1145" s="216"/>
      <c r="BA1145" s="216"/>
      <c r="BB1145" s="216"/>
      <c r="BC1145" s="216"/>
      <c r="BD1145" s="216"/>
      <c r="BE1145" s="216"/>
      <c r="BF1145" s="216"/>
      <c r="BG1145" s="216"/>
      <c r="BH1145" s="216"/>
      <c r="BI1145" s="216"/>
      <c r="BJ1145" s="216"/>
      <c r="BK1145" s="216"/>
      <c r="BL1145" s="216"/>
      <c r="BM1145" s="217">
        <v>135</v>
      </c>
    </row>
    <row r="1146" spans="1:65">
      <c r="A1146" s="30"/>
      <c r="B1146" s="19">
        <v>1</v>
      </c>
      <c r="C1146" s="9">
        <v>6</v>
      </c>
      <c r="D1146" s="218">
        <v>135</v>
      </c>
      <c r="E1146" s="218">
        <v>136</v>
      </c>
      <c r="F1146" s="218">
        <v>135.49333333333334</v>
      </c>
      <c r="G1146" s="218">
        <v>148</v>
      </c>
      <c r="H1146" s="218">
        <v>123.00000000000001</v>
      </c>
      <c r="I1146" s="218">
        <v>148</v>
      </c>
      <c r="J1146" s="218">
        <v>130</v>
      </c>
      <c r="K1146" s="218">
        <v>139</v>
      </c>
      <c r="L1146" s="218">
        <v>131</v>
      </c>
      <c r="M1146" s="218">
        <v>123.02999999999999</v>
      </c>
      <c r="N1146" s="218">
        <v>130.1</v>
      </c>
      <c r="O1146" s="218">
        <v>139</v>
      </c>
      <c r="P1146" s="218">
        <v>126.04900000000001</v>
      </c>
      <c r="Q1146" s="218">
        <v>123.00000000000001</v>
      </c>
      <c r="R1146" s="218">
        <v>139</v>
      </c>
      <c r="S1146" s="218">
        <v>133</v>
      </c>
      <c r="T1146" s="218">
        <v>128.6</v>
      </c>
      <c r="U1146" s="218">
        <v>128.6598099</v>
      </c>
      <c r="V1146" s="218">
        <v>138</v>
      </c>
      <c r="W1146" s="218">
        <v>128</v>
      </c>
      <c r="X1146" s="218">
        <v>142</v>
      </c>
      <c r="Y1146" s="218">
        <v>126</v>
      </c>
      <c r="Z1146" s="218">
        <v>130</v>
      </c>
      <c r="AA1146" s="215"/>
      <c r="AB1146" s="216"/>
      <c r="AC1146" s="216"/>
      <c r="AD1146" s="216"/>
      <c r="AE1146" s="216"/>
      <c r="AF1146" s="216"/>
      <c r="AG1146" s="216"/>
      <c r="AH1146" s="216"/>
      <c r="AI1146" s="216"/>
      <c r="AJ1146" s="216"/>
      <c r="AK1146" s="216"/>
      <c r="AL1146" s="216"/>
      <c r="AM1146" s="216"/>
      <c r="AN1146" s="216"/>
      <c r="AO1146" s="216"/>
      <c r="AP1146" s="216"/>
      <c r="AQ1146" s="216"/>
      <c r="AR1146" s="216"/>
      <c r="AS1146" s="216"/>
      <c r="AT1146" s="216"/>
      <c r="AU1146" s="216"/>
      <c r="AV1146" s="216"/>
      <c r="AW1146" s="216"/>
      <c r="AX1146" s="216"/>
      <c r="AY1146" s="216"/>
      <c r="AZ1146" s="216"/>
      <c r="BA1146" s="216"/>
      <c r="BB1146" s="216"/>
      <c r="BC1146" s="216"/>
      <c r="BD1146" s="216"/>
      <c r="BE1146" s="216"/>
      <c r="BF1146" s="216"/>
      <c r="BG1146" s="216"/>
      <c r="BH1146" s="216"/>
      <c r="BI1146" s="216"/>
      <c r="BJ1146" s="216"/>
      <c r="BK1146" s="216"/>
      <c r="BL1146" s="216"/>
      <c r="BM1146" s="221"/>
    </row>
    <row r="1147" spans="1:65">
      <c r="A1147" s="30"/>
      <c r="B1147" s="20" t="s">
        <v>264</v>
      </c>
      <c r="C1147" s="12"/>
      <c r="D1147" s="222">
        <v>134.5</v>
      </c>
      <c r="E1147" s="222">
        <v>140.16666666666666</v>
      </c>
      <c r="F1147" s="222">
        <v>135.65366666666668</v>
      </c>
      <c r="G1147" s="222">
        <v>145.66666666666666</v>
      </c>
      <c r="H1147" s="222">
        <v>123.5</v>
      </c>
      <c r="I1147" s="222">
        <v>146.5</v>
      </c>
      <c r="J1147" s="222">
        <v>131.83333333333334</v>
      </c>
      <c r="K1147" s="222">
        <v>134</v>
      </c>
      <c r="L1147" s="222">
        <v>132.5</v>
      </c>
      <c r="M1147" s="222">
        <v>121.7238333333333</v>
      </c>
      <c r="N1147" s="222">
        <v>131.76666666666668</v>
      </c>
      <c r="O1147" s="222">
        <v>139.33333333333334</v>
      </c>
      <c r="P1147" s="222">
        <v>125.50816666666668</v>
      </c>
      <c r="Q1147" s="222">
        <v>123</v>
      </c>
      <c r="R1147" s="222">
        <v>139</v>
      </c>
      <c r="S1147" s="222">
        <v>130.83333333333334</v>
      </c>
      <c r="T1147" s="222">
        <v>132.13333333333335</v>
      </c>
      <c r="U1147" s="222">
        <v>129.19266210000001</v>
      </c>
      <c r="V1147" s="222">
        <v>136.5</v>
      </c>
      <c r="W1147" s="222">
        <v>128.33333333333334</v>
      </c>
      <c r="X1147" s="222">
        <v>141.83333333333334</v>
      </c>
      <c r="Y1147" s="222">
        <v>123.33333333333333</v>
      </c>
      <c r="Z1147" s="222">
        <v>128.66666666666666</v>
      </c>
      <c r="AA1147" s="215"/>
      <c r="AB1147" s="216"/>
      <c r="AC1147" s="216"/>
      <c r="AD1147" s="216"/>
      <c r="AE1147" s="216"/>
      <c r="AF1147" s="216"/>
      <c r="AG1147" s="216"/>
      <c r="AH1147" s="216"/>
      <c r="AI1147" s="216"/>
      <c r="AJ1147" s="216"/>
      <c r="AK1147" s="216"/>
      <c r="AL1147" s="216"/>
      <c r="AM1147" s="216"/>
      <c r="AN1147" s="216"/>
      <c r="AO1147" s="216"/>
      <c r="AP1147" s="216"/>
      <c r="AQ1147" s="216"/>
      <c r="AR1147" s="216"/>
      <c r="AS1147" s="216"/>
      <c r="AT1147" s="216"/>
      <c r="AU1147" s="216"/>
      <c r="AV1147" s="216"/>
      <c r="AW1147" s="216"/>
      <c r="AX1147" s="216"/>
      <c r="AY1147" s="216"/>
      <c r="AZ1147" s="216"/>
      <c r="BA1147" s="216"/>
      <c r="BB1147" s="216"/>
      <c r="BC1147" s="216"/>
      <c r="BD1147" s="216"/>
      <c r="BE1147" s="216"/>
      <c r="BF1147" s="216"/>
      <c r="BG1147" s="216"/>
      <c r="BH1147" s="216"/>
      <c r="BI1147" s="216"/>
      <c r="BJ1147" s="216"/>
      <c r="BK1147" s="216"/>
      <c r="BL1147" s="216"/>
      <c r="BM1147" s="221"/>
    </row>
    <row r="1148" spans="1:65">
      <c r="A1148" s="30"/>
      <c r="B1148" s="3" t="s">
        <v>265</v>
      </c>
      <c r="C1148" s="29"/>
      <c r="D1148" s="218">
        <v>135.5</v>
      </c>
      <c r="E1148" s="218">
        <v>140.5</v>
      </c>
      <c r="F1148" s="218">
        <v>135.61700000000002</v>
      </c>
      <c r="G1148" s="218">
        <v>145</v>
      </c>
      <c r="H1148" s="218">
        <v>123.5</v>
      </c>
      <c r="I1148" s="218">
        <v>146.5</v>
      </c>
      <c r="J1148" s="218">
        <v>132</v>
      </c>
      <c r="K1148" s="218">
        <v>135</v>
      </c>
      <c r="L1148" s="218">
        <v>132.5</v>
      </c>
      <c r="M1148" s="218">
        <v>122.5445</v>
      </c>
      <c r="N1148" s="218">
        <v>130.89999999999998</v>
      </c>
      <c r="O1148" s="218">
        <v>139</v>
      </c>
      <c r="P1148" s="218">
        <v>125.873</v>
      </c>
      <c r="Q1148" s="218">
        <v>122</v>
      </c>
      <c r="R1148" s="218">
        <v>139</v>
      </c>
      <c r="S1148" s="218">
        <v>130</v>
      </c>
      <c r="T1148" s="218">
        <v>132.94999999999999</v>
      </c>
      <c r="U1148" s="218">
        <v>128.4162637</v>
      </c>
      <c r="V1148" s="218">
        <v>137</v>
      </c>
      <c r="W1148" s="218">
        <v>128</v>
      </c>
      <c r="X1148" s="218">
        <v>141.5</v>
      </c>
      <c r="Y1148" s="218">
        <v>123.5</v>
      </c>
      <c r="Z1148" s="218">
        <v>128.5</v>
      </c>
      <c r="AA1148" s="215"/>
      <c r="AB1148" s="216"/>
      <c r="AC1148" s="216"/>
      <c r="AD1148" s="216"/>
      <c r="AE1148" s="216"/>
      <c r="AF1148" s="216"/>
      <c r="AG1148" s="216"/>
      <c r="AH1148" s="216"/>
      <c r="AI1148" s="216"/>
      <c r="AJ1148" s="216"/>
      <c r="AK1148" s="216"/>
      <c r="AL1148" s="216"/>
      <c r="AM1148" s="216"/>
      <c r="AN1148" s="216"/>
      <c r="AO1148" s="216"/>
      <c r="AP1148" s="216"/>
      <c r="AQ1148" s="216"/>
      <c r="AR1148" s="216"/>
      <c r="AS1148" s="216"/>
      <c r="AT1148" s="216"/>
      <c r="AU1148" s="216"/>
      <c r="AV1148" s="216"/>
      <c r="AW1148" s="216"/>
      <c r="AX1148" s="216"/>
      <c r="AY1148" s="216"/>
      <c r="AZ1148" s="216"/>
      <c r="BA1148" s="216"/>
      <c r="BB1148" s="216"/>
      <c r="BC1148" s="216"/>
      <c r="BD1148" s="216"/>
      <c r="BE1148" s="216"/>
      <c r="BF1148" s="216"/>
      <c r="BG1148" s="216"/>
      <c r="BH1148" s="216"/>
      <c r="BI1148" s="216"/>
      <c r="BJ1148" s="216"/>
      <c r="BK1148" s="216"/>
      <c r="BL1148" s="216"/>
      <c r="BM1148" s="221"/>
    </row>
    <row r="1149" spans="1:65">
      <c r="A1149" s="30"/>
      <c r="B1149" s="3" t="s">
        <v>266</v>
      </c>
      <c r="C1149" s="29"/>
      <c r="D1149" s="218">
        <v>1.9748417658131499</v>
      </c>
      <c r="E1149" s="218">
        <v>2.8577380332470415</v>
      </c>
      <c r="F1149" s="218">
        <v>1.2838282162691665</v>
      </c>
      <c r="G1149" s="218">
        <v>3.3862466931200781</v>
      </c>
      <c r="H1149" s="218">
        <v>2.0736441353327706</v>
      </c>
      <c r="I1149" s="218">
        <v>1.0488088481701516</v>
      </c>
      <c r="J1149" s="218">
        <v>1.6020819787597222</v>
      </c>
      <c r="K1149" s="218">
        <v>4.7328638264796927</v>
      </c>
      <c r="L1149" s="218">
        <v>1.8708286933869707</v>
      </c>
      <c r="M1149" s="218">
        <v>1.8818099177830534</v>
      </c>
      <c r="N1149" s="218">
        <v>4.5381347122652329</v>
      </c>
      <c r="O1149" s="218">
        <v>1.0327955589886446</v>
      </c>
      <c r="P1149" s="218">
        <v>1.7463679356500712</v>
      </c>
      <c r="Q1149" s="218">
        <v>3.8470768123342691</v>
      </c>
      <c r="R1149" s="218">
        <v>2</v>
      </c>
      <c r="S1149" s="218">
        <v>1.3291601358251257</v>
      </c>
      <c r="T1149" s="218">
        <v>5.6821357487010706</v>
      </c>
      <c r="U1149" s="218">
        <v>2.5070815587567994</v>
      </c>
      <c r="V1149" s="218">
        <v>2.16794833886788</v>
      </c>
      <c r="W1149" s="218">
        <v>0.5163977794943222</v>
      </c>
      <c r="X1149" s="218">
        <v>0.98319208025017513</v>
      </c>
      <c r="Y1149" s="218">
        <v>1.7511900715418258</v>
      </c>
      <c r="Z1149" s="218">
        <v>0.81649658092772603</v>
      </c>
      <c r="AA1149" s="215"/>
      <c r="AB1149" s="216"/>
      <c r="AC1149" s="216"/>
      <c r="AD1149" s="216"/>
      <c r="AE1149" s="216"/>
      <c r="AF1149" s="216"/>
      <c r="AG1149" s="216"/>
      <c r="AH1149" s="216"/>
      <c r="AI1149" s="216"/>
      <c r="AJ1149" s="216"/>
      <c r="AK1149" s="216"/>
      <c r="AL1149" s="216"/>
      <c r="AM1149" s="216"/>
      <c r="AN1149" s="216"/>
      <c r="AO1149" s="216"/>
      <c r="AP1149" s="216"/>
      <c r="AQ1149" s="216"/>
      <c r="AR1149" s="216"/>
      <c r="AS1149" s="216"/>
      <c r="AT1149" s="216"/>
      <c r="AU1149" s="216"/>
      <c r="AV1149" s="216"/>
      <c r="AW1149" s="216"/>
      <c r="AX1149" s="216"/>
      <c r="AY1149" s="216"/>
      <c r="AZ1149" s="216"/>
      <c r="BA1149" s="216"/>
      <c r="BB1149" s="216"/>
      <c r="BC1149" s="216"/>
      <c r="BD1149" s="216"/>
      <c r="BE1149" s="216"/>
      <c r="BF1149" s="216"/>
      <c r="BG1149" s="216"/>
      <c r="BH1149" s="216"/>
      <c r="BI1149" s="216"/>
      <c r="BJ1149" s="216"/>
      <c r="BK1149" s="216"/>
      <c r="BL1149" s="216"/>
      <c r="BM1149" s="221"/>
    </row>
    <row r="1150" spans="1:65">
      <c r="A1150" s="30"/>
      <c r="B1150" s="3" t="s">
        <v>86</v>
      </c>
      <c r="C1150" s="29"/>
      <c r="D1150" s="13">
        <v>1.4682838407532713E-2</v>
      </c>
      <c r="E1150" s="13">
        <v>2.0388142924473544E-2</v>
      </c>
      <c r="F1150" s="13">
        <v>9.4640141163588147E-3</v>
      </c>
      <c r="G1150" s="13">
        <v>2.3246544804027998E-2</v>
      </c>
      <c r="H1150" s="13">
        <v>1.6790640771925269E-2</v>
      </c>
      <c r="I1150" s="13">
        <v>7.1591047656665643E-3</v>
      </c>
      <c r="J1150" s="13">
        <v>1.2152328536736198E-2</v>
      </c>
      <c r="K1150" s="13">
        <v>3.5319879302087256E-2</v>
      </c>
      <c r="L1150" s="13">
        <v>1.4119461836882797E-2</v>
      </c>
      <c r="M1150" s="13">
        <v>1.5459666905410641E-2</v>
      </c>
      <c r="N1150" s="13">
        <v>3.4440688431054127E-2</v>
      </c>
      <c r="O1150" s="13">
        <v>7.4124083181003201E-3</v>
      </c>
      <c r="P1150" s="13">
        <v>1.3914376904956286E-2</v>
      </c>
      <c r="Q1150" s="13">
        <v>3.1277047254750154E-2</v>
      </c>
      <c r="R1150" s="13">
        <v>1.4388489208633094E-2</v>
      </c>
      <c r="S1150" s="13">
        <v>1.0159185751529623E-2</v>
      </c>
      <c r="T1150" s="13">
        <v>4.3003045524982866E-2</v>
      </c>
      <c r="U1150" s="13">
        <v>1.9405758175462189E-2</v>
      </c>
      <c r="V1150" s="13">
        <v>1.5882405412951502E-2</v>
      </c>
      <c r="W1150" s="13">
        <v>4.0238788012544584E-3</v>
      </c>
      <c r="X1150" s="13">
        <v>6.9320240675688014E-3</v>
      </c>
      <c r="Y1150" s="13">
        <v>1.4198838417906697E-2</v>
      </c>
      <c r="Z1150" s="13">
        <v>6.3458283491792181E-3</v>
      </c>
      <c r="AA1150" s="151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A1151" s="30"/>
      <c r="B1151" s="3" t="s">
        <v>267</v>
      </c>
      <c r="C1151" s="29"/>
      <c r="D1151" s="13">
        <v>1.2443770546616939E-2</v>
      </c>
      <c r="E1151" s="13">
        <v>5.5099394088853559E-2</v>
      </c>
      <c r="F1151" s="13">
        <v>2.112795366895126E-2</v>
      </c>
      <c r="G1151" s="13">
        <v>9.6500440468083148E-2</v>
      </c>
      <c r="H1151" s="13">
        <v>-7.0358322211842461E-2</v>
      </c>
      <c r="I1151" s="13">
        <v>0.10277332628311808</v>
      </c>
      <c r="J1151" s="13">
        <v>-7.6294640614943399E-3</v>
      </c>
      <c r="K1151" s="13">
        <v>8.6800390575960673E-3</v>
      </c>
      <c r="L1151" s="13">
        <v>-2.6111554094665479E-3</v>
      </c>
      <c r="M1151" s="13">
        <v>-8.3728351038007798E-2</v>
      </c>
      <c r="N1151" s="13">
        <v>-8.1312949266970636E-3</v>
      </c>
      <c r="O1151" s="13">
        <v>4.8826508273818847E-2</v>
      </c>
      <c r="P1151" s="13">
        <v>-5.5241921974771402E-2</v>
      </c>
      <c r="Q1151" s="13">
        <v>-7.4122053700863333E-2</v>
      </c>
      <c r="R1151" s="13">
        <v>4.6317353947804785E-2</v>
      </c>
      <c r="S1151" s="13">
        <v>-1.5156927039536083E-2</v>
      </c>
      <c r="T1151" s="13">
        <v>-5.3712251680817502E-3</v>
      </c>
      <c r="U1151" s="13">
        <v>-2.7507019007590894E-2</v>
      </c>
      <c r="V1151" s="13">
        <v>2.7498696502700426E-2</v>
      </c>
      <c r="W1151" s="13">
        <v>-3.3975584484640553E-2</v>
      </c>
      <c r="X1151" s="13">
        <v>6.7645165718923206E-2</v>
      </c>
      <c r="Y1151" s="13">
        <v>-7.1612899374849381E-2</v>
      </c>
      <c r="Z1151" s="13">
        <v>-3.1466430158626713E-2</v>
      </c>
      <c r="AA1151" s="151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30"/>
      <c r="B1152" s="46" t="s">
        <v>268</v>
      </c>
      <c r="C1152" s="47"/>
      <c r="D1152" s="45">
        <v>0.37</v>
      </c>
      <c r="E1152" s="45">
        <v>1.24</v>
      </c>
      <c r="F1152" s="45">
        <v>0.54</v>
      </c>
      <c r="G1152" s="45">
        <v>2.09</v>
      </c>
      <c r="H1152" s="45">
        <v>1.33</v>
      </c>
      <c r="I1152" s="45">
        <v>2.2200000000000002</v>
      </c>
      <c r="J1152" s="45">
        <v>0.05</v>
      </c>
      <c r="K1152" s="45">
        <v>0.28999999999999998</v>
      </c>
      <c r="L1152" s="45">
        <v>0.06</v>
      </c>
      <c r="M1152" s="45">
        <v>1.61</v>
      </c>
      <c r="N1152" s="45">
        <v>0.06</v>
      </c>
      <c r="O1152" s="45">
        <v>1.1100000000000001</v>
      </c>
      <c r="P1152" s="45">
        <v>1.02</v>
      </c>
      <c r="Q1152" s="45">
        <v>1.41</v>
      </c>
      <c r="R1152" s="45">
        <v>1.06</v>
      </c>
      <c r="S1152" s="45">
        <v>0.2</v>
      </c>
      <c r="T1152" s="45">
        <v>0</v>
      </c>
      <c r="U1152" s="45">
        <v>0.45</v>
      </c>
      <c r="V1152" s="45">
        <v>0.67</v>
      </c>
      <c r="W1152" s="45">
        <v>0.59</v>
      </c>
      <c r="X1152" s="45">
        <v>1.5</v>
      </c>
      <c r="Y1152" s="45">
        <v>1.36</v>
      </c>
      <c r="Z1152" s="45">
        <v>0.54</v>
      </c>
      <c r="AA1152" s="151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B1153" s="31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BM1153" s="55"/>
    </row>
    <row r="1154" spans="1:65" ht="15">
      <c r="B1154" s="8" t="s">
        <v>588</v>
      </c>
      <c r="BM1154" s="28" t="s">
        <v>66</v>
      </c>
    </row>
    <row r="1155" spans="1:65" ht="15">
      <c r="A1155" s="25" t="s">
        <v>45</v>
      </c>
      <c r="B1155" s="18" t="s">
        <v>110</v>
      </c>
      <c r="C1155" s="15" t="s">
        <v>111</v>
      </c>
      <c r="D1155" s="16" t="s">
        <v>230</v>
      </c>
      <c r="E1155" s="17" t="s">
        <v>230</v>
      </c>
      <c r="F1155" s="17" t="s">
        <v>230</v>
      </c>
      <c r="G1155" s="17" t="s">
        <v>230</v>
      </c>
      <c r="H1155" s="17" t="s">
        <v>230</v>
      </c>
      <c r="I1155" s="17" t="s">
        <v>230</v>
      </c>
      <c r="J1155" s="17" t="s">
        <v>230</v>
      </c>
      <c r="K1155" s="17" t="s">
        <v>230</v>
      </c>
      <c r="L1155" s="17" t="s">
        <v>230</v>
      </c>
      <c r="M1155" s="17" t="s">
        <v>230</v>
      </c>
      <c r="N1155" s="17" t="s">
        <v>230</v>
      </c>
      <c r="O1155" s="17" t="s">
        <v>230</v>
      </c>
      <c r="P1155" s="17" t="s">
        <v>230</v>
      </c>
      <c r="Q1155" s="17" t="s">
        <v>230</v>
      </c>
      <c r="R1155" s="17" t="s">
        <v>230</v>
      </c>
      <c r="S1155" s="17" t="s">
        <v>230</v>
      </c>
      <c r="T1155" s="17" t="s">
        <v>230</v>
      </c>
      <c r="U1155" s="17" t="s">
        <v>230</v>
      </c>
      <c r="V1155" s="17" t="s">
        <v>230</v>
      </c>
      <c r="W1155" s="17" t="s">
        <v>230</v>
      </c>
      <c r="X1155" s="17" t="s">
        <v>230</v>
      </c>
      <c r="Y1155" s="151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1</v>
      </c>
    </row>
    <row r="1156" spans="1:65">
      <c r="A1156" s="30"/>
      <c r="B1156" s="19" t="s">
        <v>231</v>
      </c>
      <c r="C1156" s="9" t="s">
        <v>231</v>
      </c>
      <c r="D1156" s="149" t="s">
        <v>233</v>
      </c>
      <c r="E1156" s="150" t="s">
        <v>234</v>
      </c>
      <c r="F1156" s="150" t="s">
        <v>235</v>
      </c>
      <c r="G1156" s="150" t="s">
        <v>236</v>
      </c>
      <c r="H1156" s="150" t="s">
        <v>239</v>
      </c>
      <c r="I1156" s="150" t="s">
        <v>240</v>
      </c>
      <c r="J1156" s="150" t="s">
        <v>242</v>
      </c>
      <c r="K1156" s="150" t="s">
        <v>243</v>
      </c>
      <c r="L1156" s="150" t="s">
        <v>244</v>
      </c>
      <c r="M1156" s="150" t="s">
        <v>245</v>
      </c>
      <c r="N1156" s="150" t="s">
        <v>246</v>
      </c>
      <c r="O1156" s="150" t="s">
        <v>247</v>
      </c>
      <c r="P1156" s="150" t="s">
        <v>248</v>
      </c>
      <c r="Q1156" s="150" t="s">
        <v>249</v>
      </c>
      <c r="R1156" s="150" t="s">
        <v>250</v>
      </c>
      <c r="S1156" s="150" t="s">
        <v>251</v>
      </c>
      <c r="T1156" s="150" t="s">
        <v>254</v>
      </c>
      <c r="U1156" s="150" t="s">
        <v>255</v>
      </c>
      <c r="V1156" s="150" t="s">
        <v>256</v>
      </c>
      <c r="W1156" s="150" t="s">
        <v>257</v>
      </c>
      <c r="X1156" s="150" t="s">
        <v>258</v>
      </c>
      <c r="Y1156" s="151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 t="s">
        <v>3</v>
      </c>
    </row>
    <row r="1157" spans="1:65">
      <c r="A1157" s="30"/>
      <c r="B1157" s="19"/>
      <c r="C1157" s="9"/>
      <c r="D1157" s="10" t="s">
        <v>270</v>
      </c>
      <c r="E1157" s="11" t="s">
        <v>270</v>
      </c>
      <c r="F1157" s="11" t="s">
        <v>272</v>
      </c>
      <c r="G1157" s="11" t="s">
        <v>273</v>
      </c>
      <c r="H1157" s="11" t="s">
        <v>273</v>
      </c>
      <c r="I1157" s="11" t="s">
        <v>270</v>
      </c>
      <c r="J1157" s="11" t="s">
        <v>270</v>
      </c>
      <c r="K1157" s="11" t="s">
        <v>273</v>
      </c>
      <c r="L1157" s="11" t="s">
        <v>272</v>
      </c>
      <c r="M1157" s="11" t="s">
        <v>270</v>
      </c>
      <c r="N1157" s="11" t="s">
        <v>273</v>
      </c>
      <c r="O1157" s="11" t="s">
        <v>270</v>
      </c>
      <c r="P1157" s="11" t="s">
        <v>272</v>
      </c>
      <c r="Q1157" s="11" t="s">
        <v>272</v>
      </c>
      <c r="R1157" s="11" t="s">
        <v>270</v>
      </c>
      <c r="S1157" s="11" t="s">
        <v>273</v>
      </c>
      <c r="T1157" s="11" t="s">
        <v>272</v>
      </c>
      <c r="U1157" s="11" t="s">
        <v>273</v>
      </c>
      <c r="V1157" s="11" t="s">
        <v>270</v>
      </c>
      <c r="W1157" s="11" t="s">
        <v>273</v>
      </c>
      <c r="X1157" s="11" t="s">
        <v>270</v>
      </c>
      <c r="Y1157" s="151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/>
      <c r="C1158" s="9"/>
      <c r="D1158" s="26" t="s">
        <v>307</v>
      </c>
      <c r="E1158" s="26" t="s">
        <v>262</v>
      </c>
      <c r="F1158" s="26" t="s">
        <v>307</v>
      </c>
      <c r="G1158" s="26" t="s">
        <v>308</v>
      </c>
      <c r="H1158" s="26" t="s">
        <v>308</v>
      </c>
      <c r="I1158" s="26" t="s">
        <v>116</v>
      </c>
      <c r="J1158" s="26" t="s">
        <v>116</v>
      </c>
      <c r="K1158" s="26" t="s">
        <v>309</v>
      </c>
      <c r="L1158" s="26" t="s">
        <v>308</v>
      </c>
      <c r="M1158" s="26" t="s">
        <v>307</v>
      </c>
      <c r="N1158" s="26" t="s">
        <v>307</v>
      </c>
      <c r="O1158" s="26" t="s">
        <v>307</v>
      </c>
      <c r="P1158" s="26" t="s">
        <v>308</v>
      </c>
      <c r="Q1158" s="26" t="s">
        <v>307</v>
      </c>
      <c r="R1158" s="26" t="s">
        <v>307</v>
      </c>
      <c r="S1158" s="26" t="s">
        <v>309</v>
      </c>
      <c r="T1158" s="26" t="s">
        <v>310</v>
      </c>
      <c r="U1158" s="26" t="s">
        <v>311</v>
      </c>
      <c r="V1158" s="26" t="s">
        <v>307</v>
      </c>
      <c r="W1158" s="26" t="s">
        <v>307</v>
      </c>
      <c r="X1158" s="26" t="s">
        <v>307</v>
      </c>
      <c r="Y1158" s="151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1</v>
      </c>
    </row>
    <row r="1159" spans="1:65">
      <c r="A1159" s="30"/>
      <c r="B1159" s="18">
        <v>1</v>
      </c>
      <c r="C1159" s="14">
        <v>1</v>
      </c>
      <c r="D1159" s="234">
        <v>22.4</v>
      </c>
      <c r="E1159" s="228">
        <v>6</v>
      </c>
      <c r="F1159" s="227">
        <v>16.827333333333332</v>
      </c>
      <c r="G1159" s="227">
        <v>15.9</v>
      </c>
      <c r="H1159" s="227">
        <v>16.7</v>
      </c>
      <c r="I1159" s="227">
        <v>14.5</v>
      </c>
      <c r="J1159" s="227">
        <v>15.7</v>
      </c>
      <c r="K1159" s="227">
        <v>20.9</v>
      </c>
      <c r="L1159" s="227">
        <v>17.065000000000001</v>
      </c>
      <c r="M1159" s="227">
        <v>20.6</v>
      </c>
      <c r="N1159" s="227">
        <v>17</v>
      </c>
      <c r="O1159" s="228">
        <v>25.822098252093024</v>
      </c>
      <c r="P1159" s="227">
        <v>17.399999999999999</v>
      </c>
      <c r="Q1159" s="228">
        <v>32.772599999999997</v>
      </c>
      <c r="R1159" s="227">
        <v>21.2</v>
      </c>
      <c r="S1159" s="227">
        <v>14.8</v>
      </c>
      <c r="T1159" s="228">
        <v>17</v>
      </c>
      <c r="U1159" s="228">
        <v>12</v>
      </c>
      <c r="V1159" s="227">
        <v>20.9</v>
      </c>
      <c r="W1159" s="227">
        <v>19.8</v>
      </c>
      <c r="X1159" s="227">
        <v>17.2</v>
      </c>
      <c r="Y1159" s="224"/>
      <c r="Z1159" s="225"/>
      <c r="AA1159" s="225"/>
      <c r="AB1159" s="225"/>
      <c r="AC1159" s="225"/>
      <c r="AD1159" s="225"/>
      <c r="AE1159" s="225"/>
      <c r="AF1159" s="225"/>
      <c r="AG1159" s="225"/>
      <c r="AH1159" s="225"/>
      <c r="AI1159" s="225"/>
      <c r="AJ1159" s="225"/>
      <c r="AK1159" s="225"/>
      <c r="AL1159" s="225"/>
      <c r="AM1159" s="225"/>
      <c r="AN1159" s="225"/>
      <c r="AO1159" s="225"/>
      <c r="AP1159" s="225"/>
      <c r="AQ1159" s="225"/>
      <c r="AR1159" s="225"/>
      <c r="AS1159" s="225"/>
      <c r="AT1159" s="225"/>
      <c r="AU1159" s="225"/>
      <c r="AV1159" s="225"/>
      <c r="AW1159" s="225"/>
      <c r="AX1159" s="225"/>
      <c r="AY1159" s="225"/>
      <c r="AZ1159" s="225"/>
      <c r="BA1159" s="225"/>
      <c r="BB1159" s="225"/>
      <c r="BC1159" s="225"/>
      <c r="BD1159" s="225"/>
      <c r="BE1159" s="225"/>
      <c r="BF1159" s="225"/>
      <c r="BG1159" s="225"/>
      <c r="BH1159" s="225"/>
      <c r="BI1159" s="225"/>
      <c r="BJ1159" s="225"/>
      <c r="BK1159" s="225"/>
      <c r="BL1159" s="225"/>
      <c r="BM1159" s="229">
        <v>1</v>
      </c>
    </row>
    <row r="1160" spans="1:65">
      <c r="A1160" s="30"/>
      <c r="B1160" s="19">
        <v>1</v>
      </c>
      <c r="C1160" s="9">
        <v>2</v>
      </c>
      <c r="D1160" s="223">
        <v>19.100000000000001</v>
      </c>
      <c r="E1160" s="230">
        <v>6</v>
      </c>
      <c r="F1160" s="223">
        <v>17.062000000000001</v>
      </c>
      <c r="G1160" s="223">
        <v>15.6</v>
      </c>
      <c r="H1160" s="223">
        <v>16.899999999999999</v>
      </c>
      <c r="I1160" s="223">
        <v>15.2</v>
      </c>
      <c r="J1160" s="223">
        <v>18</v>
      </c>
      <c r="K1160" s="223">
        <v>20.6</v>
      </c>
      <c r="L1160" s="223">
        <v>18.559999999999999</v>
      </c>
      <c r="M1160" s="223">
        <v>20.2</v>
      </c>
      <c r="N1160" s="223">
        <v>17.100000000000001</v>
      </c>
      <c r="O1160" s="230">
        <v>25.816679813946202</v>
      </c>
      <c r="P1160" s="223">
        <v>16.399999999999999</v>
      </c>
      <c r="Q1160" s="230">
        <v>35.78</v>
      </c>
      <c r="R1160" s="223">
        <v>21.9</v>
      </c>
      <c r="S1160" s="223">
        <v>14.8</v>
      </c>
      <c r="T1160" s="230">
        <v>16</v>
      </c>
      <c r="U1160" s="230">
        <v>12</v>
      </c>
      <c r="V1160" s="223">
        <v>20.399999999999999</v>
      </c>
      <c r="W1160" s="223">
        <v>19.8</v>
      </c>
      <c r="X1160" s="231">
        <v>18.5</v>
      </c>
      <c r="Y1160" s="224"/>
      <c r="Z1160" s="225"/>
      <c r="AA1160" s="225"/>
      <c r="AB1160" s="225"/>
      <c r="AC1160" s="225"/>
      <c r="AD1160" s="225"/>
      <c r="AE1160" s="225"/>
      <c r="AF1160" s="225"/>
      <c r="AG1160" s="225"/>
      <c r="AH1160" s="225"/>
      <c r="AI1160" s="225"/>
      <c r="AJ1160" s="225"/>
      <c r="AK1160" s="225"/>
      <c r="AL1160" s="225"/>
      <c r="AM1160" s="225"/>
      <c r="AN1160" s="225"/>
      <c r="AO1160" s="225"/>
      <c r="AP1160" s="225"/>
      <c r="AQ1160" s="225"/>
      <c r="AR1160" s="225"/>
      <c r="AS1160" s="225"/>
      <c r="AT1160" s="225"/>
      <c r="AU1160" s="225"/>
      <c r="AV1160" s="225"/>
      <c r="AW1160" s="225"/>
      <c r="AX1160" s="225"/>
      <c r="AY1160" s="225"/>
      <c r="AZ1160" s="225"/>
      <c r="BA1160" s="225"/>
      <c r="BB1160" s="225"/>
      <c r="BC1160" s="225"/>
      <c r="BD1160" s="225"/>
      <c r="BE1160" s="225"/>
      <c r="BF1160" s="225"/>
      <c r="BG1160" s="225"/>
      <c r="BH1160" s="225"/>
      <c r="BI1160" s="225"/>
      <c r="BJ1160" s="225"/>
      <c r="BK1160" s="225"/>
      <c r="BL1160" s="225"/>
      <c r="BM1160" s="229">
        <v>12</v>
      </c>
    </row>
    <row r="1161" spans="1:65">
      <c r="A1161" s="30"/>
      <c r="B1161" s="19">
        <v>1</v>
      </c>
      <c r="C1161" s="9">
        <v>3</v>
      </c>
      <c r="D1161" s="223">
        <v>18.5</v>
      </c>
      <c r="E1161" s="230">
        <v>6</v>
      </c>
      <c r="F1161" s="223">
        <v>16.616</v>
      </c>
      <c r="G1161" s="223">
        <v>15.400000000000002</v>
      </c>
      <c r="H1161" s="223">
        <v>16.899999999999999</v>
      </c>
      <c r="I1161" s="223">
        <v>14.8</v>
      </c>
      <c r="J1161" s="223">
        <v>18.8</v>
      </c>
      <c r="K1161" s="223">
        <v>20.6</v>
      </c>
      <c r="L1161" s="223">
        <v>18.231999999999999</v>
      </c>
      <c r="M1161" s="223">
        <v>20</v>
      </c>
      <c r="N1161" s="223">
        <v>16.100000000000001</v>
      </c>
      <c r="O1161" s="230">
        <v>25.85775358690125</v>
      </c>
      <c r="P1161" s="223">
        <v>16.600000000000001</v>
      </c>
      <c r="Q1161" s="230">
        <v>29.030999999999999</v>
      </c>
      <c r="R1161" s="223">
        <v>20.8</v>
      </c>
      <c r="S1161" s="223">
        <v>15</v>
      </c>
      <c r="T1161" s="230">
        <v>16</v>
      </c>
      <c r="U1161" s="230">
        <v>12</v>
      </c>
      <c r="V1161" s="223">
        <v>20.399999999999999</v>
      </c>
      <c r="W1161" s="223">
        <v>19.399999999999999</v>
      </c>
      <c r="X1161" s="223">
        <v>16.8</v>
      </c>
      <c r="Y1161" s="224"/>
      <c r="Z1161" s="225"/>
      <c r="AA1161" s="225"/>
      <c r="AB1161" s="225"/>
      <c r="AC1161" s="225"/>
      <c r="AD1161" s="225"/>
      <c r="AE1161" s="225"/>
      <c r="AF1161" s="225"/>
      <c r="AG1161" s="225"/>
      <c r="AH1161" s="225"/>
      <c r="AI1161" s="225"/>
      <c r="AJ1161" s="225"/>
      <c r="AK1161" s="225"/>
      <c r="AL1161" s="225"/>
      <c r="AM1161" s="225"/>
      <c r="AN1161" s="225"/>
      <c r="AO1161" s="225"/>
      <c r="AP1161" s="225"/>
      <c r="AQ1161" s="225"/>
      <c r="AR1161" s="225"/>
      <c r="AS1161" s="225"/>
      <c r="AT1161" s="225"/>
      <c r="AU1161" s="225"/>
      <c r="AV1161" s="225"/>
      <c r="AW1161" s="225"/>
      <c r="AX1161" s="225"/>
      <c r="AY1161" s="225"/>
      <c r="AZ1161" s="225"/>
      <c r="BA1161" s="225"/>
      <c r="BB1161" s="225"/>
      <c r="BC1161" s="225"/>
      <c r="BD1161" s="225"/>
      <c r="BE1161" s="225"/>
      <c r="BF1161" s="225"/>
      <c r="BG1161" s="225"/>
      <c r="BH1161" s="225"/>
      <c r="BI1161" s="225"/>
      <c r="BJ1161" s="225"/>
      <c r="BK1161" s="225"/>
      <c r="BL1161" s="225"/>
      <c r="BM1161" s="229">
        <v>16</v>
      </c>
    </row>
    <row r="1162" spans="1:65">
      <c r="A1162" s="30"/>
      <c r="B1162" s="19">
        <v>1</v>
      </c>
      <c r="C1162" s="9">
        <v>4</v>
      </c>
      <c r="D1162" s="223">
        <v>18.5</v>
      </c>
      <c r="E1162" s="230">
        <v>7</v>
      </c>
      <c r="F1162" s="223">
        <v>16.827333333333332</v>
      </c>
      <c r="G1162" s="223">
        <v>15.299999999999999</v>
      </c>
      <c r="H1162" s="223">
        <v>17.399999999999999</v>
      </c>
      <c r="I1162" s="223">
        <v>15.7</v>
      </c>
      <c r="J1162" s="223">
        <v>17.899999999999999</v>
      </c>
      <c r="K1162" s="223">
        <v>18.7</v>
      </c>
      <c r="L1162" s="223">
        <v>17.260000000000002</v>
      </c>
      <c r="M1162" s="223">
        <v>19.7</v>
      </c>
      <c r="N1162" s="223">
        <v>18.600000000000001</v>
      </c>
      <c r="O1162" s="230">
        <v>26.1322089701601</v>
      </c>
      <c r="P1162" s="223">
        <v>17.2</v>
      </c>
      <c r="Q1162" s="230">
        <v>36.919699999999999</v>
      </c>
      <c r="R1162" s="223">
        <v>21.7</v>
      </c>
      <c r="S1162" s="223">
        <v>14.6</v>
      </c>
      <c r="T1162" s="230">
        <v>17</v>
      </c>
      <c r="U1162" s="230">
        <v>11</v>
      </c>
      <c r="V1162" s="223">
        <v>20.399999999999999</v>
      </c>
      <c r="W1162" s="223">
        <v>18.399999999999999</v>
      </c>
      <c r="X1162" s="223">
        <v>17.5</v>
      </c>
      <c r="Y1162" s="224"/>
      <c r="Z1162" s="225"/>
      <c r="AA1162" s="225"/>
      <c r="AB1162" s="225"/>
      <c r="AC1162" s="225"/>
      <c r="AD1162" s="225"/>
      <c r="AE1162" s="225"/>
      <c r="AF1162" s="225"/>
      <c r="AG1162" s="225"/>
      <c r="AH1162" s="225"/>
      <c r="AI1162" s="225"/>
      <c r="AJ1162" s="225"/>
      <c r="AK1162" s="225"/>
      <c r="AL1162" s="225"/>
      <c r="AM1162" s="225"/>
      <c r="AN1162" s="225"/>
      <c r="AO1162" s="225"/>
      <c r="AP1162" s="225"/>
      <c r="AQ1162" s="225"/>
      <c r="AR1162" s="225"/>
      <c r="AS1162" s="225"/>
      <c r="AT1162" s="225"/>
      <c r="AU1162" s="225"/>
      <c r="AV1162" s="225"/>
      <c r="AW1162" s="225"/>
      <c r="AX1162" s="225"/>
      <c r="AY1162" s="225"/>
      <c r="AZ1162" s="225"/>
      <c r="BA1162" s="225"/>
      <c r="BB1162" s="225"/>
      <c r="BC1162" s="225"/>
      <c r="BD1162" s="225"/>
      <c r="BE1162" s="225"/>
      <c r="BF1162" s="225"/>
      <c r="BG1162" s="225"/>
      <c r="BH1162" s="225"/>
      <c r="BI1162" s="225"/>
      <c r="BJ1162" s="225"/>
      <c r="BK1162" s="225"/>
      <c r="BL1162" s="225"/>
      <c r="BM1162" s="229">
        <v>17.839059027777775</v>
      </c>
    </row>
    <row r="1163" spans="1:65">
      <c r="A1163" s="30"/>
      <c r="B1163" s="19">
        <v>1</v>
      </c>
      <c r="C1163" s="9">
        <v>5</v>
      </c>
      <c r="D1163" s="223">
        <v>19.100000000000001</v>
      </c>
      <c r="E1163" s="230">
        <v>7</v>
      </c>
      <c r="F1163" s="223">
        <v>17.676666666666666</v>
      </c>
      <c r="G1163" s="223">
        <v>15</v>
      </c>
      <c r="H1163" s="231">
        <v>15.6</v>
      </c>
      <c r="I1163" s="223">
        <v>15.7</v>
      </c>
      <c r="J1163" s="223">
        <v>16.7</v>
      </c>
      <c r="K1163" s="223">
        <v>18.8</v>
      </c>
      <c r="L1163" s="223">
        <v>18.239999999999998</v>
      </c>
      <c r="M1163" s="223">
        <v>19.2</v>
      </c>
      <c r="N1163" s="223">
        <v>18.100000000000001</v>
      </c>
      <c r="O1163" s="230">
        <v>25.828817281775699</v>
      </c>
      <c r="P1163" s="223">
        <v>17.399999999999999</v>
      </c>
      <c r="Q1163" s="230">
        <v>36.660600000000002</v>
      </c>
      <c r="R1163" s="223">
        <v>21.4</v>
      </c>
      <c r="S1163" s="223">
        <v>14.7</v>
      </c>
      <c r="T1163" s="230">
        <v>17</v>
      </c>
      <c r="U1163" s="230">
        <v>11</v>
      </c>
      <c r="V1163" s="223">
        <v>20.7</v>
      </c>
      <c r="W1163" s="223">
        <v>19.3</v>
      </c>
      <c r="X1163" s="223">
        <v>16.7</v>
      </c>
      <c r="Y1163" s="224"/>
      <c r="Z1163" s="225"/>
      <c r="AA1163" s="225"/>
      <c r="AB1163" s="225"/>
      <c r="AC1163" s="225"/>
      <c r="AD1163" s="225"/>
      <c r="AE1163" s="225"/>
      <c r="AF1163" s="225"/>
      <c r="AG1163" s="225"/>
      <c r="AH1163" s="225"/>
      <c r="AI1163" s="225"/>
      <c r="AJ1163" s="225"/>
      <c r="AK1163" s="225"/>
      <c r="AL1163" s="225"/>
      <c r="AM1163" s="225"/>
      <c r="AN1163" s="225"/>
      <c r="AO1163" s="225"/>
      <c r="AP1163" s="225"/>
      <c r="AQ1163" s="225"/>
      <c r="AR1163" s="225"/>
      <c r="AS1163" s="225"/>
      <c r="AT1163" s="225"/>
      <c r="AU1163" s="225"/>
      <c r="AV1163" s="225"/>
      <c r="AW1163" s="225"/>
      <c r="AX1163" s="225"/>
      <c r="AY1163" s="225"/>
      <c r="AZ1163" s="225"/>
      <c r="BA1163" s="225"/>
      <c r="BB1163" s="225"/>
      <c r="BC1163" s="225"/>
      <c r="BD1163" s="225"/>
      <c r="BE1163" s="225"/>
      <c r="BF1163" s="225"/>
      <c r="BG1163" s="225"/>
      <c r="BH1163" s="225"/>
      <c r="BI1163" s="225"/>
      <c r="BJ1163" s="225"/>
      <c r="BK1163" s="225"/>
      <c r="BL1163" s="225"/>
      <c r="BM1163" s="229">
        <v>136</v>
      </c>
    </row>
    <row r="1164" spans="1:65">
      <c r="A1164" s="30"/>
      <c r="B1164" s="19">
        <v>1</v>
      </c>
      <c r="C1164" s="9">
        <v>6</v>
      </c>
      <c r="D1164" s="223">
        <v>19</v>
      </c>
      <c r="E1164" s="230">
        <v>6</v>
      </c>
      <c r="F1164" s="223">
        <v>17.683333333333334</v>
      </c>
      <c r="G1164" s="223">
        <v>15.6</v>
      </c>
      <c r="H1164" s="223">
        <v>16.8</v>
      </c>
      <c r="I1164" s="223">
        <v>14.2</v>
      </c>
      <c r="J1164" s="223">
        <v>12.5</v>
      </c>
      <c r="K1164" s="223">
        <v>19.5</v>
      </c>
      <c r="L1164" s="223">
        <v>18.059999999999999</v>
      </c>
      <c r="M1164" s="223">
        <v>19.600000000000001</v>
      </c>
      <c r="N1164" s="223">
        <v>16.600000000000001</v>
      </c>
      <c r="O1164" s="230">
        <v>25.566839511126439</v>
      </c>
      <c r="P1164" s="223">
        <v>17.7</v>
      </c>
      <c r="Q1164" s="230">
        <v>32.576700000000002</v>
      </c>
      <c r="R1164" s="223">
        <v>21.8</v>
      </c>
      <c r="S1164" s="223">
        <v>15.1</v>
      </c>
      <c r="T1164" s="230">
        <v>17</v>
      </c>
      <c r="U1164" s="230">
        <v>11</v>
      </c>
      <c r="V1164" s="223">
        <v>20.6</v>
      </c>
      <c r="W1164" s="223">
        <v>20.399999999999999</v>
      </c>
      <c r="X1164" s="223">
        <v>17.100000000000001</v>
      </c>
      <c r="Y1164" s="224"/>
      <c r="Z1164" s="225"/>
      <c r="AA1164" s="225"/>
      <c r="AB1164" s="225"/>
      <c r="AC1164" s="225"/>
      <c r="AD1164" s="225"/>
      <c r="AE1164" s="225"/>
      <c r="AF1164" s="225"/>
      <c r="AG1164" s="225"/>
      <c r="AH1164" s="225"/>
      <c r="AI1164" s="225"/>
      <c r="AJ1164" s="225"/>
      <c r="AK1164" s="225"/>
      <c r="AL1164" s="225"/>
      <c r="AM1164" s="225"/>
      <c r="AN1164" s="225"/>
      <c r="AO1164" s="225"/>
      <c r="AP1164" s="225"/>
      <c r="AQ1164" s="225"/>
      <c r="AR1164" s="225"/>
      <c r="AS1164" s="225"/>
      <c r="AT1164" s="225"/>
      <c r="AU1164" s="225"/>
      <c r="AV1164" s="225"/>
      <c r="AW1164" s="225"/>
      <c r="AX1164" s="225"/>
      <c r="AY1164" s="225"/>
      <c r="AZ1164" s="225"/>
      <c r="BA1164" s="225"/>
      <c r="BB1164" s="225"/>
      <c r="BC1164" s="225"/>
      <c r="BD1164" s="225"/>
      <c r="BE1164" s="225"/>
      <c r="BF1164" s="225"/>
      <c r="BG1164" s="225"/>
      <c r="BH1164" s="225"/>
      <c r="BI1164" s="225"/>
      <c r="BJ1164" s="225"/>
      <c r="BK1164" s="225"/>
      <c r="BL1164" s="225"/>
      <c r="BM1164" s="226"/>
    </row>
    <row r="1165" spans="1:65">
      <c r="A1165" s="30"/>
      <c r="B1165" s="20" t="s">
        <v>264</v>
      </c>
      <c r="C1165" s="12"/>
      <c r="D1165" s="232">
        <v>19.433333333333334</v>
      </c>
      <c r="E1165" s="232">
        <v>6.333333333333333</v>
      </c>
      <c r="F1165" s="232">
        <v>17.115444444444446</v>
      </c>
      <c r="G1165" s="232">
        <v>15.466666666666667</v>
      </c>
      <c r="H1165" s="232">
        <v>16.716666666666665</v>
      </c>
      <c r="I1165" s="232">
        <v>15.016666666666667</v>
      </c>
      <c r="J1165" s="232">
        <v>16.600000000000001</v>
      </c>
      <c r="K1165" s="232">
        <v>19.849999999999998</v>
      </c>
      <c r="L1165" s="232">
        <v>17.902833333333334</v>
      </c>
      <c r="M1165" s="232">
        <v>19.883333333333336</v>
      </c>
      <c r="N1165" s="232">
        <v>17.25</v>
      </c>
      <c r="O1165" s="232">
        <v>25.837399569333787</v>
      </c>
      <c r="P1165" s="232">
        <v>17.116666666666667</v>
      </c>
      <c r="Q1165" s="232">
        <v>33.956766666666674</v>
      </c>
      <c r="R1165" s="232">
        <v>21.466666666666669</v>
      </c>
      <c r="S1165" s="232">
        <v>14.833333333333334</v>
      </c>
      <c r="T1165" s="232">
        <v>16.666666666666668</v>
      </c>
      <c r="U1165" s="232">
        <v>11.5</v>
      </c>
      <c r="V1165" s="232">
        <v>20.566666666666666</v>
      </c>
      <c r="W1165" s="232">
        <v>19.516666666666666</v>
      </c>
      <c r="X1165" s="232">
        <v>17.3</v>
      </c>
      <c r="Y1165" s="224"/>
      <c r="Z1165" s="225"/>
      <c r="AA1165" s="225"/>
      <c r="AB1165" s="225"/>
      <c r="AC1165" s="225"/>
      <c r="AD1165" s="225"/>
      <c r="AE1165" s="225"/>
      <c r="AF1165" s="225"/>
      <c r="AG1165" s="225"/>
      <c r="AH1165" s="225"/>
      <c r="AI1165" s="225"/>
      <c r="AJ1165" s="225"/>
      <c r="AK1165" s="225"/>
      <c r="AL1165" s="225"/>
      <c r="AM1165" s="225"/>
      <c r="AN1165" s="225"/>
      <c r="AO1165" s="225"/>
      <c r="AP1165" s="225"/>
      <c r="AQ1165" s="225"/>
      <c r="AR1165" s="225"/>
      <c r="AS1165" s="225"/>
      <c r="AT1165" s="225"/>
      <c r="AU1165" s="225"/>
      <c r="AV1165" s="225"/>
      <c r="AW1165" s="225"/>
      <c r="AX1165" s="225"/>
      <c r="AY1165" s="225"/>
      <c r="AZ1165" s="225"/>
      <c r="BA1165" s="225"/>
      <c r="BB1165" s="225"/>
      <c r="BC1165" s="225"/>
      <c r="BD1165" s="225"/>
      <c r="BE1165" s="225"/>
      <c r="BF1165" s="225"/>
      <c r="BG1165" s="225"/>
      <c r="BH1165" s="225"/>
      <c r="BI1165" s="225"/>
      <c r="BJ1165" s="225"/>
      <c r="BK1165" s="225"/>
      <c r="BL1165" s="225"/>
      <c r="BM1165" s="226"/>
    </row>
    <row r="1166" spans="1:65">
      <c r="A1166" s="30"/>
      <c r="B1166" s="3" t="s">
        <v>265</v>
      </c>
      <c r="C1166" s="29"/>
      <c r="D1166" s="223">
        <v>19.05</v>
      </c>
      <c r="E1166" s="223">
        <v>6</v>
      </c>
      <c r="F1166" s="223">
        <v>16.944666666666667</v>
      </c>
      <c r="G1166" s="223">
        <v>15.5</v>
      </c>
      <c r="H1166" s="223">
        <v>16.850000000000001</v>
      </c>
      <c r="I1166" s="223">
        <v>15</v>
      </c>
      <c r="J1166" s="223">
        <v>17.299999999999997</v>
      </c>
      <c r="K1166" s="223">
        <v>20.05</v>
      </c>
      <c r="L1166" s="223">
        <v>18.146000000000001</v>
      </c>
      <c r="M1166" s="223">
        <v>19.850000000000001</v>
      </c>
      <c r="N1166" s="223">
        <v>17.05</v>
      </c>
      <c r="O1166" s="223">
        <v>25.825457766934363</v>
      </c>
      <c r="P1166" s="223">
        <v>17.299999999999997</v>
      </c>
      <c r="Q1166" s="223">
        <v>34.276299999999999</v>
      </c>
      <c r="R1166" s="223">
        <v>21.549999999999997</v>
      </c>
      <c r="S1166" s="223">
        <v>14.8</v>
      </c>
      <c r="T1166" s="223">
        <v>17</v>
      </c>
      <c r="U1166" s="223">
        <v>11.5</v>
      </c>
      <c r="V1166" s="223">
        <v>20.5</v>
      </c>
      <c r="W1166" s="223">
        <v>19.600000000000001</v>
      </c>
      <c r="X1166" s="223">
        <v>17.149999999999999</v>
      </c>
      <c r="Y1166" s="224"/>
      <c r="Z1166" s="225"/>
      <c r="AA1166" s="225"/>
      <c r="AB1166" s="225"/>
      <c r="AC1166" s="225"/>
      <c r="AD1166" s="225"/>
      <c r="AE1166" s="225"/>
      <c r="AF1166" s="225"/>
      <c r="AG1166" s="225"/>
      <c r="AH1166" s="225"/>
      <c r="AI1166" s="225"/>
      <c r="AJ1166" s="225"/>
      <c r="AK1166" s="225"/>
      <c r="AL1166" s="225"/>
      <c r="AM1166" s="225"/>
      <c r="AN1166" s="225"/>
      <c r="AO1166" s="225"/>
      <c r="AP1166" s="225"/>
      <c r="AQ1166" s="225"/>
      <c r="AR1166" s="225"/>
      <c r="AS1166" s="225"/>
      <c r="AT1166" s="225"/>
      <c r="AU1166" s="225"/>
      <c r="AV1166" s="225"/>
      <c r="AW1166" s="225"/>
      <c r="AX1166" s="225"/>
      <c r="AY1166" s="225"/>
      <c r="AZ1166" s="225"/>
      <c r="BA1166" s="225"/>
      <c r="BB1166" s="225"/>
      <c r="BC1166" s="225"/>
      <c r="BD1166" s="225"/>
      <c r="BE1166" s="225"/>
      <c r="BF1166" s="225"/>
      <c r="BG1166" s="225"/>
      <c r="BH1166" s="225"/>
      <c r="BI1166" s="225"/>
      <c r="BJ1166" s="225"/>
      <c r="BK1166" s="225"/>
      <c r="BL1166" s="225"/>
      <c r="BM1166" s="226"/>
    </row>
    <row r="1167" spans="1:65">
      <c r="A1167" s="30"/>
      <c r="B1167" s="3" t="s">
        <v>266</v>
      </c>
      <c r="C1167" s="29"/>
      <c r="D1167" s="223">
        <v>1.4800900873482887</v>
      </c>
      <c r="E1167" s="223">
        <v>0.5163977794943222</v>
      </c>
      <c r="F1167" s="223">
        <v>0.45951828239130171</v>
      </c>
      <c r="G1167" s="223">
        <v>0.30767948691238212</v>
      </c>
      <c r="H1167" s="223">
        <v>0.59805239458317216</v>
      </c>
      <c r="I1167" s="223">
        <v>0.62423286253341903</v>
      </c>
      <c r="J1167" s="223">
        <v>2.2856071403458498</v>
      </c>
      <c r="K1167" s="223">
        <v>0.97724101428460342</v>
      </c>
      <c r="L1167" s="223">
        <v>0.59896591444477465</v>
      </c>
      <c r="M1167" s="223">
        <v>0.49159604012508795</v>
      </c>
      <c r="N1167" s="223">
        <v>0.93541434669348544</v>
      </c>
      <c r="O1167" s="223">
        <v>0.1795921536015555</v>
      </c>
      <c r="P1167" s="223">
        <v>0.50760877323650178</v>
      </c>
      <c r="Q1167" s="223">
        <v>3.0654161340129127</v>
      </c>
      <c r="R1167" s="223">
        <v>0.41793141383086574</v>
      </c>
      <c r="S1167" s="223">
        <v>0.18618986725025258</v>
      </c>
      <c r="T1167" s="223">
        <v>0.5163977794943222</v>
      </c>
      <c r="U1167" s="223">
        <v>0.54772255750516607</v>
      </c>
      <c r="V1167" s="223">
        <v>0.20655911179772909</v>
      </c>
      <c r="W1167" s="223">
        <v>0.67057189522575955</v>
      </c>
      <c r="X1167" s="223">
        <v>0.65421708935184497</v>
      </c>
      <c r="Y1167" s="224"/>
      <c r="Z1167" s="225"/>
      <c r="AA1167" s="225"/>
      <c r="AB1167" s="225"/>
      <c r="AC1167" s="225"/>
      <c r="AD1167" s="225"/>
      <c r="AE1167" s="225"/>
      <c r="AF1167" s="225"/>
      <c r="AG1167" s="225"/>
      <c r="AH1167" s="225"/>
      <c r="AI1167" s="225"/>
      <c r="AJ1167" s="225"/>
      <c r="AK1167" s="225"/>
      <c r="AL1167" s="225"/>
      <c r="AM1167" s="225"/>
      <c r="AN1167" s="225"/>
      <c r="AO1167" s="225"/>
      <c r="AP1167" s="225"/>
      <c r="AQ1167" s="225"/>
      <c r="AR1167" s="225"/>
      <c r="AS1167" s="225"/>
      <c r="AT1167" s="225"/>
      <c r="AU1167" s="225"/>
      <c r="AV1167" s="225"/>
      <c r="AW1167" s="225"/>
      <c r="AX1167" s="225"/>
      <c r="AY1167" s="225"/>
      <c r="AZ1167" s="225"/>
      <c r="BA1167" s="225"/>
      <c r="BB1167" s="225"/>
      <c r="BC1167" s="225"/>
      <c r="BD1167" s="225"/>
      <c r="BE1167" s="225"/>
      <c r="BF1167" s="225"/>
      <c r="BG1167" s="225"/>
      <c r="BH1167" s="225"/>
      <c r="BI1167" s="225"/>
      <c r="BJ1167" s="225"/>
      <c r="BK1167" s="225"/>
      <c r="BL1167" s="225"/>
      <c r="BM1167" s="226"/>
    </row>
    <row r="1168" spans="1:65">
      <c r="A1168" s="30"/>
      <c r="B1168" s="3" t="s">
        <v>86</v>
      </c>
      <c r="C1168" s="29"/>
      <c r="D1168" s="13">
        <v>7.6162440172296161E-2</v>
      </c>
      <c r="E1168" s="13">
        <v>8.1536491499103511E-2</v>
      </c>
      <c r="F1168" s="13">
        <v>2.6848165344631653E-2</v>
      </c>
      <c r="G1168" s="13">
        <v>1.9893070274507464E-2</v>
      </c>
      <c r="H1168" s="13">
        <v>3.5775816226311402E-2</v>
      </c>
      <c r="I1168" s="13">
        <v>4.1569336017763754E-2</v>
      </c>
      <c r="J1168" s="13">
        <v>0.13768717712926803</v>
      </c>
      <c r="K1168" s="13">
        <v>4.9231285354388088E-2</v>
      </c>
      <c r="L1168" s="13">
        <v>3.3456487210298626E-2</v>
      </c>
      <c r="M1168" s="13">
        <v>2.4724025488269297E-2</v>
      </c>
      <c r="N1168" s="13">
        <v>5.4226918648897705E-2</v>
      </c>
      <c r="O1168" s="13">
        <v>6.9508602489049276E-3</v>
      </c>
      <c r="P1168" s="13">
        <v>2.9655819273797571E-2</v>
      </c>
      <c r="Q1168" s="13">
        <v>9.027408775706694E-2</v>
      </c>
      <c r="R1168" s="13">
        <v>1.9468854681562068E-2</v>
      </c>
      <c r="S1168" s="13">
        <v>1.25521258820395E-2</v>
      </c>
      <c r="T1168" s="13">
        <v>3.0983866769659328E-2</v>
      </c>
      <c r="U1168" s="13">
        <v>4.7628048478710092E-2</v>
      </c>
      <c r="V1168" s="13">
        <v>1.00433927940549E-2</v>
      </c>
      <c r="W1168" s="13">
        <v>3.4358935707553863E-2</v>
      </c>
      <c r="X1168" s="13">
        <v>3.7816016725540171E-2</v>
      </c>
      <c r="Y1168" s="151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A1169" s="30"/>
      <c r="B1169" s="3" t="s">
        <v>267</v>
      </c>
      <c r="C1169" s="29"/>
      <c r="D1169" s="13">
        <v>8.9369865477380905E-2</v>
      </c>
      <c r="E1169" s="13">
        <v>-0.64497380027323781</v>
      </c>
      <c r="F1169" s="13">
        <v>-4.0563495092794222E-2</v>
      </c>
      <c r="G1169" s="13">
        <v>-0.13298864908832797</v>
      </c>
      <c r="H1169" s="13">
        <v>-6.2917688615940826E-2</v>
      </c>
      <c r="I1169" s="13">
        <v>-0.15821419485838739</v>
      </c>
      <c r="J1169" s="13">
        <v>-6.9457644926696815E-2</v>
      </c>
      <c r="K1169" s="13">
        <v>0.11272685230150992</v>
      </c>
      <c r="L1169" s="13">
        <v>3.5749814749899134E-3</v>
      </c>
      <c r="M1169" s="13">
        <v>0.11459541124744055</v>
      </c>
      <c r="N1169" s="13">
        <v>-3.3020745481055491E-2</v>
      </c>
      <c r="O1169" s="13">
        <v>0.44836112314565124</v>
      </c>
      <c r="P1169" s="13">
        <v>-4.0494981264776797E-2</v>
      </c>
      <c r="Q1169" s="13">
        <v>0.90350660389606285</v>
      </c>
      <c r="R1169" s="13">
        <v>0.20335196117913101</v>
      </c>
      <c r="S1169" s="13">
        <v>-0.1684912690610042</v>
      </c>
      <c r="T1169" s="13">
        <v>-6.5720527034836218E-2</v>
      </c>
      <c r="U1169" s="13">
        <v>-0.35534716365403696</v>
      </c>
      <c r="V1169" s="13">
        <v>0.15290086963901217</v>
      </c>
      <c r="W1169" s="13">
        <v>9.4041262842206708E-2</v>
      </c>
      <c r="X1169" s="13">
        <v>-3.0217907062159988E-2</v>
      </c>
      <c r="Y1169" s="151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5"/>
    </row>
    <row r="1170" spans="1:65">
      <c r="A1170" s="30"/>
      <c r="B1170" s="46" t="s">
        <v>268</v>
      </c>
      <c r="C1170" s="47"/>
      <c r="D1170" s="45">
        <v>0.61</v>
      </c>
      <c r="E1170" s="45" t="s">
        <v>269</v>
      </c>
      <c r="F1170" s="45">
        <v>0.16</v>
      </c>
      <c r="G1170" s="45">
        <v>0.71</v>
      </c>
      <c r="H1170" s="45">
        <v>0.28999999999999998</v>
      </c>
      <c r="I1170" s="45">
        <v>0.86</v>
      </c>
      <c r="J1170" s="45">
        <v>0.33</v>
      </c>
      <c r="K1170" s="45">
        <v>0.75</v>
      </c>
      <c r="L1170" s="45">
        <v>0.1</v>
      </c>
      <c r="M1170" s="45">
        <v>0.76</v>
      </c>
      <c r="N1170" s="45">
        <v>0.12</v>
      </c>
      <c r="O1170" s="45">
        <v>2.74</v>
      </c>
      <c r="P1170" s="45">
        <v>0.16</v>
      </c>
      <c r="Q1170" s="45">
        <v>5.45</v>
      </c>
      <c r="R1170" s="45">
        <v>1.29</v>
      </c>
      <c r="S1170" s="45">
        <v>0.92</v>
      </c>
      <c r="T1170" s="45" t="s">
        <v>269</v>
      </c>
      <c r="U1170" s="45" t="s">
        <v>269</v>
      </c>
      <c r="V1170" s="45">
        <v>0.99</v>
      </c>
      <c r="W1170" s="45">
        <v>0.64</v>
      </c>
      <c r="X1170" s="45">
        <v>0.1</v>
      </c>
      <c r="Y1170" s="151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5"/>
    </row>
    <row r="1171" spans="1:65">
      <c r="B1171" s="31" t="s">
        <v>330</v>
      </c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BM1171" s="55"/>
    </row>
    <row r="1172" spans="1:65">
      <c r="BM1172" s="55"/>
    </row>
    <row r="1173" spans="1:65">
      <c r="BM1173" s="55"/>
    </row>
    <row r="1174" spans="1:65">
      <c r="BM1174" s="55"/>
    </row>
    <row r="1175" spans="1:65">
      <c r="BM1175" s="55"/>
    </row>
    <row r="1176" spans="1:65">
      <c r="BM1176" s="55"/>
    </row>
    <row r="1177" spans="1:65">
      <c r="BM1177" s="55"/>
    </row>
    <row r="1178" spans="1:65">
      <c r="BM1178" s="55"/>
    </row>
    <row r="1179" spans="1:65">
      <c r="BM1179" s="55"/>
    </row>
    <row r="1180" spans="1:65">
      <c r="BM1180" s="55"/>
    </row>
    <row r="1181" spans="1:65"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6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</sheetData>
  <dataConsolidate/>
  <conditionalFormatting sqref="B6:Z11 B25:AA30 B43:AA48 B61:O66 B80:AA85 B99:V104 B118:W123 B137:Z142 B155:Z160 B174:W179 B193:AA198 B211:AA216 B229:S234 B248:AA253 B266:H271 B284:H289 B302:H307 B320:AA325 B338:Y343 B357:H362 B375:N380 B393:S398 B412:U417 B430:H435 B448:T453 B466:AA471 B484:Y489 B503:X508 B522:J527 B541:Z546 B559:AA564 B577:Z582 B596:AA601 B614:V619 B632:H637 B650:AA655 B668:Z673 B686:Z691 B704:H709 B722:H727 B740:G745 B758:U763 B776:Q781 B794:Y799 B812:AA817 B830:X835 B849:X854 B867:H872 B885:Y890 B903:AA908 B921:T926 B939:J944 B958:V963 B977:V982 B995:Y1000 B1013:W1018 B1031:H1036 B1049:W1054 B1068:Z1073 B1086:W1091 B1104:Y1109 B1123:J1128 B1141:Z1146 B1159:X1164">
    <cfRule type="expression" dxfId="14" priority="192">
      <formula>AND($B6&lt;&gt;$B5,NOT(ISBLANK(INDIRECT(Anlyt_LabRefThisCol))))</formula>
    </cfRule>
  </conditionalFormatting>
  <conditionalFormatting sqref="C2:Z17 C21:AA36 C39:AA54 C57:O72 C76:AA91 C95:V110 C114:W129 C133:Z148 C151:Z166 C170:W185 C189:AA204 C207:AA222 C225:S240 C244:AA259 C262:H277 C280:H295 C298:H313 C316:AA331 C334:Y349 C353:H368 C371:N386 C389:S404 C408:U423 C426:H441 C444:T459 C462:AA477 C480:Y495 C499:X514 C518:J533 C537:Z552 C555:AA570 C573:Z588 C592:AA607 C610:V625 C628:H643 C646:AA661 C664:Z679 C682:Z697 C700:H715 C718:H733 C736:G751 C754:U769 C772:Q787 C790:Y805 C808:AA823 C826:X841 C845:X860 C863:H878 C881:Y896 C899:AA914 C917:T932 C935:J950 C954:V969 C973:V988 C991:Y1006 C1009:W1024 C1027:H1042 C1045:W1060 C1064:Z1079 C1082:W1097 C1100:Y1115 C1119:J1134 C1137:Z1152 C1155:X1170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D926-F494-46A8-BF5D-6E0AE101BA3C}">
  <sheetPr codeName="Sheet17"/>
  <dimension ref="A1:BN423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589</v>
      </c>
      <c r="BM1" s="28" t="s">
        <v>306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331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12.67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12.659999999999998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5</v>
      </c>
    </row>
    <row r="8" spans="1:66">
      <c r="A8" s="30"/>
      <c r="B8" s="20" t="s">
        <v>264</v>
      </c>
      <c r="C8" s="12"/>
      <c r="D8" s="23">
        <v>12.664999999999999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12.664999999999999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12.664999999999999</v>
      </c>
      <c r="BN9" s="28"/>
    </row>
    <row r="10" spans="1:66">
      <c r="A10" s="30"/>
      <c r="B10" s="3" t="s">
        <v>266</v>
      </c>
      <c r="C10" s="29"/>
      <c r="D10" s="24">
        <v>7.0710678118665812E-3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3" t="s">
        <v>86</v>
      </c>
      <c r="C11" s="29"/>
      <c r="D11" s="13">
        <v>5.5831565826029066E-4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590</v>
      </c>
      <c r="BM15" s="28" t="s">
        <v>306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331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2">
        <v>70.000000000000014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70.000000000000014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6</v>
      </c>
    </row>
    <row r="22" spans="1:65">
      <c r="A22" s="30"/>
      <c r="B22" s="20" t="s">
        <v>264</v>
      </c>
      <c r="C22" s="12"/>
      <c r="D22" s="222">
        <v>70.000000000000014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265</v>
      </c>
      <c r="C23" s="29"/>
      <c r="D23" s="218">
        <v>70.000000000000014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70</v>
      </c>
    </row>
    <row r="24" spans="1:65">
      <c r="A24" s="30"/>
      <c r="B24" s="3" t="s">
        <v>266</v>
      </c>
      <c r="C24" s="29"/>
      <c r="D24" s="218">
        <v>0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12</v>
      </c>
    </row>
    <row r="25" spans="1:65">
      <c r="A25" s="30"/>
      <c r="B25" s="3" t="s">
        <v>86</v>
      </c>
      <c r="C25" s="29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2.2204460492503131E-16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591</v>
      </c>
      <c r="BM29" s="28" t="s">
        <v>306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331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290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280.00000000000006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7</v>
      </c>
    </row>
    <row r="36" spans="1:65">
      <c r="A36" s="30"/>
      <c r="B36" s="20" t="s">
        <v>264</v>
      </c>
      <c r="C36" s="12"/>
      <c r="D36" s="222">
        <v>285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265</v>
      </c>
      <c r="C37" s="29"/>
      <c r="D37" s="218">
        <v>285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285</v>
      </c>
    </row>
    <row r="38" spans="1:65">
      <c r="A38" s="30"/>
      <c r="B38" s="3" t="s">
        <v>266</v>
      </c>
      <c r="C38" s="29"/>
      <c r="D38" s="218">
        <v>7.0710678118654346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13</v>
      </c>
    </row>
    <row r="39" spans="1:65">
      <c r="A39" s="30"/>
      <c r="B39" s="3" t="s">
        <v>86</v>
      </c>
      <c r="C39" s="29"/>
      <c r="D39" s="13">
        <v>2.4810764252159421E-2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267</v>
      </c>
      <c r="C40" s="29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268</v>
      </c>
      <c r="C41" s="47"/>
      <c r="D41" s="45" t="s">
        <v>269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592</v>
      </c>
      <c r="BM43" s="28" t="s">
        <v>306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331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8.5500000000000007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8.56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8</v>
      </c>
    </row>
    <row r="50" spans="1:65">
      <c r="A50" s="30"/>
      <c r="B50" s="20" t="s">
        <v>264</v>
      </c>
      <c r="C50" s="12"/>
      <c r="D50" s="23">
        <v>8.5549999999999997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265</v>
      </c>
      <c r="C51" s="29"/>
      <c r="D51" s="11">
        <v>8.5549999999999997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8.5549999999999997</v>
      </c>
    </row>
    <row r="52" spans="1:65">
      <c r="A52" s="30"/>
      <c r="B52" s="3" t="s">
        <v>266</v>
      </c>
      <c r="C52" s="29"/>
      <c r="D52" s="24">
        <v>7.0710678118653244E-3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14</v>
      </c>
    </row>
    <row r="53" spans="1:65">
      <c r="A53" s="30"/>
      <c r="B53" s="3" t="s">
        <v>86</v>
      </c>
      <c r="C53" s="29"/>
      <c r="D53" s="13">
        <v>8.265421171087463E-4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267</v>
      </c>
      <c r="C54" s="29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268</v>
      </c>
      <c r="C55" s="47"/>
      <c r="D55" s="45" t="s">
        <v>269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593</v>
      </c>
      <c r="BM57" s="28" t="s">
        <v>306</v>
      </c>
    </row>
    <row r="58" spans="1:65" ht="15">
      <c r="A58" s="25" t="s">
        <v>208</v>
      </c>
      <c r="B58" s="18" t="s">
        <v>110</v>
      </c>
      <c r="C58" s="15" t="s">
        <v>111</v>
      </c>
      <c r="D58" s="16" t="s">
        <v>331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12">
        <v>2720</v>
      </c>
      <c r="E62" s="215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1</v>
      </c>
    </row>
    <row r="63" spans="1:65">
      <c r="A63" s="30"/>
      <c r="B63" s="19">
        <v>1</v>
      </c>
      <c r="C63" s="9">
        <v>2</v>
      </c>
      <c r="D63" s="218">
        <v>2690</v>
      </c>
      <c r="E63" s="215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9</v>
      </c>
    </row>
    <row r="64" spans="1:65">
      <c r="A64" s="30"/>
      <c r="B64" s="20" t="s">
        <v>264</v>
      </c>
      <c r="C64" s="12"/>
      <c r="D64" s="222">
        <v>2705</v>
      </c>
      <c r="E64" s="215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16</v>
      </c>
    </row>
    <row r="65" spans="1:65">
      <c r="A65" s="30"/>
      <c r="B65" s="3" t="s">
        <v>265</v>
      </c>
      <c r="C65" s="29"/>
      <c r="D65" s="218">
        <v>2705</v>
      </c>
      <c r="E65" s="215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2705</v>
      </c>
    </row>
    <row r="66" spans="1:65">
      <c r="A66" s="30"/>
      <c r="B66" s="3" t="s">
        <v>266</v>
      </c>
      <c r="C66" s="29"/>
      <c r="D66" s="218">
        <v>21.213203435596427</v>
      </c>
      <c r="E66" s="215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7">
        <v>15</v>
      </c>
    </row>
    <row r="67" spans="1:65">
      <c r="A67" s="30"/>
      <c r="B67" s="3" t="s">
        <v>86</v>
      </c>
      <c r="C67" s="29"/>
      <c r="D67" s="13">
        <v>7.8422193846936876E-3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267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268</v>
      </c>
      <c r="C69" s="47"/>
      <c r="D69" s="45" t="s">
        <v>269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594</v>
      </c>
      <c r="BM71" s="28" t="s">
        <v>306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331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0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0</v>
      </c>
    </row>
    <row r="76" spans="1:65">
      <c r="A76" s="30"/>
      <c r="B76" s="18">
        <v>1</v>
      </c>
      <c r="C76" s="14">
        <v>1</v>
      </c>
      <c r="D76" s="212">
        <v>50</v>
      </c>
      <c r="E76" s="215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7">
        <v>1</v>
      </c>
    </row>
    <row r="77" spans="1:65">
      <c r="A77" s="30"/>
      <c r="B77" s="19">
        <v>1</v>
      </c>
      <c r="C77" s="9">
        <v>2</v>
      </c>
      <c r="D77" s="218">
        <v>50</v>
      </c>
      <c r="E77" s="215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7">
        <v>10</v>
      </c>
    </row>
    <row r="78" spans="1:65">
      <c r="A78" s="30"/>
      <c r="B78" s="20" t="s">
        <v>264</v>
      </c>
      <c r="C78" s="12"/>
      <c r="D78" s="222">
        <v>50</v>
      </c>
      <c r="E78" s="215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7">
        <v>16</v>
      </c>
    </row>
    <row r="79" spans="1:65">
      <c r="A79" s="30"/>
      <c r="B79" s="3" t="s">
        <v>265</v>
      </c>
      <c r="C79" s="29"/>
      <c r="D79" s="218">
        <v>50</v>
      </c>
      <c r="E79" s="215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50</v>
      </c>
    </row>
    <row r="80" spans="1:65">
      <c r="A80" s="30"/>
      <c r="B80" s="3" t="s">
        <v>266</v>
      </c>
      <c r="C80" s="29"/>
      <c r="D80" s="218">
        <v>0</v>
      </c>
      <c r="E80" s="215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>
        <v>16</v>
      </c>
    </row>
    <row r="81" spans="1:65">
      <c r="A81" s="30"/>
      <c r="B81" s="3" t="s">
        <v>86</v>
      </c>
      <c r="C81" s="29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267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268</v>
      </c>
      <c r="C83" s="47"/>
      <c r="D83" s="45" t="s">
        <v>269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595</v>
      </c>
      <c r="BM85" s="28" t="s">
        <v>306</v>
      </c>
    </row>
    <row r="86" spans="1:65" ht="19.5">
      <c r="A86" s="25" t="s">
        <v>332</v>
      </c>
      <c r="B86" s="18" t="s">
        <v>110</v>
      </c>
      <c r="C86" s="15" t="s">
        <v>111</v>
      </c>
      <c r="D86" s="16" t="s">
        <v>331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2">
        <v>140.00000000000003</v>
      </c>
      <c r="E90" s="215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7">
        <v>1</v>
      </c>
    </row>
    <row r="91" spans="1:65">
      <c r="A91" s="30"/>
      <c r="B91" s="19">
        <v>1</v>
      </c>
      <c r="C91" s="9">
        <v>2</v>
      </c>
      <c r="D91" s="218">
        <v>150</v>
      </c>
      <c r="E91" s="215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7">
        <v>11</v>
      </c>
    </row>
    <row r="92" spans="1:65">
      <c r="A92" s="30"/>
      <c r="B92" s="20" t="s">
        <v>264</v>
      </c>
      <c r="C92" s="12"/>
      <c r="D92" s="222">
        <v>145</v>
      </c>
      <c r="E92" s="215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7">
        <v>16</v>
      </c>
    </row>
    <row r="93" spans="1:65">
      <c r="A93" s="30"/>
      <c r="B93" s="3" t="s">
        <v>265</v>
      </c>
      <c r="C93" s="29"/>
      <c r="D93" s="218">
        <v>145</v>
      </c>
      <c r="E93" s="215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7">
        <v>145</v>
      </c>
    </row>
    <row r="94" spans="1:65">
      <c r="A94" s="30"/>
      <c r="B94" s="3" t="s">
        <v>266</v>
      </c>
      <c r="C94" s="29"/>
      <c r="D94" s="218">
        <v>7.0710678118654551</v>
      </c>
      <c r="E94" s="215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7">
        <v>17</v>
      </c>
    </row>
    <row r="95" spans="1:65">
      <c r="A95" s="30"/>
      <c r="B95" s="3" t="s">
        <v>86</v>
      </c>
      <c r="C95" s="29"/>
      <c r="D95" s="13">
        <v>4.8765984909416929E-2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267</v>
      </c>
      <c r="C96" s="29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268</v>
      </c>
      <c r="C97" s="47"/>
      <c r="D97" s="45" t="s">
        <v>269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596</v>
      </c>
      <c r="BM99" s="28" t="s">
        <v>306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331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12">
        <v>179.99999999999997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7">
        <v>1</v>
      </c>
    </row>
    <row r="105" spans="1:65">
      <c r="A105" s="30"/>
      <c r="B105" s="19">
        <v>1</v>
      </c>
      <c r="C105" s="9">
        <v>2</v>
      </c>
      <c r="D105" s="218">
        <v>189.99999999999997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7">
        <v>12</v>
      </c>
    </row>
    <row r="106" spans="1:65">
      <c r="A106" s="30"/>
      <c r="B106" s="20" t="s">
        <v>264</v>
      </c>
      <c r="C106" s="12"/>
      <c r="D106" s="222">
        <v>184.99999999999997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7">
        <v>16</v>
      </c>
    </row>
    <row r="107" spans="1:65">
      <c r="A107" s="30"/>
      <c r="B107" s="3" t="s">
        <v>265</v>
      </c>
      <c r="C107" s="29"/>
      <c r="D107" s="218">
        <v>184.99999999999997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7">
        <v>185</v>
      </c>
    </row>
    <row r="108" spans="1:65">
      <c r="A108" s="30"/>
      <c r="B108" s="3" t="s">
        <v>266</v>
      </c>
      <c r="C108" s="29"/>
      <c r="D108" s="218">
        <v>7.0710678118654755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7">
        <v>18</v>
      </c>
    </row>
    <row r="109" spans="1:65">
      <c r="A109" s="30"/>
      <c r="B109" s="3" t="s">
        <v>86</v>
      </c>
      <c r="C109" s="29"/>
      <c r="D109" s="13">
        <v>3.822198817224582E-2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267</v>
      </c>
      <c r="C110" s="29"/>
      <c r="D110" s="13">
        <v>-1.1102230246251565E-16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268</v>
      </c>
      <c r="C111" s="47"/>
      <c r="D111" s="45" t="s">
        <v>269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597</v>
      </c>
      <c r="BM113" s="28" t="s">
        <v>306</v>
      </c>
    </row>
    <row r="114" spans="1:65" ht="19.5">
      <c r="A114" s="25" t="s">
        <v>333</v>
      </c>
      <c r="B114" s="18" t="s">
        <v>110</v>
      </c>
      <c r="C114" s="15" t="s">
        <v>111</v>
      </c>
      <c r="D114" s="16" t="s">
        <v>331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11.81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11.81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5</v>
      </c>
    </row>
    <row r="120" spans="1:65">
      <c r="A120" s="30"/>
      <c r="B120" s="20" t="s">
        <v>264</v>
      </c>
      <c r="C120" s="12"/>
      <c r="D120" s="23">
        <v>11.81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265</v>
      </c>
      <c r="C121" s="29"/>
      <c r="D121" s="11">
        <v>11.81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11.81</v>
      </c>
    </row>
    <row r="122" spans="1:65">
      <c r="A122" s="30"/>
      <c r="B122" s="3" t="s">
        <v>266</v>
      </c>
      <c r="C122" s="29"/>
      <c r="D122" s="24">
        <v>0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11</v>
      </c>
    </row>
    <row r="123" spans="1:65">
      <c r="A123" s="30"/>
      <c r="B123" s="3" t="s">
        <v>86</v>
      </c>
      <c r="C123" s="29"/>
      <c r="D123" s="13">
        <v>0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267</v>
      </c>
      <c r="C124" s="29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268</v>
      </c>
      <c r="C125" s="47"/>
      <c r="D125" s="45" t="s">
        <v>269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598</v>
      </c>
      <c r="BM127" s="28" t="s">
        <v>306</v>
      </c>
    </row>
    <row r="128" spans="1:65" ht="19.5">
      <c r="A128" s="25" t="s">
        <v>334</v>
      </c>
      <c r="B128" s="18" t="s">
        <v>110</v>
      </c>
      <c r="C128" s="15" t="s">
        <v>111</v>
      </c>
      <c r="D128" s="16" t="s">
        <v>331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6">
        <v>0.66800000000000004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8">
        <v>1</v>
      </c>
    </row>
    <row r="133" spans="1:65">
      <c r="A133" s="30"/>
      <c r="B133" s="19">
        <v>1</v>
      </c>
      <c r="C133" s="9">
        <v>2</v>
      </c>
      <c r="D133" s="24">
        <v>0.66900000000000004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8">
        <v>6</v>
      </c>
    </row>
    <row r="134" spans="1:65">
      <c r="A134" s="30"/>
      <c r="B134" s="20" t="s">
        <v>264</v>
      </c>
      <c r="C134" s="12"/>
      <c r="D134" s="211">
        <v>0.66850000000000009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8">
        <v>16</v>
      </c>
    </row>
    <row r="135" spans="1:65">
      <c r="A135" s="30"/>
      <c r="B135" s="3" t="s">
        <v>265</v>
      </c>
      <c r="C135" s="29"/>
      <c r="D135" s="24">
        <v>0.66850000000000009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8">
        <v>0.66849999999999998</v>
      </c>
    </row>
    <row r="136" spans="1:65">
      <c r="A136" s="30"/>
      <c r="B136" s="3" t="s">
        <v>266</v>
      </c>
      <c r="C136" s="29"/>
      <c r="D136" s="24">
        <v>7.0710678118654816E-4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8">
        <v>12</v>
      </c>
    </row>
    <row r="137" spans="1:65">
      <c r="A137" s="30"/>
      <c r="B137" s="3" t="s">
        <v>86</v>
      </c>
      <c r="C137" s="29"/>
      <c r="D137" s="13">
        <v>1.0577513555520539E-3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267</v>
      </c>
      <c r="C138" s="29"/>
      <c r="D138" s="13">
        <v>2.2204460492503131E-16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268</v>
      </c>
      <c r="C139" s="47"/>
      <c r="D139" s="45" t="s">
        <v>269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599</v>
      </c>
      <c r="BM141" s="28" t="s">
        <v>306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331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5.85</v>
      </c>
      <c r="E146" s="15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5.85</v>
      </c>
      <c r="E147" s="15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7</v>
      </c>
    </row>
    <row r="148" spans="1:65">
      <c r="A148" s="30"/>
      <c r="B148" s="20" t="s">
        <v>264</v>
      </c>
      <c r="C148" s="12"/>
      <c r="D148" s="23">
        <v>5.85</v>
      </c>
      <c r="E148" s="15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265</v>
      </c>
      <c r="C149" s="29"/>
      <c r="D149" s="11">
        <v>5.85</v>
      </c>
      <c r="E149" s="15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5.85</v>
      </c>
    </row>
    <row r="150" spans="1:65">
      <c r="A150" s="30"/>
      <c r="B150" s="3" t="s">
        <v>266</v>
      </c>
      <c r="C150" s="29"/>
      <c r="D150" s="24">
        <v>0</v>
      </c>
      <c r="E150" s="15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13</v>
      </c>
    </row>
    <row r="151" spans="1:65">
      <c r="A151" s="30"/>
      <c r="B151" s="3" t="s">
        <v>86</v>
      </c>
      <c r="C151" s="29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267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268</v>
      </c>
      <c r="C153" s="47"/>
      <c r="D153" s="45" t="s">
        <v>269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600</v>
      </c>
      <c r="BM155" s="28" t="s">
        <v>306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331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06">
        <v>0.17699999999999999</v>
      </c>
      <c r="E160" s="204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208">
        <v>1</v>
      </c>
    </row>
    <row r="161" spans="1:65">
      <c r="A161" s="30"/>
      <c r="B161" s="19">
        <v>1</v>
      </c>
      <c r="C161" s="9">
        <v>2</v>
      </c>
      <c r="D161" s="24">
        <v>0.17599999999999999</v>
      </c>
      <c r="E161" s="204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208">
        <v>8</v>
      </c>
    </row>
    <row r="162" spans="1:65">
      <c r="A162" s="30"/>
      <c r="B162" s="20" t="s">
        <v>264</v>
      </c>
      <c r="C162" s="12"/>
      <c r="D162" s="211">
        <v>0.17649999999999999</v>
      </c>
      <c r="E162" s="204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  <c r="AA162" s="205"/>
      <c r="AB162" s="205"/>
      <c r="AC162" s="205"/>
      <c r="AD162" s="205"/>
      <c r="AE162" s="205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205"/>
      <c r="BA162" s="205"/>
      <c r="BB162" s="205"/>
      <c r="BC162" s="205"/>
      <c r="BD162" s="205"/>
      <c r="BE162" s="205"/>
      <c r="BF162" s="205"/>
      <c r="BG162" s="205"/>
      <c r="BH162" s="205"/>
      <c r="BI162" s="205"/>
      <c r="BJ162" s="205"/>
      <c r="BK162" s="205"/>
      <c r="BL162" s="205"/>
      <c r="BM162" s="208">
        <v>16</v>
      </c>
    </row>
    <row r="163" spans="1:65">
      <c r="A163" s="30"/>
      <c r="B163" s="3" t="s">
        <v>265</v>
      </c>
      <c r="C163" s="29"/>
      <c r="D163" s="24">
        <v>0.17649999999999999</v>
      </c>
      <c r="E163" s="204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205"/>
      <c r="BA163" s="205"/>
      <c r="BB163" s="205"/>
      <c r="BC163" s="205"/>
      <c r="BD163" s="205"/>
      <c r="BE163" s="205"/>
      <c r="BF163" s="205"/>
      <c r="BG163" s="205"/>
      <c r="BH163" s="205"/>
      <c r="BI163" s="205"/>
      <c r="BJ163" s="205"/>
      <c r="BK163" s="205"/>
      <c r="BL163" s="205"/>
      <c r="BM163" s="208">
        <v>0.17649999999999999</v>
      </c>
    </row>
    <row r="164" spans="1:65">
      <c r="A164" s="30"/>
      <c r="B164" s="3" t="s">
        <v>266</v>
      </c>
      <c r="C164" s="29"/>
      <c r="D164" s="24">
        <v>7.0710678118654816E-4</v>
      </c>
      <c r="E164" s="204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/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5"/>
      <c r="AT164" s="205"/>
      <c r="AU164" s="205"/>
      <c r="AV164" s="205"/>
      <c r="AW164" s="205"/>
      <c r="AX164" s="205"/>
      <c r="AY164" s="205"/>
      <c r="AZ164" s="205"/>
      <c r="BA164" s="205"/>
      <c r="BB164" s="205"/>
      <c r="BC164" s="205"/>
      <c r="BD164" s="205"/>
      <c r="BE164" s="205"/>
      <c r="BF164" s="205"/>
      <c r="BG164" s="205"/>
      <c r="BH164" s="205"/>
      <c r="BI164" s="205"/>
      <c r="BJ164" s="205"/>
      <c r="BK164" s="205"/>
      <c r="BL164" s="205"/>
      <c r="BM164" s="208">
        <v>14</v>
      </c>
    </row>
    <row r="165" spans="1:65">
      <c r="A165" s="30"/>
      <c r="B165" s="3" t="s">
        <v>86</v>
      </c>
      <c r="C165" s="29"/>
      <c r="D165" s="13">
        <v>4.0062707149379501E-3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267</v>
      </c>
      <c r="C166" s="29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268</v>
      </c>
      <c r="C167" s="47"/>
      <c r="D167" s="45" t="s">
        <v>269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601</v>
      </c>
      <c r="BM169" s="28" t="s">
        <v>306</v>
      </c>
    </row>
    <row r="170" spans="1:65" ht="19.5">
      <c r="A170" s="25" t="s">
        <v>335</v>
      </c>
      <c r="B170" s="18" t="s">
        <v>110</v>
      </c>
      <c r="C170" s="15" t="s">
        <v>111</v>
      </c>
      <c r="D170" s="16" t="s">
        <v>331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2.9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2.89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9</v>
      </c>
    </row>
    <row r="176" spans="1:65">
      <c r="A176" s="30"/>
      <c r="B176" s="20" t="s">
        <v>264</v>
      </c>
      <c r="C176" s="12"/>
      <c r="D176" s="23">
        <v>2.895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265</v>
      </c>
      <c r="C177" s="29"/>
      <c r="D177" s="11">
        <v>2.895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2.895</v>
      </c>
    </row>
    <row r="178" spans="1:65">
      <c r="A178" s="30"/>
      <c r="B178" s="3" t="s">
        <v>266</v>
      </c>
      <c r="C178" s="29"/>
      <c r="D178" s="24">
        <v>7.0710678118653244E-3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15</v>
      </c>
    </row>
    <row r="179" spans="1:65">
      <c r="A179" s="30"/>
      <c r="B179" s="3" t="s">
        <v>86</v>
      </c>
      <c r="C179" s="29"/>
      <c r="D179" s="13">
        <v>2.4425104704198014E-3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267</v>
      </c>
      <c r="C180" s="29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268</v>
      </c>
      <c r="C181" s="47"/>
      <c r="D181" s="45" t="s">
        <v>269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602</v>
      </c>
      <c r="BM183" s="28" t="s">
        <v>306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331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12">
        <v>80</v>
      </c>
      <c r="E188" s="215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7">
        <v>1</v>
      </c>
    </row>
    <row r="189" spans="1:65">
      <c r="A189" s="30"/>
      <c r="B189" s="19">
        <v>1</v>
      </c>
      <c r="C189" s="9">
        <v>2</v>
      </c>
      <c r="D189" s="218">
        <v>70.000000000000014</v>
      </c>
      <c r="E189" s="215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10</v>
      </c>
    </row>
    <row r="190" spans="1:65">
      <c r="A190" s="30"/>
      <c r="B190" s="20" t="s">
        <v>264</v>
      </c>
      <c r="C190" s="12"/>
      <c r="D190" s="222">
        <v>75</v>
      </c>
      <c r="E190" s="215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16</v>
      </c>
    </row>
    <row r="191" spans="1:65">
      <c r="A191" s="30"/>
      <c r="B191" s="3" t="s">
        <v>265</v>
      </c>
      <c r="C191" s="29"/>
      <c r="D191" s="218">
        <v>75</v>
      </c>
      <c r="E191" s="215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75</v>
      </c>
    </row>
    <row r="192" spans="1:65">
      <c r="A192" s="30"/>
      <c r="B192" s="3" t="s">
        <v>266</v>
      </c>
      <c r="C192" s="29"/>
      <c r="D192" s="218">
        <v>7.0710678118654648</v>
      </c>
      <c r="E192" s="215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16</v>
      </c>
    </row>
    <row r="193" spans="1:65">
      <c r="A193" s="30"/>
      <c r="B193" s="3" t="s">
        <v>86</v>
      </c>
      <c r="C193" s="29"/>
      <c r="D193" s="13">
        <v>9.4280904158206197E-2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267</v>
      </c>
      <c r="C194" s="29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268</v>
      </c>
      <c r="C195" s="47"/>
      <c r="D195" s="45" t="s">
        <v>269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603</v>
      </c>
      <c r="BM197" s="28" t="s">
        <v>306</v>
      </c>
    </row>
    <row r="198" spans="1:65" ht="19.5">
      <c r="A198" s="25" t="s">
        <v>336</v>
      </c>
      <c r="B198" s="18" t="s">
        <v>110</v>
      </c>
      <c r="C198" s="15" t="s">
        <v>111</v>
      </c>
      <c r="D198" s="16" t="s">
        <v>331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06">
        <v>0.11</v>
      </c>
      <c r="E202" s="204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5"/>
      <c r="AC202" s="205"/>
      <c r="AD202" s="205"/>
      <c r="AE202" s="205"/>
      <c r="AF202" s="205"/>
      <c r="AG202" s="205"/>
      <c r="AH202" s="205"/>
      <c r="AI202" s="205"/>
      <c r="AJ202" s="205"/>
      <c r="AK202" s="205"/>
      <c r="AL202" s="205"/>
      <c r="AM202" s="205"/>
      <c r="AN202" s="205"/>
      <c r="AO202" s="205"/>
      <c r="AP202" s="205"/>
      <c r="AQ202" s="205"/>
      <c r="AR202" s="205"/>
      <c r="AS202" s="205"/>
      <c r="AT202" s="205"/>
      <c r="AU202" s="205"/>
      <c r="AV202" s="205"/>
      <c r="AW202" s="205"/>
      <c r="AX202" s="205"/>
      <c r="AY202" s="205"/>
      <c r="AZ202" s="205"/>
      <c r="BA202" s="205"/>
      <c r="BB202" s="205"/>
      <c r="BC202" s="205"/>
      <c r="BD202" s="205"/>
      <c r="BE202" s="205"/>
      <c r="BF202" s="205"/>
      <c r="BG202" s="205"/>
      <c r="BH202" s="205"/>
      <c r="BI202" s="205"/>
      <c r="BJ202" s="205"/>
      <c r="BK202" s="205"/>
      <c r="BL202" s="205"/>
      <c r="BM202" s="208">
        <v>1</v>
      </c>
    </row>
    <row r="203" spans="1:65">
      <c r="A203" s="30"/>
      <c r="B203" s="19">
        <v>1</v>
      </c>
      <c r="C203" s="9">
        <v>2</v>
      </c>
      <c r="D203" s="24">
        <v>0.109</v>
      </c>
      <c r="E203" s="204"/>
      <c r="F203" s="205"/>
      <c r="G203" s="205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  <c r="AA203" s="205"/>
      <c r="AB203" s="205"/>
      <c r="AC203" s="205"/>
      <c r="AD203" s="205"/>
      <c r="AE203" s="205"/>
      <c r="AF203" s="205"/>
      <c r="AG203" s="205"/>
      <c r="AH203" s="205"/>
      <c r="AI203" s="205"/>
      <c r="AJ203" s="205"/>
      <c r="AK203" s="205"/>
      <c r="AL203" s="205"/>
      <c r="AM203" s="205"/>
      <c r="AN203" s="205"/>
      <c r="AO203" s="205"/>
      <c r="AP203" s="205"/>
      <c r="AQ203" s="205"/>
      <c r="AR203" s="205"/>
      <c r="AS203" s="205"/>
      <c r="AT203" s="205"/>
      <c r="AU203" s="205"/>
      <c r="AV203" s="205"/>
      <c r="AW203" s="205"/>
      <c r="AX203" s="205"/>
      <c r="AY203" s="205"/>
      <c r="AZ203" s="205"/>
      <c r="BA203" s="205"/>
      <c r="BB203" s="205"/>
      <c r="BC203" s="205"/>
      <c r="BD203" s="205"/>
      <c r="BE203" s="205"/>
      <c r="BF203" s="205"/>
      <c r="BG203" s="205"/>
      <c r="BH203" s="205"/>
      <c r="BI203" s="205"/>
      <c r="BJ203" s="205"/>
      <c r="BK203" s="205"/>
      <c r="BL203" s="205"/>
      <c r="BM203" s="208">
        <v>11</v>
      </c>
    </row>
    <row r="204" spans="1:65">
      <c r="A204" s="30"/>
      <c r="B204" s="20" t="s">
        <v>264</v>
      </c>
      <c r="C204" s="12"/>
      <c r="D204" s="211">
        <v>0.1095</v>
      </c>
      <c r="E204" s="204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5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5"/>
      <c r="AT204" s="205"/>
      <c r="AU204" s="205"/>
      <c r="AV204" s="205"/>
      <c r="AW204" s="205"/>
      <c r="AX204" s="205"/>
      <c r="AY204" s="205"/>
      <c r="AZ204" s="205"/>
      <c r="BA204" s="205"/>
      <c r="BB204" s="205"/>
      <c r="BC204" s="205"/>
      <c r="BD204" s="205"/>
      <c r="BE204" s="205"/>
      <c r="BF204" s="205"/>
      <c r="BG204" s="205"/>
      <c r="BH204" s="205"/>
      <c r="BI204" s="205"/>
      <c r="BJ204" s="205"/>
      <c r="BK204" s="205"/>
      <c r="BL204" s="205"/>
      <c r="BM204" s="208">
        <v>16</v>
      </c>
    </row>
    <row r="205" spans="1:65">
      <c r="A205" s="30"/>
      <c r="B205" s="3" t="s">
        <v>265</v>
      </c>
      <c r="C205" s="29"/>
      <c r="D205" s="24">
        <v>0.1095</v>
      </c>
      <c r="E205" s="204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205"/>
      <c r="BG205" s="205"/>
      <c r="BH205" s="205"/>
      <c r="BI205" s="205"/>
      <c r="BJ205" s="205"/>
      <c r="BK205" s="205"/>
      <c r="BL205" s="205"/>
      <c r="BM205" s="208">
        <v>0.1095</v>
      </c>
    </row>
    <row r="206" spans="1:65">
      <c r="A206" s="30"/>
      <c r="B206" s="3" t="s">
        <v>266</v>
      </c>
      <c r="C206" s="29"/>
      <c r="D206" s="24">
        <v>7.0710678118654816E-4</v>
      </c>
      <c r="E206" s="204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5"/>
      <c r="AT206" s="205"/>
      <c r="AU206" s="205"/>
      <c r="AV206" s="205"/>
      <c r="AW206" s="205"/>
      <c r="AX206" s="205"/>
      <c r="AY206" s="205"/>
      <c r="AZ206" s="205"/>
      <c r="BA206" s="205"/>
      <c r="BB206" s="205"/>
      <c r="BC206" s="205"/>
      <c r="BD206" s="205"/>
      <c r="BE206" s="205"/>
      <c r="BF206" s="205"/>
      <c r="BG206" s="205"/>
      <c r="BH206" s="205"/>
      <c r="BI206" s="205"/>
      <c r="BJ206" s="205"/>
      <c r="BK206" s="205"/>
      <c r="BL206" s="205"/>
      <c r="BM206" s="208">
        <v>17</v>
      </c>
    </row>
    <row r="207" spans="1:65">
      <c r="A207" s="30"/>
      <c r="B207" s="3" t="s">
        <v>86</v>
      </c>
      <c r="C207" s="29"/>
      <c r="D207" s="13">
        <v>6.4575961752196178E-3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267</v>
      </c>
      <c r="C208" s="29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268</v>
      </c>
      <c r="C209" s="47"/>
      <c r="D209" s="45" t="s">
        <v>269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604</v>
      </c>
      <c r="BM211" s="28" t="s">
        <v>306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331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1</v>
      </c>
    </row>
    <row r="215" spans="1:65">
      <c r="A215" s="30"/>
      <c r="B215" s="19"/>
      <c r="C215" s="9"/>
      <c r="D215" s="26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1</v>
      </c>
    </row>
    <row r="216" spans="1:65">
      <c r="A216" s="30"/>
      <c r="B216" s="18">
        <v>1</v>
      </c>
      <c r="C216" s="14">
        <v>1</v>
      </c>
      <c r="D216" s="227">
        <v>30</v>
      </c>
      <c r="E216" s="224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  <c r="AY216" s="225"/>
      <c r="AZ216" s="225"/>
      <c r="BA216" s="225"/>
      <c r="BB216" s="225"/>
      <c r="BC216" s="225"/>
      <c r="BD216" s="225"/>
      <c r="BE216" s="225"/>
      <c r="BF216" s="225"/>
      <c r="BG216" s="225"/>
      <c r="BH216" s="225"/>
      <c r="BI216" s="225"/>
      <c r="BJ216" s="225"/>
      <c r="BK216" s="225"/>
      <c r="BL216" s="225"/>
      <c r="BM216" s="229">
        <v>1</v>
      </c>
    </row>
    <row r="217" spans="1:65">
      <c r="A217" s="30"/>
      <c r="B217" s="19">
        <v>1</v>
      </c>
      <c r="C217" s="9">
        <v>2</v>
      </c>
      <c r="D217" s="223">
        <v>40</v>
      </c>
      <c r="E217" s="224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5"/>
      <c r="BH217" s="225"/>
      <c r="BI217" s="225"/>
      <c r="BJ217" s="225"/>
      <c r="BK217" s="225"/>
      <c r="BL217" s="225"/>
      <c r="BM217" s="229">
        <v>12</v>
      </c>
    </row>
    <row r="218" spans="1:65">
      <c r="A218" s="30"/>
      <c r="B218" s="20" t="s">
        <v>264</v>
      </c>
      <c r="C218" s="12"/>
      <c r="D218" s="232">
        <v>35</v>
      </c>
      <c r="E218" s="224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  <c r="AP218" s="225"/>
      <c r="AQ218" s="225"/>
      <c r="AR218" s="225"/>
      <c r="AS218" s="225"/>
      <c r="AT218" s="225"/>
      <c r="AU218" s="225"/>
      <c r="AV218" s="225"/>
      <c r="AW218" s="225"/>
      <c r="AX218" s="225"/>
      <c r="AY218" s="225"/>
      <c r="AZ218" s="225"/>
      <c r="BA218" s="225"/>
      <c r="BB218" s="225"/>
      <c r="BC218" s="225"/>
      <c r="BD218" s="225"/>
      <c r="BE218" s="225"/>
      <c r="BF218" s="225"/>
      <c r="BG218" s="225"/>
      <c r="BH218" s="225"/>
      <c r="BI218" s="225"/>
      <c r="BJ218" s="225"/>
      <c r="BK218" s="225"/>
      <c r="BL218" s="225"/>
      <c r="BM218" s="229">
        <v>16</v>
      </c>
    </row>
    <row r="219" spans="1:65">
      <c r="A219" s="30"/>
      <c r="B219" s="3" t="s">
        <v>265</v>
      </c>
      <c r="C219" s="29"/>
      <c r="D219" s="223">
        <v>35</v>
      </c>
      <c r="E219" s="224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  <c r="AO219" s="225"/>
      <c r="AP219" s="225"/>
      <c r="AQ219" s="225"/>
      <c r="AR219" s="225"/>
      <c r="AS219" s="225"/>
      <c r="AT219" s="225"/>
      <c r="AU219" s="225"/>
      <c r="AV219" s="225"/>
      <c r="AW219" s="225"/>
      <c r="AX219" s="225"/>
      <c r="AY219" s="225"/>
      <c r="AZ219" s="225"/>
      <c r="BA219" s="225"/>
      <c r="BB219" s="225"/>
      <c r="BC219" s="225"/>
      <c r="BD219" s="225"/>
      <c r="BE219" s="225"/>
      <c r="BF219" s="225"/>
      <c r="BG219" s="225"/>
      <c r="BH219" s="225"/>
      <c r="BI219" s="225"/>
      <c r="BJ219" s="225"/>
      <c r="BK219" s="225"/>
      <c r="BL219" s="225"/>
      <c r="BM219" s="229">
        <v>35</v>
      </c>
    </row>
    <row r="220" spans="1:65">
      <c r="A220" s="30"/>
      <c r="B220" s="3" t="s">
        <v>266</v>
      </c>
      <c r="C220" s="29"/>
      <c r="D220" s="223">
        <v>7.0710678118654755</v>
      </c>
      <c r="E220" s="224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  <c r="AO220" s="225"/>
      <c r="AP220" s="225"/>
      <c r="AQ220" s="225"/>
      <c r="AR220" s="225"/>
      <c r="AS220" s="225"/>
      <c r="AT220" s="225"/>
      <c r="AU220" s="225"/>
      <c r="AV220" s="225"/>
      <c r="AW220" s="225"/>
      <c r="AX220" s="225"/>
      <c r="AY220" s="225"/>
      <c r="AZ220" s="225"/>
      <c r="BA220" s="225"/>
      <c r="BB220" s="225"/>
      <c r="BC220" s="225"/>
      <c r="BD220" s="225"/>
      <c r="BE220" s="225"/>
      <c r="BF220" s="225"/>
      <c r="BG220" s="225"/>
      <c r="BH220" s="225"/>
      <c r="BI220" s="225"/>
      <c r="BJ220" s="225"/>
      <c r="BK220" s="225"/>
      <c r="BL220" s="225"/>
      <c r="BM220" s="229">
        <v>18</v>
      </c>
    </row>
    <row r="221" spans="1:65">
      <c r="A221" s="30"/>
      <c r="B221" s="3" t="s">
        <v>86</v>
      </c>
      <c r="C221" s="29"/>
      <c r="D221" s="13">
        <v>0.20203050891044216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267</v>
      </c>
      <c r="C222" s="29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268</v>
      </c>
      <c r="C223" s="47"/>
      <c r="D223" s="45" t="s">
        <v>269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605</v>
      </c>
      <c r="BM225" s="28" t="s">
        <v>306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331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06">
        <v>0.4405</v>
      </c>
      <c r="E230" s="204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8">
        <v>1</v>
      </c>
    </row>
    <row r="231" spans="1:65">
      <c r="A231" s="30"/>
      <c r="B231" s="19">
        <v>1</v>
      </c>
      <c r="C231" s="9">
        <v>2</v>
      </c>
      <c r="D231" s="24">
        <v>0.44450000000000001</v>
      </c>
      <c r="E231" s="204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205"/>
      <c r="BG231" s="205"/>
      <c r="BH231" s="205"/>
      <c r="BI231" s="205"/>
      <c r="BJ231" s="205"/>
      <c r="BK231" s="205"/>
      <c r="BL231" s="205"/>
      <c r="BM231" s="208">
        <v>16</v>
      </c>
    </row>
    <row r="232" spans="1:65">
      <c r="A232" s="30"/>
      <c r="B232" s="20" t="s">
        <v>264</v>
      </c>
      <c r="C232" s="12"/>
      <c r="D232" s="211">
        <v>0.4425</v>
      </c>
      <c r="E232" s="204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208">
        <v>16</v>
      </c>
    </row>
    <row r="233" spans="1:65">
      <c r="A233" s="30"/>
      <c r="B233" s="3" t="s">
        <v>265</v>
      </c>
      <c r="C233" s="29"/>
      <c r="D233" s="24">
        <v>0.4425</v>
      </c>
      <c r="E233" s="204"/>
      <c r="F233" s="205"/>
      <c r="G233" s="205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208">
        <v>0.44249725000000001</v>
      </c>
    </row>
    <row r="234" spans="1:65">
      <c r="A234" s="30"/>
      <c r="B234" s="3" t="s">
        <v>266</v>
      </c>
      <c r="C234" s="29"/>
      <c r="D234" s="24">
        <v>2.8284271247461927E-3</v>
      </c>
      <c r="E234" s="204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208">
        <v>11</v>
      </c>
    </row>
    <row r="235" spans="1:65">
      <c r="A235" s="30"/>
      <c r="B235" s="3" t="s">
        <v>86</v>
      </c>
      <c r="C235" s="29"/>
      <c r="D235" s="13">
        <v>6.3919257056411129E-3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267</v>
      </c>
      <c r="C236" s="29"/>
      <c r="D236" s="13">
        <v>6.2147278880875234E-6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268</v>
      </c>
      <c r="C237" s="47"/>
      <c r="D237" s="45" t="s">
        <v>269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606</v>
      </c>
      <c r="BM239" s="28" t="s">
        <v>306</v>
      </c>
    </row>
    <row r="240" spans="1:65" ht="19.5">
      <c r="A240" s="25" t="s">
        <v>337</v>
      </c>
      <c r="B240" s="18" t="s">
        <v>110</v>
      </c>
      <c r="C240" s="15" t="s">
        <v>111</v>
      </c>
      <c r="D240" s="16" t="s">
        <v>331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52.77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52.800000000000004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6</v>
      </c>
    </row>
    <row r="246" spans="1:65">
      <c r="A246" s="30"/>
      <c r="B246" s="20" t="s">
        <v>264</v>
      </c>
      <c r="C246" s="12"/>
      <c r="D246" s="23">
        <v>52.785000000000004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265</v>
      </c>
      <c r="C247" s="29"/>
      <c r="D247" s="11">
        <v>52.785000000000004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52.784999999999997</v>
      </c>
    </row>
    <row r="248" spans="1:65">
      <c r="A248" s="30"/>
      <c r="B248" s="3" t="s">
        <v>266</v>
      </c>
      <c r="C248" s="29"/>
      <c r="D248" s="24">
        <v>2.1213203435597228E-2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12</v>
      </c>
    </row>
    <row r="249" spans="1:65">
      <c r="A249" s="30"/>
      <c r="B249" s="3" t="s">
        <v>86</v>
      </c>
      <c r="C249" s="29"/>
      <c r="D249" s="13">
        <v>4.0187938686363982E-4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267</v>
      </c>
      <c r="C250" s="29"/>
      <c r="D250" s="13">
        <v>2.2204460492503131E-16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268</v>
      </c>
      <c r="C251" s="47"/>
      <c r="D251" s="45" t="s">
        <v>269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607</v>
      </c>
      <c r="BM253" s="28" t="s">
        <v>306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331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10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 t="s">
        <v>95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7</v>
      </c>
    </row>
    <row r="260" spans="1:65">
      <c r="A260" s="30"/>
      <c r="B260" s="20" t="s">
        <v>264</v>
      </c>
      <c r="C260" s="12"/>
      <c r="D260" s="23">
        <v>10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265</v>
      </c>
      <c r="C261" s="29"/>
      <c r="D261" s="11">
        <v>10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7.5</v>
      </c>
    </row>
    <row r="262" spans="1:65">
      <c r="A262" s="30"/>
      <c r="B262" s="3" t="s">
        <v>266</v>
      </c>
      <c r="C262" s="29"/>
      <c r="D262" s="24" t="s">
        <v>666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13</v>
      </c>
    </row>
    <row r="263" spans="1:65">
      <c r="A263" s="30"/>
      <c r="B263" s="3" t="s">
        <v>86</v>
      </c>
      <c r="C263" s="29"/>
      <c r="D263" s="13" t="s">
        <v>666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267</v>
      </c>
      <c r="C264" s="29"/>
      <c r="D264" s="13">
        <v>0.33333333333333326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268</v>
      </c>
      <c r="C265" s="47"/>
      <c r="D265" s="45" t="s">
        <v>269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608</v>
      </c>
      <c r="BM267" s="28" t="s">
        <v>306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331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12">
        <v>170</v>
      </c>
      <c r="E272" s="215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6"/>
      <c r="AX272" s="216"/>
      <c r="AY272" s="216"/>
      <c r="AZ272" s="216"/>
      <c r="BA272" s="216"/>
      <c r="BB272" s="216"/>
      <c r="BC272" s="216"/>
      <c r="BD272" s="216"/>
      <c r="BE272" s="216"/>
      <c r="BF272" s="216"/>
      <c r="BG272" s="216"/>
      <c r="BH272" s="216"/>
      <c r="BI272" s="216"/>
      <c r="BJ272" s="216"/>
      <c r="BK272" s="216"/>
      <c r="BL272" s="216"/>
      <c r="BM272" s="217">
        <v>1</v>
      </c>
    </row>
    <row r="273" spans="1:65">
      <c r="A273" s="30"/>
      <c r="B273" s="19">
        <v>1</v>
      </c>
      <c r="C273" s="9">
        <v>2</v>
      </c>
      <c r="D273" s="218">
        <v>80</v>
      </c>
      <c r="E273" s="215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  <c r="BI273" s="216"/>
      <c r="BJ273" s="216"/>
      <c r="BK273" s="216"/>
      <c r="BL273" s="216"/>
      <c r="BM273" s="217">
        <v>8</v>
      </c>
    </row>
    <row r="274" spans="1:65">
      <c r="A274" s="30"/>
      <c r="B274" s="20" t="s">
        <v>264</v>
      </c>
      <c r="C274" s="12"/>
      <c r="D274" s="222">
        <v>125</v>
      </c>
      <c r="E274" s="215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  <c r="AL274" s="216"/>
      <c r="AM274" s="216"/>
      <c r="AN274" s="216"/>
      <c r="AO274" s="216"/>
      <c r="AP274" s="216"/>
      <c r="AQ274" s="216"/>
      <c r="AR274" s="216"/>
      <c r="AS274" s="216"/>
      <c r="AT274" s="216"/>
      <c r="AU274" s="216"/>
      <c r="AV274" s="216"/>
      <c r="AW274" s="216"/>
      <c r="AX274" s="216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  <c r="BI274" s="216"/>
      <c r="BJ274" s="216"/>
      <c r="BK274" s="216"/>
      <c r="BL274" s="216"/>
      <c r="BM274" s="217">
        <v>16</v>
      </c>
    </row>
    <row r="275" spans="1:65">
      <c r="A275" s="30"/>
      <c r="B275" s="3" t="s">
        <v>265</v>
      </c>
      <c r="C275" s="29"/>
      <c r="D275" s="218">
        <v>125</v>
      </c>
      <c r="E275" s="215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  <c r="AH275" s="216"/>
      <c r="AI275" s="216"/>
      <c r="AJ275" s="216"/>
      <c r="AK275" s="216"/>
      <c r="AL275" s="216"/>
      <c r="AM275" s="216"/>
      <c r="AN275" s="216"/>
      <c r="AO275" s="216"/>
      <c r="AP275" s="216"/>
      <c r="AQ275" s="216"/>
      <c r="AR275" s="216"/>
      <c r="AS275" s="216"/>
      <c r="AT275" s="216"/>
      <c r="AU275" s="216"/>
      <c r="AV275" s="216"/>
      <c r="AW275" s="216"/>
      <c r="AX275" s="216"/>
      <c r="AY275" s="216"/>
      <c r="AZ275" s="216"/>
      <c r="BA275" s="216"/>
      <c r="BB275" s="216"/>
      <c r="BC275" s="216"/>
      <c r="BD275" s="216"/>
      <c r="BE275" s="216"/>
      <c r="BF275" s="216"/>
      <c r="BG275" s="216"/>
      <c r="BH275" s="216"/>
      <c r="BI275" s="216"/>
      <c r="BJ275" s="216"/>
      <c r="BK275" s="216"/>
      <c r="BL275" s="216"/>
      <c r="BM275" s="217">
        <v>126.839167935058</v>
      </c>
    </row>
    <row r="276" spans="1:65">
      <c r="A276" s="30"/>
      <c r="B276" s="3" t="s">
        <v>266</v>
      </c>
      <c r="C276" s="29"/>
      <c r="D276" s="218">
        <v>63.63961030678928</v>
      </c>
      <c r="E276" s="215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  <c r="AH276" s="216"/>
      <c r="AI276" s="216"/>
      <c r="AJ276" s="216"/>
      <c r="AK276" s="216"/>
      <c r="AL276" s="216"/>
      <c r="AM276" s="216"/>
      <c r="AN276" s="216"/>
      <c r="AO276" s="216"/>
      <c r="AP276" s="216"/>
      <c r="AQ276" s="216"/>
      <c r="AR276" s="216"/>
      <c r="AS276" s="216"/>
      <c r="AT276" s="216"/>
      <c r="AU276" s="216"/>
      <c r="AV276" s="216"/>
      <c r="AW276" s="216"/>
      <c r="AX276" s="216"/>
      <c r="AY276" s="216"/>
      <c r="AZ276" s="216"/>
      <c r="BA276" s="216"/>
      <c r="BB276" s="216"/>
      <c r="BC276" s="216"/>
      <c r="BD276" s="216"/>
      <c r="BE276" s="216"/>
      <c r="BF276" s="216"/>
      <c r="BG276" s="216"/>
      <c r="BH276" s="216"/>
      <c r="BI276" s="216"/>
      <c r="BJ276" s="216"/>
      <c r="BK276" s="216"/>
      <c r="BL276" s="216"/>
      <c r="BM276" s="217">
        <v>14</v>
      </c>
    </row>
    <row r="277" spans="1:65">
      <c r="A277" s="30"/>
      <c r="B277" s="3" t="s">
        <v>86</v>
      </c>
      <c r="C277" s="29"/>
      <c r="D277" s="13">
        <v>0.50911688245431419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267</v>
      </c>
      <c r="C278" s="29"/>
      <c r="D278" s="13">
        <v>-1.4499999999997293E-2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268</v>
      </c>
      <c r="C279" s="47"/>
      <c r="D279" s="45" t="s">
        <v>269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609</v>
      </c>
      <c r="BM281" s="28" t="s">
        <v>306</v>
      </c>
    </row>
    <row r="282" spans="1:65" ht="19.5">
      <c r="A282" s="25" t="s">
        <v>338</v>
      </c>
      <c r="B282" s="18" t="s">
        <v>110</v>
      </c>
      <c r="C282" s="15" t="s">
        <v>111</v>
      </c>
      <c r="D282" s="16" t="s">
        <v>331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1.101</v>
      </c>
      <c r="E286" s="15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1.103</v>
      </c>
      <c r="E287" s="15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9</v>
      </c>
    </row>
    <row r="288" spans="1:65">
      <c r="A288" s="30"/>
      <c r="B288" s="20" t="s">
        <v>264</v>
      </c>
      <c r="C288" s="12"/>
      <c r="D288" s="23">
        <v>1.1019999999999999</v>
      </c>
      <c r="E288" s="15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265</v>
      </c>
      <c r="C289" s="29"/>
      <c r="D289" s="11">
        <v>1.1019999999999999</v>
      </c>
      <c r="E289" s="15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1.1020000000000001</v>
      </c>
    </row>
    <row r="290" spans="1:65">
      <c r="A290" s="30"/>
      <c r="B290" s="3" t="s">
        <v>266</v>
      </c>
      <c r="C290" s="29"/>
      <c r="D290" s="24">
        <v>1.4142135623730963E-3</v>
      </c>
      <c r="E290" s="15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15</v>
      </c>
    </row>
    <row r="291" spans="1:65">
      <c r="A291" s="30"/>
      <c r="B291" s="3" t="s">
        <v>86</v>
      </c>
      <c r="C291" s="29"/>
      <c r="D291" s="13">
        <v>1.283315392353082E-3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267</v>
      </c>
      <c r="C292" s="29"/>
      <c r="D292" s="13">
        <v>-2.2204460492503131E-16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268</v>
      </c>
      <c r="C293" s="47"/>
      <c r="D293" s="45" t="s">
        <v>269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610</v>
      </c>
      <c r="BM295" s="28" t="s">
        <v>306</v>
      </c>
    </row>
    <row r="296" spans="1:65" ht="19.5">
      <c r="A296" s="25" t="s">
        <v>339</v>
      </c>
      <c r="B296" s="18" t="s">
        <v>110</v>
      </c>
      <c r="C296" s="15" t="s">
        <v>111</v>
      </c>
      <c r="D296" s="16" t="s">
        <v>331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12">
        <v>580</v>
      </c>
      <c r="E300" s="215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  <c r="AL300" s="216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  <c r="BI300" s="216"/>
      <c r="BJ300" s="216"/>
      <c r="BK300" s="216"/>
      <c r="BL300" s="216"/>
      <c r="BM300" s="217">
        <v>1</v>
      </c>
    </row>
    <row r="301" spans="1:65">
      <c r="A301" s="30"/>
      <c r="B301" s="19">
        <v>1</v>
      </c>
      <c r="C301" s="9">
        <v>2</v>
      </c>
      <c r="D301" s="218">
        <v>560.00000000000011</v>
      </c>
      <c r="E301" s="215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  <c r="AL301" s="216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  <c r="BI301" s="216"/>
      <c r="BJ301" s="216"/>
      <c r="BK301" s="216"/>
      <c r="BL301" s="216"/>
      <c r="BM301" s="217">
        <v>10</v>
      </c>
    </row>
    <row r="302" spans="1:65">
      <c r="A302" s="30"/>
      <c r="B302" s="20" t="s">
        <v>264</v>
      </c>
      <c r="C302" s="12"/>
      <c r="D302" s="222">
        <v>570</v>
      </c>
      <c r="E302" s="215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6"/>
      <c r="AV302" s="216"/>
      <c r="AW302" s="216"/>
      <c r="AX302" s="216"/>
      <c r="AY302" s="216"/>
      <c r="AZ302" s="216"/>
      <c r="BA302" s="216"/>
      <c r="BB302" s="216"/>
      <c r="BC302" s="216"/>
      <c r="BD302" s="216"/>
      <c r="BE302" s="216"/>
      <c r="BF302" s="216"/>
      <c r="BG302" s="216"/>
      <c r="BH302" s="216"/>
      <c r="BI302" s="216"/>
      <c r="BJ302" s="216"/>
      <c r="BK302" s="216"/>
      <c r="BL302" s="216"/>
      <c r="BM302" s="217">
        <v>16</v>
      </c>
    </row>
    <row r="303" spans="1:65">
      <c r="A303" s="30"/>
      <c r="B303" s="3" t="s">
        <v>265</v>
      </c>
      <c r="C303" s="29"/>
      <c r="D303" s="218">
        <v>570</v>
      </c>
      <c r="E303" s="215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  <c r="AL303" s="216"/>
      <c r="AM303" s="216"/>
      <c r="AN303" s="216"/>
      <c r="AO303" s="216"/>
      <c r="AP303" s="216"/>
      <c r="AQ303" s="216"/>
      <c r="AR303" s="216"/>
      <c r="AS303" s="216"/>
      <c r="AT303" s="216"/>
      <c r="AU303" s="216"/>
      <c r="AV303" s="216"/>
      <c r="AW303" s="216"/>
      <c r="AX303" s="216"/>
      <c r="AY303" s="216"/>
      <c r="AZ303" s="216"/>
      <c r="BA303" s="216"/>
      <c r="BB303" s="216"/>
      <c r="BC303" s="216"/>
      <c r="BD303" s="216"/>
      <c r="BE303" s="216"/>
      <c r="BF303" s="216"/>
      <c r="BG303" s="216"/>
      <c r="BH303" s="216"/>
      <c r="BI303" s="216"/>
      <c r="BJ303" s="216"/>
      <c r="BK303" s="216"/>
      <c r="BL303" s="216"/>
      <c r="BM303" s="217">
        <v>570</v>
      </c>
    </row>
    <row r="304" spans="1:65">
      <c r="A304" s="30"/>
      <c r="B304" s="3" t="s">
        <v>266</v>
      </c>
      <c r="C304" s="29"/>
      <c r="D304" s="218">
        <v>14.142135623730869</v>
      </c>
      <c r="E304" s="215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  <c r="AH304" s="216"/>
      <c r="AI304" s="216"/>
      <c r="AJ304" s="216"/>
      <c r="AK304" s="216"/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6"/>
      <c r="AX304" s="216"/>
      <c r="AY304" s="216"/>
      <c r="AZ304" s="216"/>
      <c r="BA304" s="216"/>
      <c r="BB304" s="216"/>
      <c r="BC304" s="216"/>
      <c r="BD304" s="216"/>
      <c r="BE304" s="216"/>
      <c r="BF304" s="216"/>
      <c r="BG304" s="216"/>
      <c r="BH304" s="216"/>
      <c r="BI304" s="216"/>
      <c r="BJ304" s="216"/>
      <c r="BK304" s="216"/>
      <c r="BL304" s="216"/>
      <c r="BM304" s="217">
        <v>16</v>
      </c>
    </row>
    <row r="305" spans="1:65">
      <c r="A305" s="30"/>
      <c r="B305" s="3" t="s">
        <v>86</v>
      </c>
      <c r="C305" s="29"/>
      <c r="D305" s="13">
        <v>2.4810764252159421E-2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267</v>
      </c>
      <c r="C306" s="29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268</v>
      </c>
      <c r="C307" s="47"/>
      <c r="D307" s="45" t="s">
        <v>269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611</v>
      </c>
      <c r="BM309" s="28" t="s">
        <v>306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331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12">
        <v>160</v>
      </c>
      <c r="E314" s="215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  <c r="AH314" s="216"/>
      <c r="AI314" s="216"/>
      <c r="AJ314" s="216"/>
      <c r="AK314" s="216"/>
      <c r="AL314" s="216"/>
      <c r="AM314" s="216"/>
      <c r="AN314" s="216"/>
      <c r="AO314" s="216"/>
      <c r="AP314" s="216"/>
      <c r="AQ314" s="216"/>
      <c r="AR314" s="216"/>
      <c r="AS314" s="216"/>
      <c r="AT314" s="216"/>
      <c r="AU314" s="216"/>
      <c r="AV314" s="216"/>
      <c r="AW314" s="216"/>
      <c r="AX314" s="216"/>
      <c r="AY314" s="216"/>
      <c r="AZ314" s="216"/>
      <c r="BA314" s="216"/>
      <c r="BB314" s="216"/>
      <c r="BC314" s="216"/>
      <c r="BD314" s="216"/>
      <c r="BE314" s="216"/>
      <c r="BF314" s="216"/>
      <c r="BG314" s="216"/>
      <c r="BH314" s="216"/>
      <c r="BI314" s="216"/>
      <c r="BJ314" s="216"/>
      <c r="BK314" s="216"/>
      <c r="BL314" s="216"/>
      <c r="BM314" s="217">
        <v>1</v>
      </c>
    </row>
    <row r="315" spans="1:65">
      <c r="A315" s="30"/>
      <c r="B315" s="19">
        <v>1</v>
      </c>
      <c r="C315" s="9">
        <v>2</v>
      </c>
      <c r="D315" s="218">
        <v>150</v>
      </c>
      <c r="E315" s="215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  <c r="AH315" s="216"/>
      <c r="AI315" s="216"/>
      <c r="AJ315" s="216"/>
      <c r="AK315" s="216"/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6"/>
      <c r="AX315" s="216"/>
      <c r="AY315" s="216"/>
      <c r="AZ315" s="216"/>
      <c r="BA315" s="216"/>
      <c r="BB315" s="216"/>
      <c r="BC315" s="216"/>
      <c r="BD315" s="216"/>
      <c r="BE315" s="216"/>
      <c r="BF315" s="216"/>
      <c r="BG315" s="216"/>
      <c r="BH315" s="216"/>
      <c r="BI315" s="216"/>
      <c r="BJ315" s="216"/>
      <c r="BK315" s="216"/>
      <c r="BL315" s="216"/>
      <c r="BM315" s="217">
        <v>11</v>
      </c>
    </row>
    <row r="316" spans="1:65">
      <c r="A316" s="30"/>
      <c r="B316" s="20" t="s">
        <v>264</v>
      </c>
      <c r="C316" s="12"/>
      <c r="D316" s="222">
        <v>155</v>
      </c>
      <c r="E316" s="215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  <c r="AH316" s="216"/>
      <c r="AI316" s="216"/>
      <c r="AJ316" s="216"/>
      <c r="AK316" s="216"/>
      <c r="AL316" s="216"/>
      <c r="AM316" s="216"/>
      <c r="AN316" s="216"/>
      <c r="AO316" s="216"/>
      <c r="AP316" s="216"/>
      <c r="AQ316" s="216"/>
      <c r="AR316" s="216"/>
      <c r="AS316" s="216"/>
      <c r="AT316" s="216"/>
      <c r="AU316" s="216"/>
      <c r="AV316" s="216"/>
      <c r="AW316" s="216"/>
      <c r="AX316" s="216"/>
      <c r="AY316" s="216"/>
      <c r="AZ316" s="216"/>
      <c r="BA316" s="216"/>
      <c r="BB316" s="216"/>
      <c r="BC316" s="216"/>
      <c r="BD316" s="216"/>
      <c r="BE316" s="216"/>
      <c r="BF316" s="216"/>
      <c r="BG316" s="216"/>
      <c r="BH316" s="216"/>
      <c r="BI316" s="216"/>
      <c r="BJ316" s="216"/>
      <c r="BK316" s="216"/>
      <c r="BL316" s="216"/>
      <c r="BM316" s="217">
        <v>16</v>
      </c>
    </row>
    <row r="317" spans="1:65">
      <c r="A317" s="30"/>
      <c r="B317" s="3" t="s">
        <v>265</v>
      </c>
      <c r="C317" s="29"/>
      <c r="D317" s="218">
        <v>155</v>
      </c>
      <c r="E317" s="215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  <c r="AH317" s="216"/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6"/>
      <c r="AX317" s="216"/>
      <c r="AY317" s="216"/>
      <c r="AZ317" s="216"/>
      <c r="BA317" s="216"/>
      <c r="BB317" s="216"/>
      <c r="BC317" s="216"/>
      <c r="BD317" s="216"/>
      <c r="BE317" s="216"/>
      <c r="BF317" s="216"/>
      <c r="BG317" s="216"/>
      <c r="BH317" s="216"/>
      <c r="BI317" s="216"/>
      <c r="BJ317" s="216"/>
      <c r="BK317" s="216"/>
      <c r="BL317" s="216"/>
      <c r="BM317" s="217">
        <v>155</v>
      </c>
    </row>
    <row r="318" spans="1:65">
      <c r="A318" s="30"/>
      <c r="B318" s="3" t="s">
        <v>266</v>
      </c>
      <c r="C318" s="29"/>
      <c r="D318" s="218">
        <v>7.0710678118654755</v>
      </c>
      <c r="E318" s="215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  <c r="AH318" s="216"/>
      <c r="AI318" s="216"/>
      <c r="AJ318" s="216"/>
      <c r="AK318" s="216"/>
      <c r="AL318" s="216"/>
      <c r="AM318" s="216"/>
      <c r="AN318" s="216"/>
      <c r="AO318" s="216"/>
      <c r="AP318" s="216"/>
      <c r="AQ318" s="216"/>
      <c r="AR318" s="216"/>
      <c r="AS318" s="216"/>
      <c r="AT318" s="216"/>
      <c r="AU318" s="216"/>
      <c r="AV318" s="216"/>
      <c r="AW318" s="216"/>
      <c r="AX318" s="216"/>
      <c r="AY318" s="216"/>
      <c r="AZ318" s="216"/>
      <c r="BA318" s="216"/>
      <c r="BB318" s="216"/>
      <c r="BC318" s="216"/>
      <c r="BD318" s="216"/>
      <c r="BE318" s="216"/>
      <c r="BF318" s="216"/>
      <c r="BG318" s="216"/>
      <c r="BH318" s="216"/>
      <c r="BI318" s="216"/>
      <c r="BJ318" s="216"/>
      <c r="BK318" s="216"/>
      <c r="BL318" s="216"/>
      <c r="BM318" s="217">
        <v>17</v>
      </c>
    </row>
    <row r="319" spans="1:65">
      <c r="A319" s="30"/>
      <c r="B319" s="3" t="s">
        <v>86</v>
      </c>
      <c r="C319" s="29"/>
      <c r="D319" s="13">
        <v>4.5619792334615973E-2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267</v>
      </c>
      <c r="C320" s="29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268</v>
      </c>
      <c r="C321" s="47"/>
      <c r="D321" s="45" t="s">
        <v>269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612</v>
      </c>
      <c r="BM323" s="28" t="s">
        <v>306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331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12">
        <v>81</v>
      </c>
      <c r="E328" s="215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  <c r="AH328" s="216"/>
      <c r="AI328" s="216"/>
      <c r="AJ328" s="216"/>
      <c r="AK328" s="216"/>
      <c r="AL328" s="216"/>
      <c r="AM328" s="216"/>
      <c r="AN328" s="216"/>
      <c r="AO328" s="216"/>
      <c r="AP328" s="216"/>
      <c r="AQ328" s="216"/>
      <c r="AR328" s="216"/>
      <c r="AS328" s="216"/>
      <c r="AT328" s="216"/>
      <c r="AU328" s="216"/>
      <c r="AV328" s="216"/>
      <c r="AW328" s="216"/>
      <c r="AX328" s="216"/>
      <c r="AY328" s="216"/>
      <c r="AZ328" s="216"/>
      <c r="BA328" s="216"/>
      <c r="BB328" s="216"/>
      <c r="BC328" s="216"/>
      <c r="BD328" s="216"/>
      <c r="BE328" s="216"/>
      <c r="BF328" s="216"/>
      <c r="BG328" s="216"/>
      <c r="BH328" s="216"/>
      <c r="BI328" s="216"/>
      <c r="BJ328" s="216"/>
      <c r="BK328" s="216"/>
      <c r="BL328" s="216"/>
      <c r="BM328" s="217">
        <v>1</v>
      </c>
    </row>
    <row r="329" spans="1:65">
      <c r="A329" s="30"/>
      <c r="B329" s="19">
        <v>1</v>
      </c>
      <c r="C329" s="9">
        <v>2</v>
      </c>
      <c r="D329" s="218">
        <v>74</v>
      </c>
      <c r="E329" s="215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  <c r="AH329" s="216"/>
      <c r="AI329" s="216"/>
      <c r="AJ329" s="216"/>
      <c r="AK329" s="216"/>
      <c r="AL329" s="216"/>
      <c r="AM329" s="216"/>
      <c r="AN329" s="216"/>
      <c r="AO329" s="216"/>
      <c r="AP329" s="216"/>
      <c r="AQ329" s="216"/>
      <c r="AR329" s="216"/>
      <c r="AS329" s="216"/>
      <c r="AT329" s="216"/>
      <c r="AU329" s="216"/>
      <c r="AV329" s="216"/>
      <c r="AW329" s="216"/>
      <c r="AX329" s="216"/>
      <c r="AY329" s="216"/>
      <c r="AZ329" s="216"/>
      <c r="BA329" s="216"/>
      <c r="BB329" s="216"/>
      <c r="BC329" s="216"/>
      <c r="BD329" s="216"/>
      <c r="BE329" s="216"/>
      <c r="BF329" s="216"/>
      <c r="BG329" s="216"/>
      <c r="BH329" s="216"/>
      <c r="BI329" s="216"/>
      <c r="BJ329" s="216"/>
      <c r="BK329" s="216"/>
      <c r="BL329" s="216"/>
      <c r="BM329" s="217">
        <v>12</v>
      </c>
    </row>
    <row r="330" spans="1:65">
      <c r="A330" s="30"/>
      <c r="B330" s="20" t="s">
        <v>264</v>
      </c>
      <c r="C330" s="12"/>
      <c r="D330" s="222">
        <v>77.5</v>
      </c>
      <c r="E330" s="215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  <c r="AH330" s="216"/>
      <c r="AI330" s="216"/>
      <c r="AJ330" s="216"/>
      <c r="AK330" s="216"/>
      <c r="AL330" s="216"/>
      <c r="AM330" s="216"/>
      <c r="AN330" s="216"/>
      <c r="AO330" s="216"/>
      <c r="AP330" s="216"/>
      <c r="AQ330" s="216"/>
      <c r="AR330" s="216"/>
      <c r="AS330" s="216"/>
      <c r="AT330" s="216"/>
      <c r="AU330" s="216"/>
      <c r="AV330" s="216"/>
      <c r="AW330" s="216"/>
      <c r="AX330" s="216"/>
      <c r="AY330" s="216"/>
      <c r="AZ330" s="216"/>
      <c r="BA330" s="216"/>
      <c r="BB330" s="216"/>
      <c r="BC330" s="216"/>
      <c r="BD330" s="216"/>
      <c r="BE330" s="216"/>
      <c r="BF330" s="216"/>
      <c r="BG330" s="216"/>
      <c r="BH330" s="216"/>
      <c r="BI330" s="216"/>
      <c r="BJ330" s="216"/>
      <c r="BK330" s="216"/>
      <c r="BL330" s="216"/>
      <c r="BM330" s="217">
        <v>16</v>
      </c>
    </row>
    <row r="331" spans="1:65">
      <c r="A331" s="30"/>
      <c r="B331" s="3" t="s">
        <v>265</v>
      </c>
      <c r="C331" s="29"/>
      <c r="D331" s="218">
        <v>77.5</v>
      </c>
      <c r="E331" s="215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  <c r="AH331" s="216"/>
      <c r="AI331" s="216"/>
      <c r="AJ331" s="216"/>
      <c r="AK331" s="216"/>
      <c r="AL331" s="216"/>
      <c r="AM331" s="216"/>
      <c r="AN331" s="216"/>
      <c r="AO331" s="216"/>
      <c r="AP331" s="216"/>
      <c r="AQ331" s="216"/>
      <c r="AR331" s="216"/>
      <c r="AS331" s="216"/>
      <c r="AT331" s="216"/>
      <c r="AU331" s="216"/>
      <c r="AV331" s="216"/>
      <c r="AW331" s="216"/>
      <c r="AX331" s="216"/>
      <c r="AY331" s="216"/>
      <c r="AZ331" s="216"/>
      <c r="BA331" s="216"/>
      <c r="BB331" s="216"/>
      <c r="BC331" s="216"/>
      <c r="BD331" s="216"/>
      <c r="BE331" s="216"/>
      <c r="BF331" s="216"/>
      <c r="BG331" s="216"/>
      <c r="BH331" s="216"/>
      <c r="BI331" s="216"/>
      <c r="BJ331" s="216"/>
      <c r="BK331" s="216"/>
      <c r="BL331" s="216"/>
      <c r="BM331" s="217">
        <v>77.733810000000005</v>
      </c>
    </row>
    <row r="332" spans="1:65">
      <c r="A332" s="30"/>
      <c r="B332" s="3" t="s">
        <v>266</v>
      </c>
      <c r="C332" s="29"/>
      <c r="D332" s="218">
        <v>4.9497474683058327</v>
      </c>
      <c r="E332" s="215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  <c r="AH332" s="216"/>
      <c r="AI332" s="216"/>
      <c r="AJ332" s="216"/>
      <c r="AK332" s="216"/>
      <c r="AL332" s="216"/>
      <c r="AM332" s="216"/>
      <c r="AN332" s="216"/>
      <c r="AO332" s="216"/>
      <c r="AP332" s="216"/>
      <c r="AQ332" s="216"/>
      <c r="AR332" s="216"/>
      <c r="AS332" s="216"/>
      <c r="AT332" s="216"/>
      <c r="AU332" s="216"/>
      <c r="AV332" s="216"/>
      <c r="AW332" s="216"/>
      <c r="AX332" s="216"/>
      <c r="AY332" s="216"/>
      <c r="AZ332" s="216"/>
      <c r="BA332" s="216"/>
      <c r="BB332" s="216"/>
      <c r="BC332" s="216"/>
      <c r="BD332" s="216"/>
      <c r="BE332" s="216"/>
      <c r="BF332" s="216"/>
      <c r="BG332" s="216"/>
      <c r="BH332" s="216"/>
      <c r="BI332" s="216"/>
      <c r="BJ332" s="216"/>
      <c r="BK332" s="216"/>
      <c r="BL332" s="216"/>
      <c r="BM332" s="217">
        <v>18</v>
      </c>
    </row>
    <row r="333" spans="1:65">
      <c r="A333" s="30"/>
      <c r="B333" s="3" t="s">
        <v>86</v>
      </c>
      <c r="C333" s="29"/>
      <c r="D333" s="13">
        <v>6.3867709268462358E-2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267</v>
      </c>
      <c r="C334" s="29"/>
      <c r="D334" s="13">
        <v>-3.0078288971041589E-3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268</v>
      </c>
      <c r="C335" s="47"/>
      <c r="D335" s="45" t="s">
        <v>269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1E6D-744B-4228-A316-230A20BE9499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613</v>
      </c>
      <c r="BM1" s="28" t="s">
        <v>306</v>
      </c>
    </row>
    <row r="2" spans="1:66" ht="18">
      <c r="A2" s="25" t="s">
        <v>463</v>
      </c>
      <c r="B2" s="18" t="s">
        <v>110</v>
      </c>
      <c r="C2" s="15" t="s">
        <v>111</v>
      </c>
      <c r="D2" s="16" t="s">
        <v>331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3.3000000000000003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3.2400000000000007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264</v>
      </c>
      <c r="C8" s="12"/>
      <c r="D8" s="23">
        <v>3.2700000000000005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265</v>
      </c>
      <c r="C9" s="29"/>
      <c r="D9" s="11">
        <v>3.2700000000000005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3.27</v>
      </c>
      <c r="BN9" s="28"/>
    </row>
    <row r="10" spans="1:66">
      <c r="A10" s="30"/>
      <c r="B10" s="3" t="s">
        <v>266</v>
      </c>
      <c r="C10" s="29"/>
      <c r="D10" s="24">
        <v>4.2426406871192576E-2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1.2974436352046658E-2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DDB6-E3AD-4B39-994D-42C52627B377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614</v>
      </c>
      <c r="BM1" s="28" t="s">
        <v>306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331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0.18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0.21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16</v>
      </c>
    </row>
    <row r="8" spans="1:66">
      <c r="A8" s="30"/>
      <c r="B8" s="20" t="s">
        <v>264</v>
      </c>
      <c r="C8" s="12"/>
      <c r="D8" s="211">
        <v>0.19500000000000001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3" t="s">
        <v>265</v>
      </c>
      <c r="C9" s="29"/>
      <c r="D9" s="24">
        <v>0.19500000000000001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0.19500000000000001</v>
      </c>
      <c r="BN9" s="28"/>
    </row>
    <row r="10" spans="1:66">
      <c r="A10" s="30"/>
      <c r="B10" s="3" t="s">
        <v>266</v>
      </c>
      <c r="C10" s="29"/>
      <c r="D10" s="24">
        <v>2.1213203435596427E-2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22</v>
      </c>
    </row>
    <row r="11" spans="1:66">
      <c r="A11" s="30"/>
      <c r="B11" s="3" t="s">
        <v>86</v>
      </c>
      <c r="C11" s="29"/>
      <c r="D11" s="13">
        <v>0.10878565864408424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615</v>
      </c>
      <c r="BM15" s="28" t="s">
        <v>306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331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6">
        <v>0.37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8">
        <v>1</v>
      </c>
    </row>
    <row r="21" spans="1:65">
      <c r="A21" s="30"/>
      <c r="B21" s="19">
        <v>1</v>
      </c>
      <c r="C21" s="9">
        <v>2</v>
      </c>
      <c r="D21" s="24">
        <v>0.39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8">
        <v>16</v>
      </c>
    </row>
    <row r="22" spans="1:65">
      <c r="A22" s="30"/>
      <c r="B22" s="20" t="s">
        <v>264</v>
      </c>
      <c r="C22" s="12"/>
      <c r="D22" s="211">
        <v>0.38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8">
        <v>16</v>
      </c>
    </row>
    <row r="23" spans="1:65">
      <c r="A23" s="30"/>
      <c r="B23" s="3" t="s">
        <v>265</v>
      </c>
      <c r="C23" s="29"/>
      <c r="D23" s="24">
        <v>0.38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8">
        <v>0.38</v>
      </c>
    </row>
    <row r="24" spans="1:65">
      <c r="A24" s="30"/>
      <c r="B24" s="3" t="s">
        <v>266</v>
      </c>
      <c r="C24" s="29"/>
      <c r="D24" s="24">
        <v>1.4142135623730963E-2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8">
        <v>22</v>
      </c>
    </row>
    <row r="25" spans="1:65">
      <c r="A25" s="30"/>
      <c r="B25" s="3" t="s">
        <v>86</v>
      </c>
      <c r="C25" s="29"/>
      <c r="D25" s="13">
        <v>3.7216146378239376E-2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2953-1C7C-4ACE-AEEE-87C2C8889B82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616</v>
      </c>
      <c r="BM1" s="28" t="s">
        <v>306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331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341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0.5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0.5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20" t="s">
        <v>264</v>
      </c>
      <c r="C8" s="12"/>
      <c r="D8" s="211">
        <v>0.5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3" t="s">
        <v>265</v>
      </c>
      <c r="C9" s="29"/>
      <c r="D9" s="24">
        <v>0.5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0.5</v>
      </c>
      <c r="BN9" s="28"/>
    </row>
    <row r="10" spans="1:66">
      <c r="A10" s="30"/>
      <c r="B10" s="3" t="s">
        <v>266</v>
      </c>
      <c r="C10" s="29"/>
      <c r="D10" s="24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24</v>
      </c>
    </row>
    <row r="11" spans="1:66">
      <c r="A11" s="30"/>
      <c r="B11" s="3" t="s">
        <v>86</v>
      </c>
      <c r="C11" s="29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267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268</v>
      </c>
      <c r="C13" s="47"/>
      <c r="D13" s="45" t="s">
        <v>269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617</v>
      </c>
      <c r="BM15" s="28" t="s">
        <v>306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331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341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2">
        <v>67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66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6</v>
      </c>
    </row>
    <row r="22" spans="1:65">
      <c r="A22" s="30"/>
      <c r="B22" s="20" t="s">
        <v>264</v>
      </c>
      <c r="C22" s="12"/>
      <c r="D22" s="222">
        <v>66.5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265</v>
      </c>
      <c r="C23" s="29"/>
      <c r="D23" s="218">
        <v>66.5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66.5</v>
      </c>
    </row>
    <row r="24" spans="1:65">
      <c r="A24" s="30"/>
      <c r="B24" s="3" t="s">
        <v>266</v>
      </c>
      <c r="C24" s="29"/>
      <c r="D24" s="218">
        <v>0.70710678118654757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25</v>
      </c>
    </row>
    <row r="25" spans="1:65">
      <c r="A25" s="30"/>
      <c r="B25" s="3" t="s">
        <v>86</v>
      </c>
      <c r="C25" s="29"/>
      <c r="D25" s="13">
        <v>1.0633184679496956E-2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267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268</v>
      </c>
      <c r="C27" s="47"/>
      <c r="D27" s="45" t="s">
        <v>269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618</v>
      </c>
      <c r="BM29" s="28" t="s">
        <v>306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331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341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259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257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20</v>
      </c>
    </row>
    <row r="36" spans="1:65">
      <c r="A36" s="30"/>
      <c r="B36" s="20" t="s">
        <v>264</v>
      </c>
      <c r="C36" s="12"/>
      <c r="D36" s="222">
        <v>258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265</v>
      </c>
      <c r="C37" s="29"/>
      <c r="D37" s="218">
        <v>258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258</v>
      </c>
    </row>
    <row r="38" spans="1:65">
      <c r="A38" s="30"/>
      <c r="B38" s="3" t="s">
        <v>266</v>
      </c>
      <c r="C38" s="29"/>
      <c r="D38" s="218">
        <v>1.4142135623730951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26</v>
      </c>
    </row>
    <row r="39" spans="1:65">
      <c r="A39" s="30"/>
      <c r="B39" s="3" t="s">
        <v>86</v>
      </c>
      <c r="C39" s="29"/>
      <c r="D39" s="13">
        <v>5.4814479161747875E-3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267</v>
      </c>
      <c r="C40" s="29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268</v>
      </c>
      <c r="C41" s="47"/>
      <c r="D41" s="45" t="s">
        <v>269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619</v>
      </c>
      <c r="BM43" s="28" t="s">
        <v>306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331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341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 t="s">
        <v>96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264</v>
      </c>
      <c r="C50" s="12"/>
      <c r="D50" s="23">
        <v>0.6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265</v>
      </c>
      <c r="C51" s="29"/>
      <c r="D51" s="11">
        <v>0.6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0.35</v>
      </c>
    </row>
    <row r="52" spans="1:65">
      <c r="A52" s="30"/>
      <c r="B52" s="3" t="s">
        <v>266</v>
      </c>
      <c r="C52" s="29"/>
      <c r="D52" s="24" t="s">
        <v>666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86</v>
      </c>
      <c r="C53" s="29"/>
      <c r="D53" s="13" t="s">
        <v>666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267</v>
      </c>
      <c r="C54" s="29"/>
      <c r="D54" s="13">
        <v>0.71428571428571441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268</v>
      </c>
      <c r="C55" s="47"/>
      <c r="D55" s="45" t="s">
        <v>269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620</v>
      </c>
      <c r="BM57" s="28" t="s">
        <v>306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331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341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06">
        <v>0.06</v>
      </c>
      <c r="E62" s="204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8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4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8">
        <v>22</v>
      </c>
    </row>
    <row r="64" spans="1:65">
      <c r="A64" s="30"/>
      <c r="B64" s="20" t="s">
        <v>264</v>
      </c>
      <c r="C64" s="12"/>
      <c r="D64" s="211">
        <v>0.06</v>
      </c>
      <c r="E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8">
        <v>16</v>
      </c>
    </row>
    <row r="65" spans="1:65">
      <c r="A65" s="30"/>
      <c r="B65" s="3" t="s">
        <v>265</v>
      </c>
      <c r="C65" s="29"/>
      <c r="D65" s="24">
        <v>0.06</v>
      </c>
      <c r="E65" s="204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8">
        <v>0.06</v>
      </c>
    </row>
    <row r="66" spans="1:65">
      <c r="A66" s="30"/>
      <c r="B66" s="3" t="s">
        <v>266</v>
      </c>
      <c r="C66" s="29"/>
      <c r="D66" s="24">
        <v>0</v>
      </c>
      <c r="E66" s="204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8">
        <v>28</v>
      </c>
    </row>
    <row r="67" spans="1:65">
      <c r="A67" s="30"/>
      <c r="B67" s="3" t="s">
        <v>86</v>
      </c>
      <c r="C67" s="29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267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268</v>
      </c>
      <c r="C69" s="47"/>
      <c r="D69" s="45" t="s">
        <v>269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621</v>
      </c>
      <c r="BM71" s="28" t="s">
        <v>306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331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341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0.7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0.7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264</v>
      </c>
      <c r="C78" s="12"/>
      <c r="D78" s="23">
        <v>0.7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265</v>
      </c>
      <c r="C79" s="29"/>
      <c r="D79" s="11">
        <v>0.7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0.7</v>
      </c>
    </row>
    <row r="80" spans="1:65">
      <c r="A80" s="30"/>
      <c r="B80" s="3" t="s">
        <v>266</v>
      </c>
      <c r="C80" s="29"/>
      <c r="D80" s="24">
        <v>0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86</v>
      </c>
      <c r="C81" s="29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267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268</v>
      </c>
      <c r="C83" s="47"/>
      <c r="D83" s="45" t="s">
        <v>269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622</v>
      </c>
      <c r="BM85" s="28" t="s">
        <v>306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331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341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7">
        <v>13.7</v>
      </c>
      <c r="E90" s="224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9">
        <v>1</v>
      </c>
    </row>
    <row r="91" spans="1:65">
      <c r="A91" s="30"/>
      <c r="B91" s="19">
        <v>1</v>
      </c>
      <c r="C91" s="9">
        <v>2</v>
      </c>
      <c r="D91" s="223">
        <v>13.6</v>
      </c>
      <c r="E91" s="224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9">
        <v>24</v>
      </c>
    </row>
    <row r="92" spans="1:65">
      <c r="A92" s="30"/>
      <c r="B92" s="20" t="s">
        <v>264</v>
      </c>
      <c r="C92" s="12"/>
      <c r="D92" s="232">
        <v>13.649999999999999</v>
      </c>
      <c r="E92" s="224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9">
        <v>16</v>
      </c>
    </row>
    <row r="93" spans="1:65">
      <c r="A93" s="30"/>
      <c r="B93" s="3" t="s">
        <v>265</v>
      </c>
      <c r="C93" s="29"/>
      <c r="D93" s="223">
        <v>13.649999999999999</v>
      </c>
      <c r="E93" s="224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9">
        <v>13.65</v>
      </c>
    </row>
    <row r="94" spans="1:65">
      <c r="A94" s="30"/>
      <c r="B94" s="3" t="s">
        <v>266</v>
      </c>
      <c r="C94" s="29"/>
      <c r="D94" s="223">
        <v>7.0710678118654502E-2</v>
      </c>
      <c r="E94" s="224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9">
        <v>30</v>
      </c>
    </row>
    <row r="95" spans="1:65">
      <c r="A95" s="30"/>
      <c r="B95" s="3" t="s">
        <v>86</v>
      </c>
      <c r="C95" s="29"/>
      <c r="D95" s="13">
        <v>5.1802694592420883E-3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267</v>
      </c>
      <c r="C96" s="29"/>
      <c r="D96" s="13">
        <v>-1.1102230246251565E-16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268</v>
      </c>
      <c r="C97" s="47"/>
      <c r="D97" s="45" t="s">
        <v>269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623</v>
      </c>
      <c r="BM99" s="28" t="s">
        <v>306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331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341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7">
        <v>45</v>
      </c>
      <c r="E104" s="224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9">
        <v>1</v>
      </c>
    </row>
    <row r="105" spans="1:65">
      <c r="A105" s="30"/>
      <c r="B105" s="19">
        <v>1</v>
      </c>
      <c r="C105" s="9">
        <v>2</v>
      </c>
      <c r="D105" s="223">
        <v>43.8</v>
      </c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9">
        <v>10</v>
      </c>
    </row>
    <row r="106" spans="1:65">
      <c r="A106" s="30"/>
      <c r="B106" s="20" t="s">
        <v>264</v>
      </c>
      <c r="C106" s="12"/>
      <c r="D106" s="232">
        <v>44.4</v>
      </c>
      <c r="E106" s="224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9">
        <v>16</v>
      </c>
    </row>
    <row r="107" spans="1:65">
      <c r="A107" s="30"/>
      <c r="B107" s="3" t="s">
        <v>265</v>
      </c>
      <c r="C107" s="29"/>
      <c r="D107" s="223">
        <v>44.4</v>
      </c>
      <c r="E107" s="224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9">
        <v>44.4</v>
      </c>
    </row>
    <row r="108" spans="1:65">
      <c r="A108" s="30"/>
      <c r="B108" s="3" t="s">
        <v>266</v>
      </c>
      <c r="C108" s="29"/>
      <c r="D108" s="223">
        <v>0.84852813742385902</v>
      </c>
      <c r="E108" s="224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9">
        <v>31</v>
      </c>
    </row>
    <row r="109" spans="1:65">
      <c r="A109" s="30"/>
      <c r="B109" s="3" t="s">
        <v>86</v>
      </c>
      <c r="C109" s="29"/>
      <c r="D109" s="13">
        <v>1.9110994086122952E-2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267</v>
      </c>
      <c r="C110" s="29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268</v>
      </c>
      <c r="C111" s="47"/>
      <c r="D111" s="45" t="s">
        <v>269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624</v>
      </c>
      <c r="BM113" s="28" t="s">
        <v>306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331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341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2">
        <v>103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7">
        <v>1</v>
      </c>
    </row>
    <row r="119" spans="1:65">
      <c r="A119" s="30"/>
      <c r="B119" s="19">
        <v>1</v>
      </c>
      <c r="C119" s="9">
        <v>2</v>
      </c>
      <c r="D119" s="218">
        <v>102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7">
        <v>26</v>
      </c>
    </row>
    <row r="120" spans="1:65">
      <c r="A120" s="30"/>
      <c r="B120" s="20" t="s">
        <v>264</v>
      </c>
      <c r="C120" s="12"/>
      <c r="D120" s="222">
        <v>102.5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7">
        <v>16</v>
      </c>
    </row>
    <row r="121" spans="1:65">
      <c r="A121" s="30"/>
      <c r="B121" s="3" t="s">
        <v>265</v>
      </c>
      <c r="C121" s="29"/>
      <c r="D121" s="218">
        <v>102.5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7">
        <v>102.5</v>
      </c>
    </row>
    <row r="122" spans="1:65">
      <c r="A122" s="30"/>
      <c r="B122" s="3" t="s">
        <v>266</v>
      </c>
      <c r="C122" s="29"/>
      <c r="D122" s="218">
        <v>0.70710678118654757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7">
        <v>32</v>
      </c>
    </row>
    <row r="123" spans="1:65">
      <c r="A123" s="30"/>
      <c r="B123" s="3" t="s">
        <v>86</v>
      </c>
      <c r="C123" s="29"/>
      <c r="D123" s="13">
        <v>6.8986027432833908E-3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267</v>
      </c>
      <c r="C124" s="29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268</v>
      </c>
      <c r="C125" s="47"/>
      <c r="D125" s="45" t="s">
        <v>269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625</v>
      </c>
      <c r="BM127" s="28" t="s">
        <v>306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331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341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1.02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0.98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264</v>
      </c>
      <c r="C134" s="12"/>
      <c r="D134" s="23">
        <v>1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265</v>
      </c>
      <c r="C135" s="29"/>
      <c r="D135" s="11">
        <v>1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3" t="s">
        <v>266</v>
      </c>
      <c r="C136" s="29"/>
      <c r="D136" s="24">
        <v>2.8284271247461926E-2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86</v>
      </c>
      <c r="C137" s="29"/>
      <c r="D137" s="13">
        <v>2.8284271247461926E-2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267</v>
      </c>
      <c r="C138" s="29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268</v>
      </c>
      <c r="C139" s="47"/>
      <c r="D139" s="45" t="s">
        <v>269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626</v>
      </c>
      <c r="BM141" s="28" t="s">
        <v>306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331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341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2">
        <v>172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7">
        <v>1</v>
      </c>
    </row>
    <row r="147" spans="1:65">
      <c r="A147" s="30"/>
      <c r="B147" s="19">
        <v>1</v>
      </c>
      <c r="C147" s="9">
        <v>2</v>
      </c>
      <c r="D147" s="218">
        <v>172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7">
        <v>12</v>
      </c>
    </row>
    <row r="148" spans="1:65">
      <c r="A148" s="30"/>
      <c r="B148" s="20" t="s">
        <v>264</v>
      </c>
      <c r="C148" s="12"/>
      <c r="D148" s="222">
        <v>172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7">
        <v>16</v>
      </c>
    </row>
    <row r="149" spans="1:65">
      <c r="A149" s="30"/>
      <c r="B149" s="3" t="s">
        <v>265</v>
      </c>
      <c r="C149" s="29"/>
      <c r="D149" s="218">
        <v>172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7">
        <v>172</v>
      </c>
    </row>
    <row r="150" spans="1:65">
      <c r="A150" s="30"/>
      <c r="B150" s="3" t="s">
        <v>266</v>
      </c>
      <c r="C150" s="29"/>
      <c r="D150" s="218">
        <v>0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34</v>
      </c>
    </row>
    <row r="151" spans="1:65">
      <c r="A151" s="30"/>
      <c r="B151" s="3" t="s">
        <v>86</v>
      </c>
      <c r="C151" s="29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267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268</v>
      </c>
      <c r="C153" s="47"/>
      <c r="D153" s="45" t="s">
        <v>269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627</v>
      </c>
      <c r="BM155" s="28" t="s">
        <v>306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331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341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4.03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4.12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264</v>
      </c>
      <c r="C162" s="12"/>
      <c r="D162" s="23">
        <v>4.0750000000000002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265</v>
      </c>
      <c r="C163" s="29"/>
      <c r="D163" s="11">
        <v>4.0750000000000002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4.0750000000000002</v>
      </c>
    </row>
    <row r="164" spans="1:65">
      <c r="A164" s="30"/>
      <c r="B164" s="3" t="s">
        <v>266</v>
      </c>
      <c r="C164" s="29"/>
      <c r="D164" s="24">
        <v>6.3639610306789177E-2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86</v>
      </c>
      <c r="C165" s="29"/>
      <c r="D165" s="13">
        <v>1.5617082283874643E-2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267</v>
      </c>
      <c r="C166" s="29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268</v>
      </c>
      <c r="C167" s="47"/>
      <c r="D167" s="45" t="s">
        <v>269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628</v>
      </c>
      <c r="BM169" s="28" t="s">
        <v>306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331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341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2.61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2.58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264</v>
      </c>
      <c r="C176" s="12"/>
      <c r="D176" s="23">
        <v>2.5949999999999998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265</v>
      </c>
      <c r="C177" s="29"/>
      <c r="D177" s="11">
        <v>2.5949999999999998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2.5950000000000002</v>
      </c>
    </row>
    <row r="178" spans="1:65">
      <c r="A178" s="30"/>
      <c r="B178" s="3" t="s">
        <v>266</v>
      </c>
      <c r="C178" s="29"/>
      <c r="D178" s="24">
        <v>2.1213203435596288E-2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86</v>
      </c>
      <c r="C179" s="29"/>
      <c r="D179" s="13">
        <v>8.1746448692085888E-3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267</v>
      </c>
      <c r="C180" s="29"/>
      <c r="D180" s="13">
        <v>-2.2204460492503131E-16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268</v>
      </c>
      <c r="C181" s="47"/>
      <c r="D181" s="45" t="s">
        <v>269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629</v>
      </c>
      <c r="BM183" s="28" t="s">
        <v>306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331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341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0.9900000000000001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0.9900000000000001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264</v>
      </c>
      <c r="C190" s="12"/>
      <c r="D190" s="23">
        <v>0.9900000000000001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265</v>
      </c>
      <c r="C191" s="29"/>
      <c r="D191" s="11">
        <v>0.9900000000000001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0.99</v>
      </c>
    </row>
    <row r="192" spans="1:65">
      <c r="A192" s="30"/>
      <c r="B192" s="3" t="s">
        <v>266</v>
      </c>
      <c r="C192" s="29"/>
      <c r="D192" s="24">
        <v>0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86</v>
      </c>
      <c r="C193" s="29"/>
      <c r="D193" s="13">
        <v>0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267</v>
      </c>
      <c r="C194" s="29"/>
      <c r="D194" s="13">
        <v>2.2204460492503131E-16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268</v>
      </c>
      <c r="C195" s="47"/>
      <c r="D195" s="45" t="s">
        <v>269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630</v>
      </c>
      <c r="BM197" s="28" t="s">
        <v>306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331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341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7">
        <v>16.100000000000001</v>
      </c>
      <c r="E202" s="224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  <c r="AO202" s="225"/>
      <c r="AP202" s="225"/>
      <c r="AQ202" s="225"/>
      <c r="AR202" s="225"/>
      <c r="AS202" s="225"/>
      <c r="AT202" s="225"/>
      <c r="AU202" s="225"/>
      <c r="AV202" s="225"/>
      <c r="AW202" s="225"/>
      <c r="AX202" s="225"/>
      <c r="AY202" s="225"/>
      <c r="AZ202" s="225"/>
      <c r="BA202" s="225"/>
      <c r="BB202" s="225"/>
      <c r="BC202" s="225"/>
      <c r="BD202" s="225"/>
      <c r="BE202" s="225"/>
      <c r="BF202" s="225"/>
      <c r="BG202" s="225"/>
      <c r="BH202" s="225"/>
      <c r="BI202" s="225"/>
      <c r="BJ202" s="225"/>
      <c r="BK202" s="225"/>
      <c r="BL202" s="225"/>
      <c r="BM202" s="229">
        <v>1</v>
      </c>
    </row>
    <row r="203" spans="1:65">
      <c r="A203" s="30"/>
      <c r="B203" s="19">
        <v>1</v>
      </c>
      <c r="C203" s="9">
        <v>2</v>
      </c>
      <c r="D203" s="223">
        <v>15.5</v>
      </c>
      <c r="E203" s="224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  <c r="AP203" s="225"/>
      <c r="AQ203" s="225"/>
      <c r="AR203" s="225"/>
      <c r="AS203" s="225"/>
      <c r="AT203" s="225"/>
      <c r="AU203" s="225"/>
      <c r="AV203" s="225"/>
      <c r="AW203" s="225"/>
      <c r="AX203" s="225"/>
      <c r="AY203" s="225"/>
      <c r="AZ203" s="225"/>
      <c r="BA203" s="225"/>
      <c r="BB203" s="225"/>
      <c r="BC203" s="225"/>
      <c r="BD203" s="225"/>
      <c r="BE203" s="225"/>
      <c r="BF203" s="225"/>
      <c r="BG203" s="225"/>
      <c r="BH203" s="225"/>
      <c r="BI203" s="225"/>
      <c r="BJ203" s="225"/>
      <c r="BK203" s="225"/>
      <c r="BL203" s="225"/>
      <c r="BM203" s="229">
        <v>32</v>
      </c>
    </row>
    <row r="204" spans="1:65">
      <c r="A204" s="30"/>
      <c r="B204" s="20" t="s">
        <v>264</v>
      </c>
      <c r="C204" s="12"/>
      <c r="D204" s="232">
        <v>15.8</v>
      </c>
      <c r="E204" s="224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  <c r="AO204" s="225"/>
      <c r="AP204" s="225"/>
      <c r="AQ204" s="225"/>
      <c r="AR204" s="225"/>
      <c r="AS204" s="225"/>
      <c r="AT204" s="225"/>
      <c r="AU204" s="225"/>
      <c r="AV204" s="225"/>
      <c r="AW204" s="225"/>
      <c r="AX204" s="225"/>
      <c r="AY204" s="225"/>
      <c r="AZ204" s="225"/>
      <c r="BA204" s="225"/>
      <c r="BB204" s="225"/>
      <c r="BC204" s="225"/>
      <c r="BD204" s="225"/>
      <c r="BE204" s="225"/>
      <c r="BF204" s="225"/>
      <c r="BG204" s="225"/>
      <c r="BH204" s="225"/>
      <c r="BI204" s="225"/>
      <c r="BJ204" s="225"/>
      <c r="BK204" s="225"/>
      <c r="BL204" s="225"/>
      <c r="BM204" s="229">
        <v>16</v>
      </c>
    </row>
    <row r="205" spans="1:65">
      <c r="A205" s="30"/>
      <c r="B205" s="3" t="s">
        <v>265</v>
      </c>
      <c r="C205" s="29"/>
      <c r="D205" s="223">
        <v>15.8</v>
      </c>
      <c r="E205" s="224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  <c r="AP205" s="225"/>
      <c r="AQ205" s="225"/>
      <c r="AR205" s="225"/>
      <c r="AS205" s="225"/>
      <c r="AT205" s="225"/>
      <c r="AU205" s="225"/>
      <c r="AV205" s="225"/>
      <c r="AW205" s="225"/>
      <c r="AX205" s="225"/>
      <c r="AY205" s="225"/>
      <c r="AZ205" s="225"/>
      <c r="BA205" s="225"/>
      <c r="BB205" s="225"/>
      <c r="BC205" s="225"/>
      <c r="BD205" s="225"/>
      <c r="BE205" s="225"/>
      <c r="BF205" s="225"/>
      <c r="BG205" s="225"/>
      <c r="BH205" s="225"/>
      <c r="BI205" s="225"/>
      <c r="BJ205" s="225"/>
      <c r="BK205" s="225"/>
      <c r="BL205" s="225"/>
      <c r="BM205" s="229">
        <v>15.8</v>
      </c>
    </row>
    <row r="206" spans="1:65">
      <c r="A206" s="30"/>
      <c r="B206" s="3" t="s">
        <v>266</v>
      </c>
      <c r="C206" s="29"/>
      <c r="D206" s="223">
        <v>0.42426406871192951</v>
      </c>
      <c r="E206" s="224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  <c r="AO206" s="225"/>
      <c r="AP206" s="225"/>
      <c r="AQ206" s="225"/>
      <c r="AR206" s="225"/>
      <c r="AS206" s="225"/>
      <c r="AT206" s="225"/>
      <c r="AU206" s="225"/>
      <c r="AV206" s="225"/>
      <c r="AW206" s="225"/>
      <c r="AX206" s="225"/>
      <c r="AY206" s="225"/>
      <c r="AZ206" s="225"/>
      <c r="BA206" s="225"/>
      <c r="BB206" s="225"/>
      <c r="BC206" s="225"/>
      <c r="BD206" s="225"/>
      <c r="BE206" s="225"/>
      <c r="BF206" s="225"/>
      <c r="BG206" s="225"/>
      <c r="BH206" s="225"/>
      <c r="BI206" s="225"/>
      <c r="BJ206" s="225"/>
      <c r="BK206" s="225"/>
      <c r="BL206" s="225"/>
      <c r="BM206" s="229">
        <v>38</v>
      </c>
    </row>
    <row r="207" spans="1:65">
      <c r="A207" s="30"/>
      <c r="B207" s="3" t="s">
        <v>86</v>
      </c>
      <c r="C207" s="29"/>
      <c r="D207" s="13">
        <v>2.6852156247590474E-2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267</v>
      </c>
      <c r="C208" s="29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268</v>
      </c>
      <c r="C209" s="47"/>
      <c r="D209" s="45" t="s">
        <v>269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631</v>
      </c>
      <c r="BM211" s="28" t="s">
        <v>306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331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341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3.63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3.41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264</v>
      </c>
      <c r="C218" s="12"/>
      <c r="D218" s="23">
        <v>3.52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265</v>
      </c>
      <c r="C219" s="29"/>
      <c r="D219" s="11">
        <v>3.52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3.52</v>
      </c>
    </row>
    <row r="220" spans="1:65">
      <c r="A220" s="30"/>
      <c r="B220" s="3" t="s">
        <v>266</v>
      </c>
      <c r="C220" s="29"/>
      <c r="D220" s="24">
        <v>0.15556349186104027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86</v>
      </c>
      <c r="C221" s="29"/>
      <c r="D221" s="13">
        <v>4.4194173824159168E-2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267</v>
      </c>
      <c r="C222" s="29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268</v>
      </c>
      <c r="C223" s="47"/>
      <c r="D223" s="45" t="s">
        <v>269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632</v>
      </c>
      <c r="BM225" s="28" t="s">
        <v>306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331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341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264</v>
      </c>
      <c r="C232" s="12"/>
      <c r="D232" s="23">
        <v>1.4249999999999998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265</v>
      </c>
      <c r="C233" s="29"/>
      <c r="D233" s="11">
        <v>1.4249999999999998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1.425</v>
      </c>
    </row>
    <row r="234" spans="1:65">
      <c r="A234" s="30"/>
      <c r="B234" s="3" t="s">
        <v>266</v>
      </c>
      <c r="C234" s="29"/>
      <c r="D234" s="24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86</v>
      </c>
      <c r="C235" s="29"/>
      <c r="D235" s="13">
        <v>2.4810764252159591E-2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267</v>
      </c>
      <c r="C236" s="29"/>
      <c r="D236" s="13">
        <v>-1.1102230246251565E-16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268</v>
      </c>
      <c r="C237" s="47"/>
      <c r="D237" s="45" t="s">
        <v>269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633</v>
      </c>
      <c r="BM239" s="28" t="s">
        <v>306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331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341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2.14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2.0699999999999998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264</v>
      </c>
      <c r="C246" s="12"/>
      <c r="D246" s="23">
        <v>2.105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265</v>
      </c>
      <c r="C247" s="29"/>
      <c r="D247" s="11">
        <v>2.105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2.105</v>
      </c>
    </row>
    <row r="248" spans="1:65">
      <c r="A248" s="30"/>
      <c r="B248" s="3" t="s">
        <v>266</v>
      </c>
      <c r="C248" s="29"/>
      <c r="D248" s="24">
        <v>4.9497474683058526E-2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86</v>
      </c>
      <c r="C249" s="29"/>
      <c r="D249" s="13">
        <v>2.3514239754422104E-2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267</v>
      </c>
      <c r="C250" s="29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268</v>
      </c>
      <c r="C251" s="47"/>
      <c r="D251" s="45" t="s">
        <v>269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634</v>
      </c>
      <c r="BM253" s="28" t="s">
        <v>306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331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341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0.92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0.92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264</v>
      </c>
      <c r="C260" s="12"/>
      <c r="D260" s="23">
        <v>0.92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265</v>
      </c>
      <c r="C261" s="29"/>
      <c r="D261" s="11">
        <v>0.92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0.92</v>
      </c>
    </row>
    <row r="262" spans="1:65">
      <c r="A262" s="30"/>
      <c r="B262" s="3" t="s">
        <v>266</v>
      </c>
      <c r="C262" s="29"/>
      <c r="D262" s="24">
        <v>0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86</v>
      </c>
      <c r="C263" s="29"/>
      <c r="D263" s="13">
        <v>0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267</v>
      </c>
      <c r="C264" s="29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268</v>
      </c>
      <c r="C265" s="47"/>
      <c r="D265" s="45" t="s">
        <v>269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635</v>
      </c>
      <c r="BM267" s="28" t="s">
        <v>306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331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341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6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8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8">
        <v>20</v>
      </c>
    </row>
    <row r="274" spans="1:65">
      <c r="A274" s="30"/>
      <c r="B274" s="20" t="s">
        <v>264</v>
      </c>
      <c r="C274" s="12"/>
      <c r="D274" s="211">
        <v>7.5000000000000011E-2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8">
        <v>16</v>
      </c>
    </row>
    <row r="275" spans="1:65">
      <c r="A275" s="30"/>
      <c r="B275" s="3" t="s">
        <v>265</v>
      </c>
      <c r="C275" s="29"/>
      <c r="D275" s="24">
        <v>7.5000000000000011E-2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8">
        <v>7.4999999999999997E-2</v>
      </c>
    </row>
    <row r="276" spans="1:65">
      <c r="A276" s="30"/>
      <c r="B276" s="3" t="s">
        <v>266</v>
      </c>
      <c r="C276" s="29"/>
      <c r="D276" s="24">
        <v>3.5355339059327369E-2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8">
        <v>26</v>
      </c>
    </row>
    <row r="277" spans="1:65">
      <c r="A277" s="30"/>
      <c r="B277" s="3" t="s">
        <v>86</v>
      </c>
      <c r="C277" s="29"/>
      <c r="D277" s="13">
        <v>0.47140452079103151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267</v>
      </c>
      <c r="C278" s="29"/>
      <c r="D278" s="13">
        <v>2.2204460492503131E-16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268</v>
      </c>
      <c r="C279" s="47"/>
      <c r="D279" s="45" t="s">
        <v>269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636</v>
      </c>
      <c r="BM281" s="28" t="s">
        <v>306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331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341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6.17</v>
      </c>
      <c r="E286" s="15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6.07</v>
      </c>
      <c r="E287" s="15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264</v>
      </c>
      <c r="C288" s="12"/>
      <c r="D288" s="23">
        <v>6.12</v>
      </c>
      <c r="E288" s="15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265</v>
      </c>
      <c r="C289" s="29"/>
      <c r="D289" s="11">
        <v>6.12</v>
      </c>
      <c r="E289" s="15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6.12</v>
      </c>
    </row>
    <row r="290" spans="1:65">
      <c r="A290" s="30"/>
      <c r="B290" s="3" t="s">
        <v>266</v>
      </c>
      <c r="C290" s="29"/>
      <c r="D290" s="24">
        <v>7.0710678118654502E-2</v>
      </c>
      <c r="E290" s="15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86</v>
      </c>
      <c r="C291" s="29"/>
      <c r="D291" s="13">
        <v>1.1554032372329166E-2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267</v>
      </c>
      <c r="C292" s="29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268</v>
      </c>
      <c r="C293" s="47"/>
      <c r="D293" s="45" t="s">
        <v>269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637</v>
      </c>
      <c r="BM295" s="28" t="s">
        <v>306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331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341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0.37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0.37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264</v>
      </c>
      <c r="C302" s="12"/>
      <c r="D302" s="23">
        <v>0.37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265</v>
      </c>
      <c r="C303" s="29"/>
      <c r="D303" s="11">
        <v>0.37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0.37</v>
      </c>
    </row>
    <row r="304" spans="1:65">
      <c r="A304" s="30"/>
      <c r="B304" s="3" t="s">
        <v>266</v>
      </c>
      <c r="C304" s="29"/>
      <c r="D304" s="24">
        <v>0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86</v>
      </c>
      <c r="C305" s="29"/>
      <c r="D305" s="13">
        <v>0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267</v>
      </c>
      <c r="C306" s="29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268</v>
      </c>
      <c r="C307" s="47"/>
      <c r="D307" s="45" t="s">
        <v>269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638</v>
      </c>
      <c r="BM309" s="28" t="s">
        <v>306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331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341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6">
        <v>0.14100000000000001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8">
        <v>1</v>
      </c>
    </row>
    <row r="315" spans="1:65">
      <c r="A315" s="30"/>
      <c r="B315" s="19">
        <v>1</v>
      </c>
      <c r="C315" s="9">
        <v>2</v>
      </c>
      <c r="D315" s="24">
        <v>0.13899999999999998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8">
        <v>23</v>
      </c>
    </row>
    <row r="316" spans="1:65">
      <c r="A316" s="30"/>
      <c r="B316" s="20" t="s">
        <v>264</v>
      </c>
      <c r="C316" s="12"/>
      <c r="D316" s="211">
        <v>0.14000000000000001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8">
        <v>16</v>
      </c>
    </row>
    <row r="317" spans="1:65">
      <c r="A317" s="30"/>
      <c r="B317" s="3" t="s">
        <v>265</v>
      </c>
      <c r="C317" s="29"/>
      <c r="D317" s="24">
        <v>0.14000000000000001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8">
        <v>0.14000000000000001</v>
      </c>
    </row>
    <row r="318" spans="1:65">
      <c r="A318" s="30"/>
      <c r="B318" s="3" t="s">
        <v>266</v>
      </c>
      <c r="C318" s="29"/>
      <c r="D318" s="24">
        <v>1.4142135623731161E-3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8">
        <v>29</v>
      </c>
    </row>
    <row r="319" spans="1:65">
      <c r="A319" s="30"/>
      <c r="B319" s="3" t="s">
        <v>86</v>
      </c>
      <c r="C319" s="29"/>
      <c r="D319" s="13">
        <v>1.0101525445522256E-2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267</v>
      </c>
      <c r="C320" s="29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268</v>
      </c>
      <c r="C321" s="47"/>
      <c r="D321" s="45" t="s">
        <v>269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639</v>
      </c>
      <c r="BM323" s="28" t="s">
        <v>306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331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341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1.6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1.6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264</v>
      </c>
      <c r="C330" s="12"/>
      <c r="D330" s="23">
        <v>1.6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265</v>
      </c>
      <c r="C331" s="29"/>
      <c r="D331" s="11">
        <v>1.6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1.6</v>
      </c>
    </row>
    <row r="332" spans="1:65">
      <c r="A332" s="30"/>
      <c r="B332" s="3" t="s">
        <v>266</v>
      </c>
      <c r="C332" s="29"/>
      <c r="D332" s="24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86</v>
      </c>
      <c r="C333" s="29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267</v>
      </c>
      <c r="C334" s="29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268</v>
      </c>
      <c r="C335" s="47"/>
      <c r="D335" s="45" t="s">
        <v>269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640</v>
      </c>
      <c r="BM337" s="28" t="s">
        <v>306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331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112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341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3.84</v>
      </c>
      <c r="E342" s="15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3.75</v>
      </c>
      <c r="E343" s="15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25</v>
      </c>
    </row>
    <row r="344" spans="1:65">
      <c r="A344" s="30"/>
      <c r="B344" s="20" t="s">
        <v>264</v>
      </c>
      <c r="C344" s="12"/>
      <c r="D344" s="23">
        <v>3.7949999999999999</v>
      </c>
      <c r="E344" s="15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265</v>
      </c>
      <c r="C345" s="29"/>
      <c r="D345" s="11">
        <v>3.7949999999999999</v>
      </c>
      <c r="E345" s="15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3.7949999999999999</v>
      </c>
    </row>
    <row r="346" spans="1:65">
      <c r="A346" s="30"/>
      <c r="B346" s="3" t="s">
        <v>266</v>
      </c>
      <c r="C346" s="29"/>
      <c r="D346" s="24">
        <v>6.3639610306789177E-2</v>
      </c>
      <c r="E346" s="15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86</v>
      </c>
      <c r="C347" s="29"/>
      <c r="D347" s="13">
        <v>1.6769330779127584E-2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267</v>
      </c>
      <c r="C348" s="29"/>
      <c r="D348" s="13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268</v>
      </c>
      <c r="C349" s="47"/>
      <c r="D349" s="45" t="s">
        <v>269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641</v>
      </c>
      <c r="BM351" s="28" t="s">
        <v>306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331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112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341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9.4600000000000009</v>
      </c>
      <c r="E356" s="15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9.61</v>
      </c>
      <c r="E357" s="15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264</v>
      </c>
      <c r="C358" s="12"/>
      <c r="D358" s="23">
        <v>9.5350000000000001</v>
      </c>
      <c r="E358" s="15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265</v>
      </c>
      <c r="C359" s="29"/>
      <c r="D359" s="11">
        <v>9.5350000000000001</v>
      </c>
      <c r="E359" s="15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9.5350000000000001</v>
      </c>
    </row>
    <row r="360" spans="1:65">
      <c r="A360" s="30"/>
      <c r="B360" s="3" t="s">
        <v>266</v>
      </c>
      <c r="C360" s="29"/>
      <c r="D360" s="24">
        <v>0.10606601717798111</v>
      </c>
      <c r="E360" s="15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86</v>
      </c>
      <c r="C361" s="29"/>
      <c r="D361" s="13">
        <v>1.1123861266699646E-2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267</v>
      </c>
      <c r="C362" s="29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268</v>
      </c>
      <c r="C363" s="47"/>
      <c r="D363" s="45" t="s">
        <v>269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602</v>
      </c>
      <c r="BM365" s="28" t="s">
        <v>306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331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112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341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2">
        <v>76</v>
      </c>
      <c r="E370" s="215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7">
        <v>1</v>
      </c>
    </row>
    <row r="371" spans="1:65">
      <c r="A371" s="30"/>
      <c r="B371" s="19">
        <v>1</v>
      </c>
      <c r="C371" s="9">
        <v>2</v>
      </c>
      <c r="D371" s="218">
        <v>74</v>
      </c>
      <c r="E371" s="215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7">
        <v>10</v>
      </c>
    </row>
    <row r="372" spans="1:65">
      <c r="A372" s="30"/>
      <c r="B372" s="20" t="s">
        <v>264</v>
      </c>
      <c r="C372" s="12"/>
      <c r="D372" s="222">
        <v>75</v>
      </c>
      <c r="E372" s="215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7">
        <v>16</v>
      </c>
    </row>
    <row r="373" spans="1:65">
      <c r="A373" s="30"/>
      <c r="B373" s="3" t="s">
        <v>265</v>
      </c>
      <c r="C373" s="29"/>
      <c r="D373" s="218">
        <v>75</v>
      </c>
      <c r="E373" s="215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  <c r="BI373" s="216"/>
      <c r="BJ373" s="216"/>
      <c r="BK373" s="216"/>
      <c r="BL373" s="216"/>
      <c r="BM373" s="217">
        <v>75</v>
      </c>
    </row>
    <row r="374" spans="1:65">
      <c r="A374" s="30"/>
      <c r="B374" s="3" t="s">
        <v>266</v>
      </c>
      <c r="C374" s="29"/>
      <c r="D374" s="218">
        <v>1.4142135623730951</v>
      </c>
      <c r="E374" s="215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  <c r="BI374" s="216"/>
      <c r="BJ374" s="216"/>
      <c r="BK374" s="216"/>
      <c r="BL374" s="216"/>
      <c r="BM374" s="217">
        <v>33</v>
      </c>
    </row>
    <row r="375" spans="1:65">
      <c r="A375" s="30"/>
      <c r="B375" s="3" t="s">
        <v>86</v>
      </c>
      <c r="C375" s="29"/>
      <c r="D375" s="13">
        <v>1.885618083164127E-2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267</v>
      </c>
      <c r="C376" s="29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268</v>
      </c>
      <c r="C377" s="47"/>
      <c r="D377" s="45" t="s">
        <v>269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642</v>
      </c>
      <c r="BM379" s="28" t="s">
        <v>306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331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112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341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7">
        <v>33</v>
      </c>
      <c r="E384" s="224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  <c r="AO384" s="225"/>
      <c r="AP384" s="225"/>
      <c r="AQ384" s="225"/>
      <c r="AR384" s="225"/>
      <c r="AS384" s="225"/>
      <c r="AT384" s="225"/>
      <c r="AU384" s="225"/>
      <c r="AV384" s="225"/>
      <c r="AW384" s="225"/>
      <c r="AX384" s="225"/>
      <c r="AY384" s="225"/>
      <c r="AZ384" s="225"/>
      <c r="BA384" s="225"/>
      <c r="BB384" s="225"/>
      <c r="BC384" s="225"/>
      <c r="BD384" s="225"/>
      <c r="BE384" s="225"/>
      <c r="BF384" s="225"/>
      <c r="BG384" s="225"/>
      <c r="BH384" s="225"/>
      <c r="BI384" s="225"/>
      <c r="BJ384" s="225"/>
      <c r="BK384" s="225"/>
      <c r="BL384" s="225"/>
      <c r="BM384" s="229">
        <v>1</v>
      </c>
    </row>
    <row r="385" spans="1:65">
      <c r="A385" s="30"/>
      <c r="B385" s="19">
        <v>1</v>
      </c>
      <c r="C385" s="9">
        <v>2</v>
      </c>
      <c r="D385" s="223">
        <v>33</v>
      </c>
      <c r="E385" s="224"/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  <c r="AO385" s="225"/>
      <c r="AP385" s="225"/>
      <c r="AQ385" s="225"/>
      <c r="AR385" s="225"/>
      <c r="AS385" s="225"/>
      <c r="AT385" s="225"/>
      <c r="AU385" s="225"/>
      <c r="AV385" s="225"/>
      <c r="AW385" s="225"/>
      <c r="AX385" s="225"/>
      <c r="AY385" s="225"/>
      <c r="AZ385" s="225"/>
      <c r="BA385" s="225"/>
      <c r="BB385" s="225"/>
      <c r="BC385" s="225"/>
      <c r="BD385" s="225"/>
      <c r="BE385" s="225"/>
      <c r="BF385" s="225"/>
      <c r="BG385" s="225"/>
      <c r="BH385" s="225"/>
      <c r="BI385" s="225"/>
      <c r="BJ385" s="225"/>
      <c r="BK385" s="225"/>
      <c r="BL385" s="225"/>
      <c r="BM385" s="229">
        <v>12</v>
      </c>
    </row>
    <row r="386" spans="1:65">
      <c r="A386" s="30"/>
      <c r="B386" s="20" t="s">
        <v>264</v>
      </c>
      <c r="C386" s="12"/>
      <c r="D386" s="232">
        <v>33</v>
      </c>
      <c r="E386" s="224"/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  <c r="AO386" s="225"/>
      <c r="AP386" s="225"/>
      <c r="AQ386" s="225"/>
      <c r="AR386" s="225"/>
      <c r="AS386" s="225"/>
      <c r="AT386" s="225"/>
      <c r="AU386" s="225"/>
      <c r="AV386" s="225"/>
      <c r="AW386" s="225"/>
      <c r="AX386" s="225"/>
      <c r="AY386" s="225"/>
      <c r="AZ386" s="225"/>
      <c r="BA386" s="225"/>
      <c r="BB386" s="225"/>
      <c r="BC386" s="225"/>
      <c r="BD386" s="225"/>
      <c r="BE386" s="225"/>
      <c r="BF386" s="225"/>
      <c r="BG386" s="225"/>
      <c r="BH386" s="225"/>
      <c r="BI386" s="225"/>
      <c r="BJ386" s="225"/>
      <c r="BK386" s="225"/>
      <c r="BL386" s="225"/>
      <c r="BM386" s="229">
        <v>16</v>
      </c>
    </row>
    <row r="387" spans="1:65">
      <c r="A387" s="30"/>
      <c r="B387" s="3" t="s">
        <v>265</v>
      </c>
      <c r="C387" s="29"/>
      <c r="D387" s="223">
        <v>33</v>
      </c>
      <c r="E387" s="224"/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  <c r="AO387" s="225"/>
      <c r="AP387" s="225"/>
      <c r="AQ387" s="225"/>
      <c r="AR387" s="225"/>
      <c r="AS387" s="225"/>
      <c r="AT387" s="225"/>
      <c r="AU387" s="225"/>
      <c r="AV387" s="225"/>
      <c r="AW387" s="225"/>
      <c r="AX387" s="225"/>
      <c r="AY387" s="225"/>
      <c r="AZ387" s="225"/>
      <c r="BA387" s="225"/>
      <c r="BB387" s="225"/>
      <c r="BC387" s="225"/>
      <c r="BD387" s="225"/>
      <c r="BE387" s="225"/>
      <c r="BF387" s="225"/>
      <c r="BG387" s="225"/>
      <c r="BH387" s="225"/>
      <c r="BI387" s="225"/>
      <c r="BJ387" s="225"/>
      <c r="BK387" s="225"/>
      <c r="BL387" s="225"/>
      <c r="BM387" s="229">
        <v>33</v>
      </c>
    </row>
    <row r="388" spans="1:65">
      <c r="A388" s="30"/>
      <c r="B388" s="3" t="s">
        <v>266</v>
      </c>
      <c r="C388" s="29"/>
      <c r="D388" s="223">
        <v>0</v>
      </c>
      <c r="E388" s="224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  <c r="AO388" s="225"/>
      <c r="AP388" s="225"/>
      <c r="AQ388" s="225"/>
      <c r="AR388" s="225"/>
      <c r="AS388" s="225"/>
      <c r="AT388" s="225"/>
      <c r="AU388" s="225"/>
      <c r="AV388" s="225"/>
      <c r="AW388" s="225"/>
      <c r="AX388" s="225"/>
      <c r="AY388" s="225"/>
      <c r="AZ388" s="225"/>
      <c r="BA388" s="225"/>
      <c r="BB388" s="225"/>
      <c r="BC388" s="225"/>
      <c r="BD388" s="225"/>
      <c r="BE388" s="225"/>
      <c r="BF388" s="225"/>
      <c r="BG388" s="225"/>
      <c r="BH388" s="225"/>
      <c r="BI388" s="225"/>
      <c r="BJ388" s="225"/>
      <c r="BK388" s="225"/>
      <c r="BL388" s="225"/>
      <c r="BM388" s="229">
        <v>34</v>
      </c>
    </row>
    <row r="389" spans="1:65">
      <c r="A389" s="30"/>
      <c r="B389" s="3" t="s">
        <v>86</v>
      </c>
      <c r="C389" s="29"/>
      <c r="D389" s="13">
        <v>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267</v>
      </c>
      <c r="C390" s="29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268</v>
      </c>
      <c r="C391" s="47"/>
      <c r="D391" s="45" t="s">
        <v>269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643</v>
      </c>
      <c r="BM393" s="28" t="s">
        <v>306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331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341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2.1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2.04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264</v>
      </c>
      <c r="C400" s="12"/>
      <c r="D400" s="23">
        <v>2.0700000000000003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265</v>
      </c>
      <c r="C401" s="29"/>
      <c r="D401" s="11">
        <v>2.0700000000000003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2.0699999999999998</v>
      </c>
    </row>
    <row r="402" spans="1:65">
      <c r="A402" s="30"/>
      <c r="B402" s="3" t="s">
        <v>266</v>
      </c>
      <c r="C402" s="29"/>
      <c r="D402" s="24">
        <v>4.2426406871192889E-2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86</v>
      </c>
      <c r="C403" s="29"/>
      <c r="D403" s="13">
        <v>2.0495848730044872E-2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267</v>
      </c>
      <c r="C404" s="29"/>
      <c r="D404" s="13">
        <v>2.2204460492503131E-16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268</v>
      </c>
      <c r="C405" s="47"/>
      <c r="D405" s="45" t="s">
        <v>269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644</v>
      </c>
      <c r="BM407" s="28" t="s">
        <v>306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331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112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341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7">
        <v>14.3</v>
      </c>
      <c r="E412" s="224"/>
      <c r="F412" s="225"/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25"/>
      <c r="Z412" s="225"/>
      <c r="AA412" s="225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  <c r="AL412" s="225"/>
      <c r="AM412" s="225"/>
      <c r="AN412" s="225"/>
      <c r="AO412" s="225"/>
      <c r="AP412" s="225"/>
      <c r="AQ412" s="225"/>
      <c r="AR412" s="225"/>
      <c r="AS412" s="225"/>
      <c r="AT412" s="225"/>
      <c r="AU412" s="225"/>
      <c r="AV412" s="225"/>
      <c r="AW412" s="225"/>
      <c r="AX412" s="225"/>
      <c r="AY412" s="225"/>
      <c r="AZ412" s="225"/>
      <c r="BA412" s="225"/>
      <c r="BB412" s="225"/>
      <c r="BC412" s="225"/>
      <c r="BD412" s="225"/>
      <c r="BE412" s="225"/>
      <c r="BF412" s="225"/>
      <c r="BG412" s="225"/>
      <c r="BH412" s="225"/>
      <c r="BI412" s="225"/>
      <c r="BJ412" s="225"/>
      <c r="BK412" s="225"/>
      <c r="BL412" s="225"/>
      <c r="BM412" s="229">
        <v>1</v>
      </c>
    </row>
    <row r="413" spans="1:65">
      <c r="A413" s="30"/>
      <c r="B413" s="19">
        <v>1</v>
      </c>
      <c r="C413" s="9">
        <v>2</v>
      </c>
      <c r="D413" s="223">
        <v>13.9</v>
      </c>
      <c r="E413" s="224"/>
      <c r="F413" s="225"/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25"/>
      <c r="Z413" s="225"/>
      <c r="AA413" s="225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  <c r="AL413" s="225"/>
      <c r="AM413" s="225"/>
      <c r="AN413" s="225"/>
      <c r="AO413" s="225"/>
      <c r="AP413" s="225"/>
      <c r="AQ413" s="225"/>
      <c r="AR413" s="225"/>
      <c r="AS413" s="225"/>
      <c r="AT413" s="225"/>
      <c r="AU413" s="225"/>
      <c r="AV413" s="225"/>
      <c r="AW413" s="225"/>
      <c r="AX413" s="225"/>
      <c r="AY413" s="225"/>
      <c r="AZ413" s="225"/>
      <c r="BA413" s="225"/>
      <c r="BB413" s="225"/>
      <c r="BC413" s="225"/>
      <c r="BD413" s="225"/>
      <c r="BE413" s="225"/>
      <c r="BF413" s="225"/>
      <c r="BG413" s="225"/>
      <c r="BH413" s="225"/>
      <c r="BI413" s="225"/>
      <c r="BJ413" s="225"/>
      <c r="BK413" s="225"/>
      <c r="BL413" s="225"/>
      <c r="BM413" s="229">
        <v>30</v>
      </c>
    </row>
    <row r="414" spans="1:65">
      <c r="A414" s="30"/>
      <c r="B414" s="20" t="s">
        <v>264</v>
      </c>
      <c r="C414" s="12"/>
      <c r="D414" s="232">
        <v>14.100000000000001</v>
      </c>
      <c r="E414" s="224"/>
      <c r="F414" s="225"/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25"/>
      <c r="Z414" s="225"/>
      <c r="AA414" s="225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  <c r="AL414" s="225"/>
      <c r="AM414" s="225"/>
      <c r="AN414" s="225"/>
      <c r="AO414" s="225"/>
      <c r="AP414" s="225"/>
      <c r="AQ414" s="225"/>
      <c r="AR414" s="225"/>
      <c r="AS414" s="225"/>
      <c r="AT414" s="225"/>
      <c r="AU414" s="225"/>
      <c r="AV414" s="225"/>
      <c r="AW414" s="225"/>
      <c r="AX414" s="225"/>
      <c r="AY414" s="225"/>
      <c r="AZ414" s="225"/>
      <c r="BA414" s="225"/>
      <c r="BB414" s="225"/>
      <c r="BC414" s="225"/>
      <c r="BD414" s="225"/>
      <c r="BE414" s="225"/>
      <c r="BF414" s="225"/>
      <c r="BG414" s="225"/>
      <c r="BH414" s="225"/>
      <c r="BI414" s="225"/>
      <c r="BJ414" s="225"/>
      <c r="BK414" s="225"/>
      <c r="BL414" s="225"/>
      <c r="BM414" s="229">
        <v>16</v>
      </c>
    </row>
    <row r="415" spans="1:65">
      <c r="A415" s="30"/>
      <c r="B415" s="3" t="s">
        <v>265</v>
      </c>
      <c r="C415" s="29"/>
      <c r="D415" s="223">
        <v>14.100000000000001</v>
      </c>
      <c r="E415" s="224"/>
      <c r="F415" s="225"/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  <c r="AL415" s="225"/>
      <c r="AM415" s="225"/>
      <c r="AN415" s="225"/>
      <c r="AO415" s="225"/>
      <c r="AP415" s="225"/>
      <c r="AQ415" s="225"/>
      <c r="AR415" s="225"/>
      <c r="AS415" s="225"/>
      <c r="AT415" s="225"/>
      <c r="AU415" s="225"/>
      <c r="AV415" s="225"/>
      <c r="AW415" s="225"/>
      <c r="AX415" s="225"/>
      <c r="AY415" s="225"/>
      <c r="AZ415" s="225"/>
      <c r="BA415" s="225"/>
      <c r="BB415" s="225"/>
      <c r="BC415" s="225"/>
      <c r="BD415" s="225"/>
      <c r="BE415" s="225"/>
      <c r="BF415" s="225"/>
      <c r="BG415" s="225"/>
      <c r="BH415" s="225"/>
      <c r="BI415" s="225"/>
      <c r="BJ415" s="225"/>
      <c r="BK415" s="225"/>
      <c r="BL415" s="225"/>
      <c r="BM415" s="229">
        <v>14.1</v>
      </c>
    </row>
    <row r="416" spans="1:65">
      <c r="A416" s="30"/>
      <c r="B416" s="3" t="s">
        <v>266</v>
      </c>
      <c r="C416" s="29"/>
      <c r="D416" s="223">
        <v>0.28284271247461928</v>
      </c>
      <c r="E416" s="224"/>
      <c r="F416" s="225"/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25"/>
      <c r="Z416" s="225"/>
      <c r="AA416" s="225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  <c r="AL416" s="225"/>
      <c r="AM416" s="225"/>
      <c r="AN416" s="225"/>
      <c r="AO416" s="225"/>
      <c r="AP416" s="225"/>
      <c r="AQ416" s="225"/>
      <c r="AR416" s="225"/>
      <c r="AS416" s="225"/>
      <c r="AT416" s="225"/>
      <c r="AU416" s="225"/>
      <c r="AV416" s="225"/>
      <c r="AW416" s="225"/>
      <c r="AX416" s="225"/>
      <c r="AY416" s="225"/>
      <c r="AZ416" s="225"/>
      <c r="BA416" s="225"/>
      <c r="BB416" s="225"/>
      <c r="BC416" s="225"/>
      <c r="BD416" s="225"/>
      <c r="BE416" s="225"/>
      <c r="BF416" s="225"/>
      <c r="BG416" s="225"/>
      <c r="BH416" s="225"/>
      <c r="BI416" s="225"/>
      <c r="BJ416" s="225"/>
      <c r="BK416" s="225"/>
      <c r="BL416" s="225"/>
      <c r="BM416" s="229">
        <v>36</v>
      </c>
    </row>
    <row r="417" spans="1:65">
      <c r="A417" s="30"/>
      <c r="B417" s="3" t="s">
        <v>86</v>
      </c>
      <c r="C417" s="29"/>
      <c r="D417" s="13">
        <v>2.0059766842171579E-2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267</v>
      </c>
      <c r="C418" s="29"/>
      <c r="D418" s="13">
        <v>2.2204460492503131E-16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268</v>
      </c>
      <c r="C419" s="47"/>
      <c r="D419" s="45" t="s">
        <v>269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645</v>
      </c>
      <c r="BM421" s="28" t="s">
        <v>306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331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112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341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7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8">
        <v>1</v>
      </c>
    </row>
    <row r="427" spans="1:65">
      <c r="A427" s="30"/>
      <c r="B427" s="19">
        <v>1</v>
      </c>
      <c r="C427" s="9">
        <v>2</v>
      </c>
      <c r="D427" s="209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8">
        <v>31</v>
      </c>
    </row>
    <row r="428" spans="1:65">
      <c r="A428" s="30"/>
      <c r="B428" s="20" t="s">
        <v>264</v>
      </c>
      <c r="C428" s="12"/>
      <c r="D428" s="211" t="s">
        <v>666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8">
        <v>16</v>
      </c>
    </row>
    <row r="429" spans="1:65">
      <c r="A429" s="30"/>
      <c r="B429" s="3" t="s">
        <v>265</v>
      </c>
      <c r="C429" s="29"/>
      <c r="D429" s="24" t="s">
        <v>666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8" t="s">
        <v>105</v>
      </c>
    </row>
    <row r="430" spans="1:65">
      <c r="A430" s="30"/>
      <c r="B430" s="3" t="s">
        <v>266</v>
      </c>
      <c r="C430" s="29"/>
      <c r="D430" s="24" t="s">
        <v>666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8">
        <v>37</v>
      </c>
    </row>
    <row r="431" spans="1:65">
      <c r="A431" s="30"/>
      <c r="B431" s="3" t="s">
        <v>86</v>
      </c>
      <c r="C431" s="29"/>
      <c r="D431" s="13" t="s">
        <v>666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267</v>
      </c>
      <c r="C432" s="29"/>
      <c r="D432" s="13" t="s">
        <v>666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268</v>
      </c>
      <c r="C433" s="47"/>
      <c r="D433" s="45" t="s">
        <v>269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646</v>
      </c>
      <c r="BM435" s="28" t="s">
        <v>306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331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112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341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1.9</v>
      </c>
      <c r="E440" s="15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1.8</v>
      </c>
      <c r="E441" s="15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264</v>
      </c>
      <c r="C442" s="12"/>
      <c r="D442" s="23">
        <v>1.85</v>
      </c>
      <c r="E442" s="15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265</v>
      </c>
      <c r="C443" s="29"/>
      <c r="D443" s="11">
        <v>1.85</v>
      </c>
      <c r="E443" s="15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1.85</v>
      </c>
    </row>
    <row r="444" spans="1:65">
      <c r="A444" s="30"/>
      <c r="B444" s="3" t="s">
        <v>266</v>
      </c>
      <c r="C444" s="29"/>
      <c r="D444" s="24">
        <v>7.0710678118654655E-2</v>
      </c>
      <c r="E444" s="15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86</v>
      </c>
      <c r="C445" s="29"/>
      <c r="D445" s="13">
        <v>3.8221988172245758E-2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267</v>
      </c>
      <c r="C446" s="29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268</v>
      </c>
      <c r="C447" s="47"/>
      <c r="D447" s="45" t="s">
        <v>269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647</v>
      </c>
      <c r="BM449" s="28" t="s">
        <v>306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331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112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341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7">
        <v>39.700000000000003</v>
      </c>
      <c r="E454" s="224"/>
      <c r="F454" s="225"/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25"/>
      <c r="Z454" s="225"/>
      <c r="AA454" s="225"/>
      <c r="AB454" s="225"/>
      <c r="AC454" s="225"/>
      <c r="AD454" s="225"/>
      <c r="AE454" s="225"/>
      <c r="AF454" s="225"/>
      <c r="AG454" s="225"/>
      <c r="AH454" s="225"/>
      <c r="AI454" s="225"/>
      <c r="AJ454" s="225"/>
      <c r="AK454" s="225"/>
      <c r="AL454" s="225"/>
      <c r="AM454" s="225"/>
      <c r="AN454" s="225"/>
      <c r="AO454" s="225"/>
      <c r="AP454" s="225"/>
      <c r="AQ454" s="225"/>
      <c r="AR454" s="225"/>
      <c r="AS454" s="225"/>
      <c r="AT454" s="225"/>
      <c r="AU454" s="225"/>
      <c r="AV454" s="225"/>
      <c r="AW454" s="225"/>
      <c r="AX454" s="225"/>
      <c r="AY454" s="225"/>
      <c r="AZ454" s="225"/>
      <c r="BA454" s="225"/>
      <c r="BB454" s="225"/>
      <c r="BC454" s="225"/>
      <c r="BD454" s="225"/>
      <c r="BE454" s="225"/>
      <c r="BF454" s="225"/>
      <c r="BG454" s="225"/>
      <c r="BH454" s="225"/>
      <c r="BI454" s="225"/>
      <c r="BJ454" s="225"/>
      <c r="BK454" s="225"/>
      <c r="BL454" s="225"/>
      <c r="BM454" s="229">
        <v>1</v>
      </c>
    </row>
    <row r="455" spans="1:65">
      <c r="A455" s="30"/>
      <c r="B455" s="19">
        <v>1</v>
      </c>
      <c r="C455" s="9">
        <v>2</v>
      </c>
      <c r="D455" s="223">
        <v>39.299999999999997</v>
      </c>
      <c r="E455" s="224"/>
      <c r="F455" s="225"/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25"/>
      <c r="Z455" s="225"/>
      <c r="AA455" s="225"/>
      <c r="AB455" s="225"/>
      <c r="AC455" s="225"/>
      <c r="AD455" s="225"/>
      <c r="AE455" s="225"/>
      <c r="AF455" s="225"/>
      <c r="AG455" s="225"/>
      <c r="AH455" s="225"/>
      <c r="AI455" s="225"/>
      <c r="AJ455" s="225"/>
      <c r="AK455" s="225"/>
      <c r="AL455" s="225"/>
      <c r="AM455" s="225"/>
      <c r="AN455" s="225"/>
      <c r="AO455" s="225"/>
      <c r="AP455" s="225"/>
      <c r="AQ455" s="225"/>
      <c r="AR455" s="225"/>
      <c r="AS455" s="225"/>
      <c r="AT455" s="225"/>
      <c r="AU455" s="225"/>
      <c r="AV455" s="225"/>
      <c r="AW455" s="225"/>
      <c r="AX455" s="225"/>
      <c r="AY455" s="225"/>
      <c r="AZ455" s="225"/>
      <c r="BA455" s="225"/>
      <c r="BB455" s="225"/>
      <c r="BC455" s="225"/>
      <c r="BD455" s="225"/>
      <c r="BE455" s="225"/>
      <c r="BF455" s="225"/>
      <c r="BG455" s="225"/>
      <c r="BH455" s="225"/>
      <c r="BI455" s="225"/>
      <c r="BJ455" s="225"/>
      <c r="BK455" s="225"/>
      <c r="BL455" s="225"/>
      <c r="BM455" s="229">
        <v>33</v>
      </c>
    </row>
    <row r="456" spans="1:65">
      <c r="A456" s="30"/>
      <c r="B456" s="20" t="s">
        <v>264</v>
      </c>
      <c r="C456" s="12"/>
      <c r="D456" s="232">
        <v>39.5</v>
      </c>
      <c r="E456" s="224"/>
      <c r="F456" s="225"/>
      <c r="G456" s="225"/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  <c r="W456" s="225"/>
      <c r="X456" s="225"/>
      <c r="Y456" s="225"/>
      <c r="Z456" s="225"/>
      <c r="AA456" s="225"/>
      <c r="AB456" s="225"/>
      <c r="AC456" s="225"/>
      <c r="AD456" s="225"/>
      <c r="AE456" s="225"/>
      <c r="AF456" s="225"/>
      <c r="AG456" s="225"/>
      <c r="AH456" s="225"/>
      <c r="AI456" s="225"/>
      <c r="AJ456" s="225"/>
      <c r="AK456" s="225"/>
      <c r="AL456" s="225"/>
      <c r="AM456" s="225"/>
      <c r="AN456" s="225"/>
      <c r="AO456" s="225"/>
      <c r="AP456" s="225"/>
      <c r="AQ456" s="225"/>
      <c r="AR456" s="225"/>
      <c r="AS456" s="225"/>
      <c r="AT456" s="225"/>
      <c r="AU456" s="225"/>
      <c r="AV456" s="225"/>
      <c r="AW456" s="225"/>
      <c r="AX456" s="225"/>
      <c r="AY456" s="225"/>
      <c r="AZ456" s="225"/>
      <c r="BA456" s="225"/>
      <c r="BB456" s="225"/>
      <c r="BC456" s="225"/>
      <c r="BD456" s="225"/>
      <c r="BE456" s="225"/>
      <c r="BF456" s="225"/>
      <c r="BG456" s="225"/>
      <c r="BH456" s="225"/>
      <c r="BI456" s="225"/>
      <c r="BJ456" s="225"/>
      <c r="BK456" s="225"/>
      <c r="BL456" s="225"/>
      <c r="BM456" s="229">
        <v>16</v>
      </c>
    </row>
    <row r="457" spans="1:65">
      <c r="A457" s="30"/>
      <c r="B457" s="3" t="s">
        <v>265</v>
      </c>
      <c r="C457" s="29"/>
      <c r="D457" s="223">
        <v>39.5</v>
      </c>
      <c r="E457" s="224"/>
      <c r="F457" s="225"/>
      <c r="G457" s="225"/>
      <c r="H457" s="225"/>
      <c r="I457" s="225"/>
      <c r="J457" s="225"/>
      <c r="K457" s="225"/>
      <c r="L457" s="225"/>
      <c r="M457" s="225"/>
      <c r="N457" s="225"/>
      <c r="O457" s="225"/>
      <c r="P457" s="225"/>
      <c r="Q457" s="225"/>
      <c r="R457" s="225"/>
      <c r="S457" s="225"/>
      <c r="T457" s="225"/>
      <c r="U457" s="225"/>
      <c r="V457" s="225"/>
      <c r="W457" s="225"/>
      <c r="X457" s="225"/>
      <c r="Y457" s="225"/>
      <c r="Z457" s="225"/>
      <c r="AA457" s="225"/>
      <c r="AB457" s="225"/>
      <c r="AC457" s="225"/>
      <c r="AD457" s="225"/>
      <c r="AE457" s="225"/>
      <c r="AF457" s="225"/>
      <c r="AG457" s="225"/>
      <c r="AH457" s="225"/>
      <c r="AI457" s="225"/>
      <c r="AJ457" s="225"/>
      <c r="AK457" s="225"/>
      <c r="AL457" s="225"/>
      <c r="AM457" s="225"/>
      <c r="AN457" s="225"/>
      <c r="AO457" s="225"/>
      <c r="AP457" s="225"/>
      <c r="AQ457" s="225"/>
      <c r="AR457" s="225"/>
      <c r="AS457" s="225"/>
      <c r="AT457" s="225"/>
      <c r="AU457" s="225"/>
      <c r="AV457" s="225"/>
      <c r="AW457" s="225"/>
      <c r="AX457" s="225"/>
      <c r="AY457" s="225"/>
      <c r="AZ457" s="225"/>
      <c r="BA457" s="225"/>
      <c r="BB457" s="225"/>
      <c r="BC457" s="225"/>
      <c r="BD457" s="225"/>
      <c r="BE457" s="225"/>
      <c r="BF457" s="225"/>
      <c r="BG457" s="225"/>
      <c r="BH457" s="225"/>
      <c r="BI457" s="225"/>
      <c r="BJ457" s="225"/>
      <c r="BK457" s="225"/>
      <c r="BL457" s="225"/>
      <c r="BM457" s="229">
        <v>39.5</v>
      </c>
    </row>
    <row r="458" spans="1:65">
      <c r="A458" s="30"/>
      <c r="B458" s="3" t="s">
        <v>266</v>
      </c>
      <c r="C458" s="29"/>
      <c r="D458" s="223">
        <v>0.28284271247462306</v>
      </c>
      <c r="E458" s="224"/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25"/>
      <c r="Z458" s="225"/>
      <c r="AA458" s="225"/>
      <c r="AB458" s="225"/>
      <c r="AC458" s="225"/>
      <c r="AD458" s="225"/>
      <c r="AE458" s="225"/>
      <c r="AF458" s="225"/>
      <c r="AG458" s="225"/>
      <c r="AH458" s="225"/>
      <c r="AI458" s="225"/>
      <c r="AJ458" s="225"/>
      <c r="AK458" s="225"/>
      <c r="AL458" s="225"/>
      <c r="AM458" s="225"/>
      <c r="AN458" s="225"/>
      <c r="AO458" s="225"/>
      <c r="AP458" s="225"/>
      <c r="AQ458" s="225"/>
      <c r="AR458" s="225"/>
      <c r="AS458" s="225"/>
      <c r="AT458" s="225"/>
      <c r="AU458" s="225"/>
      <c r="AV458" s="225"/>
      <c r="AW458" s="225"/>
      <c r="AX458" s="225"/>
      <c r="AY458" s="225"/>
      <c r="AZ458" s="225"/>
      <c r="BA458" s="225"/>
      <c r="BB458" s="225"/>
      <c r="BC458" s="225"/>
      <c r="BD458" s="225"/>
      <c r="BE458" s="225"/>
      <c r="BF458" s="225"/>
      <c r="BG458" s="225"/>
      <c r="BH458" s="225"/>
      <c r="BI458" s="225"/>
      <c r="BJ458" s="225"/>
      <c r="BK458" s="225"/>
      <c r="BL458" s="225"/>
      <c r="BM458" s="229">
        <v>39</v>
      </c>
    </row>
    <row r="459" spans="1:65">
      <c r="A459" s="30"/>
      <c r="B459" s="3" t="s">
        <v>86</v>
      </c>
      <c r="C459" s="29"/>
      <c r="D459" s="13">
        <v>7.1605749993575458E-3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267</v>
      </c>
      <c r="C460" s="29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268</v>
      </c>
      <c r="C461" s="47"/>
      <c r="D461" s="45" t="s">
        <v>269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648</v>
      </c>
      <c r="BM463" s="28" t="s">
        <v>306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331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112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341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2" t="s">
        <v>103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3" t="s">
        <v>103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34</v>
      </c>
    </row>
    <row r="470" spans="1:65">
      <c r="A470" s="30"/>
      <c r="B470" s="20" t="s">
        <v>264</v>
      </c>
      <c r="C470" s="12"/>
      <c r="D470" s="23" t="s">
        <v>666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265</v>
      </c>
      <c r="C471" s="29"/>
      <c r="D471" s="11" t="s">
        <v>666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266</v>
      </c>
      <c r="C472" s="29"/>
      <c r="D472" s="24" t="s">
        <v>666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86</v>
      </c>
      <c r="C473" s="29"/>
      <c r="D473" s="13" t="s">
        <v>666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267</v>
      </c>
      <c r="C474" s="29"/>
      <c r="D474" s="13" t="s">
        <v>666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268</v>
      </c>
      <c r="C475" s="47"/>
      <c r="D475" s="45" t="s">
        <v>269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649</v>
      </c>
      <c r="BM477" s="28" t="s">
        <v>306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331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112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341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2.84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2.73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264</v>
      </c>
      <c r="C484" s="12"/>
      <c r="D484" s="23">
        <v>2.7850000000000001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265</v>
      </c>
      <c r="C485" s="29"/>
      <c r="D485" s="11">
        <v>2.7850000000000001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2.7850000000000001</v>
      </c>
    </row>
    <row r="486" spans="1:65">
      <c r="A486" s="30"/>
      <c r="B486" s="3" t="s">
        <v>266</v>
      </c>
      <c r="C486" s="29"/>
      <c r="D486" s="24">
        <v>7.7781745930520133E-2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86</v>
      </c>
      <c r="C487" s="29"/>
      <c r="D487" s="13">
        <v>2.7928813619576349E-2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267</v>
      </c>
      <c r="C488" s="29"/>
      <c r="D488" s="13">
        <v>0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268</v>
      </c>
      <c r="C489" s="47"/>
      <c r="D489" s="45" t="s">
        <v>269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650</v>
      </c>
      <c r="BM491" s="28" t="s">
        <v>306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331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112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341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1.2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7</v>
      </c>
    </row>
    <row r="498" spans="1:65">
      <c r="A498" s="30"/>
      <c r="B498" s="20" t="s">
        <v>264</v>
      </c>
      <c r="C498" s="12"/>
      <c r="D498" s="23">
        <v>1.1000000000000001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265</v>
      </c>
      <c r="C499" s="29"/>
      <c r="D499" s="11">
        <v>1.1000000000000001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1.1000000000000001</v>
      </c>
    </row>
    <row r="500" spans="1:65">
      <c r="A500" s="30"/>
      <c r="B500" s="3" t="s">
        <v>266</v>
      </c>
      <c r="C500" s="29"/>
      <c r="D500" s="24">
        <v>0.14142135623730948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86</v>
      </c>
      <c r="C501" s="29"/>
      <c r="D501" s="13">
        <v>0.12856486930664496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267</v>
      </c>
      <c r="C502" s="29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268</v>
      </c>
      <c r="C503" s="47"/>
      <c r="D503" s="45" t="s">
        <v>269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651</v>
      </c>
      <c r="BM505" s="28" t="s">
        <v>306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331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112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341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2">
        <v>96</v>
      </c>
      <c r="E510" s="215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  <c r="AL510" s="216"/>
      <c r="AM510" s="216"/>
      <c r="AN510" s="216"/>
      <c r="AO510" s="216"/>
      <c r="AP510" s="216"/>
      <c r="AQ510" s="216"/>
      <c r="AR510" s="216"/>
      <c r="AS510" s="216"/>
      <c r="AT510" s="216"/>
      <c r="AU510" s="216"/>
      <c r="AV510" s="216"/>
      <c r="AW510" s="216"/>
      <c r="AX510" s="216"/>
      <c r="AY510" s="216"/>
      <c r="AZ510" s="216"/>
      <c r="BA510" s="216"/>
      <c r="BB510" s="216"/>
      <c r="BC510" s="216"/>
      <c r="BD510" s="216"/>
      <c r="BE510" s="216"/>
      <c r="BF510" s="216"/>
      <c r="BG510" s="216"/>
      <c r="BH510" s="216"/>
      <c r="BI510" s="216"/>
      <c r="BJ510" s="216"/>
      <c r="BK510" s="216"/>
      <c r="BL510" s="216"/>
      <c r="BM510" s="217">
        <v>1</v>
      </c>
    </row>
    <row r="511" spans="1:65">
      <c r="A511" s="30"/>
      <c r="B511" s="19">
        <v>1</v>
      </c>
      <c r="C511" s="9">
        <v>2</v>
      </c>
      <c r="D511" s="218">
        <v>94.4</v>
      </c>
      <c r="E511" s="215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  <c r="BI511" s="216"/>
      <c r="BJ511" s="216"/>
      <c r="BK511" s="216"/>
      <c r="BL511" s="216"/>
      <c r="BM511" s="217">
        <v>8</v>
      </c>
    </row>
    <row r="512" spans="1:65">
      <c r="A512" s="30"/>
      <c r="B512" s="20" t="s">
        <v>264</v>
      </c>
      <c r="C512" s="12"/>
      <c r="D512" s="222">
        <v>95.2</v>
      </c>
      <c r="E512" s="215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  <c r="BI512" s="216"/>
      <c r="BJ512" s="216"/>
      <c r="BK512" s="216"/>
      <c r="BL512" s="216"/>
      <c r="BM512" s="217">
        <v>16</v>
      </c>
    </row>
    <row r="513" spans="1:65">
      <c r="A513" s="30"/>
      <c r="B513" s="3" t="s">
        <v>265</v>
      </c>
      <c r="C513" s="29"/>
      <c r="D513" s="218">
        <v>95.2</v>
      </c>
      <c r="E513" s="215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  <c r="AL513" s="216"/>
      <c r="AM513" s="216"/>
      <c r="AN513" s="216"/>
      <c r="AO513" s="216"/>
      <c r="AP513" s="216"/>
      <c r="AQ513" s="216"/>
      <c r="AR513" s="216"/>
      <c r="AS513" s="216"/>
      <c r="AT513" s="216"/>
      <c r="AU513" s="216"/>
      <c r="AV513" s="216"/>
      <c r="AW513" s="216"/>
      <c r="AX513" s="216"/>
      <c r="AY513" s="216"/>
      <c r="AZ513" s="216"/>
      <c r="BA513" s="216"/>
      <c r="BB513" s="216"/>
      <c r="BC513" s="216"/>
      <c r="BD513" s="216"/>
      <c r="BE513" s="216"/>
      <c r="BF513" s="216"/>
      <c r="BG513" s="216"/>
      <c r="BH513" s="216"/>
      <c r="BI513" s="216"/>
      <c r="BJ513" s="216"/>
      <c r="BK513" s="216"/>
      <c r="BL513" s="216"/>
      <c r="BM513" s="217">
        <v>95.2</v>
      </c>
    </row>
    <row r="514" spans="1:65">
      <c r="A514" s="30"/>
      <c r="B514" s="3" t="s">
        <v>266</v>
      </c>
      <c r="C514" s="29"/>
      <c r="D514" s="218">
        <v>1.131370849898472</v>
      </c>
      <c r="E514" s="215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  <c r="AL514" s="216"/>
      <c r="AM514" s="216"/>
      <c r="AN514" s="216"/>
      <c r="AO514" s="216"/>
      <c r="AP514" s="216"/>
      <c r="AQ514" s="216"/>
      <c r="AR514" s="216"/>
      <c r="AS514" s="216"/>
      <c r="AT514" s="216"/>
      <c r="AU514" s="216"/>
      <c r="AV514" s="216"/>
      <c r="AW514" s="216"/>
      <c r="AX514" s="216"/>
      <c r="AY514" s="216"/>
      <c r="AZ514" s="216"/>
      <c r="BA514" s="216"/>
      <c r="BB514" s="216"/>
      <c r="BC514" s="216"/>
      <c r="BD514" s="216"/>
      <c r="BE514" s="216"/>
      <c r="BF514" s="216"/>
      <c r="BG514" s="216"/>
      <c r="BH514" s="216"/>
      <c r="BI514" s="216"/>
      <c r="BJ514" s="216"/>
      <c r="BK514" s="216"/>
      <c r="BL514" s="216"/>
      <c r="BM514" s="217">
        <v>26</v>
      </c>
    </row>
    <row r="515" spans="1:65">
      <c r="A515" s="30"/>
      <c r="B515" s="3" t="s">
        <v>86</v>
      </c>
      <c r="C515" s="29"/>
      <c r="D515" s="13">
        <v>1.1884147582967143E-2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267</v>
      </c>
      <c r="C516" s="29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268</v>
      </c>
      <c r="C517" s="47"/>
      <c r="D517" s="45" t="s">
        <v>269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652</v>
      </c>
      <c r="BM519" s="28" t="s">
        <v>306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331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112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341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0.28000000000000003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0.26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264</v>
      </c>
      <c r="C526" s="12"/>
      <c r="D526" s="23">
        <v>0.27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265</v>
      </c>
      <c r="C527" s="29"/>
      <c r="D527" s="11">
        <v>0.27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0.27</v>
      </c>
    </row>
    <row r="528" spans="1:65">
      <c r="A528" s="30"/>
      <c r="B528" s="3" t="s">
        <v>266</v>
      </c>
      <c r="C528" s="29"/>
      <c r="D528" s="24">
        <v>1.4142135623730963E-2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86</v>
      </c>
      <c r="C529" s="29"/>
      <c r="D529" s="13">
        <v>5.237828008789245E-2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267</v>
      </c>
      <c r="C530" s="29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268</v>
      </c>
      <c r="C531" s="47"/>
      <c r="D531" s="45" t="s">
        <v>269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653</v>
      </c>
      <c r="BM533" s="28" t="s">
        <v>306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331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112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341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0.63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0.63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264</v>
      </c>
      <c r="C540" s="12"/>
      <c r="D540" s="23">
        <v>0.63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265</v>
      </c>
      <c r="C541" s="29"/>
      <c r="D541" s="11">
        <v>0.63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0.63</v>
      </c>
    </row>
    <row r="542" spans="1:65">
      <c r="A542" s="30"/>
      <c r="B542" s="3" t="s">
        <v>266</v>
      </c>
      <c r="C542" s="29"/>
      <c r="D542" s="24">
        <v>0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86</v>
      </c>
      <c r="C543" s="29"/>
      <c r="D543" s="13">
        <v>0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267</v>
      </c>
      <c r="C544" s="29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268</v>
      </c>
      <c r="C545" s="47"/>
      <c r="D545" s="45" t="s">
        <v>269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654</v>
      </c>
      <c r="BM547" s="28" t="s">
        <v>306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331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112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341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2" t="s">
        <v>96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3" t="s">
        <v>96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264</v>
      </c>
      <c r="C554" s="12"/>
      <c r="D554" s="23" t="s">
        <v>666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265</v>
      </c>
      <c r="C555" s="29"/>
      <c r="D555" s="11" t="s">
        <v>666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96</v>
      </c>
    </row>
    <row r="556" spans="1:65">
      <c r="A556" s="30"/>
      <c r="B556" s="3" t="s">
        <v>266</v>
      </c>
      <c r="C556" s="29"/>
      <c r="D556" s="24" t="s">
        <v>666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86</v>
      </c>
      <c r="C557" s="29"/>
      <c r="D557" s="13" t="s">
        <v>666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267</v>
      </c>
      <c r="C558" s="29"/>
      <c r="D558" s="13" t="s">
        <v>666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268</v>
      </c>
      <c r="C559" s="47"/>
      <c r="D559" s="45" t="s">
        <v>269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655</v>
      </c>
      <c r="BM561" s="28" t="s">
        <v>306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331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112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341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1.1299999999999999</v>
      </c>
      <c r="E566" s="15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1.1100000000000001</v>
      </c>
      <c r="E567" s="15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264</v>
      </c>
      <c r="C568" s="12"/>
      <c r="D568" s="23">
        <v>1.1200000000000001</v>
      </c>
      <c r="E568" s="15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265</v>
      </c>
      <c r="C569" s="29"/>
      <c r="D569" s="11">
        <v>1.1200000000000001</v>
      </c>
      <c r="E569" s="15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1.1200000000000001</v>
      </c>
    </row>
    <row r="570" spans="1:65">
      <c r="A570" s="30"/>
      <c r="B570" s="3" t="s">
        <v>266</v>
      </c>
      <c r="C570" s="29"/>
      <c r="D570" s="24">
        <v>1.4142135623730807E-2</v>
      </c>
      <c r="E570" s="15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86</v>
      </c>
      <c r="C571" s="29"/>
      <c r="D571" s="13">
        <v>1.2626906806902505E-2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267</v>
      </c>
      <c r="C572" s="29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268</v>
      </c>
      <c r="C573" s="47"/>
      <c r="D573" s="45" t="s">
        <v>269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656</v>
      </c>
      <c r="BM575" s="28" t="s">
        <v>306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331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112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341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6">
        <v>0.66100000000000003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8">
        <v>1</v>
      </c>
    </row>
    <row r="581" spans="1:65">
      <c r="A581" s="30"/>
      <c r="B581" s="19">
        <v>1</v>
      </c>
      <c r="C581" s="9">
        <v>2</v>
      </c>
      <c r="D581" s="24">
        <v>0.65700000000000003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8">
        <v>25</v>
      </c>
    </row>
    <row r="582" spans="1:65">
      <c r="A582" s="30"/>
      <c r="B582" s="20" t="s">
        <v>264</v>
      </c>
      <c r="C582" s="12"/>
      <c r="D582" s="211">
        <v>0.65900000000000003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8">
        <v>16</v>
      </c>
    </row>
    <row r="583" spans="1:65">
      <c r="A583" s="30"/>
      <c r="B583" s="3" t="s">
        <v>265</v>
      </c>
      <c r="C583" s="29"/>
      <c r="D583" s="24">
        <v>0.65900000000000003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8">
        <v>0.65900000000000003</v>
      </c>
    </row>
    <row r="584" spans="1:65">
      <c r="A584" s="30"/>
      <c r="B584" s="3" t="s">
        <v>266</v>
      </c>
      <c r="C584" s="29"/>
      <c r="D584" s="24">
        <v>2.8284271247461927E-3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8">
        <v>31</v>
      </c>
    </row>
    <row r="585" spans="1:65">
      <c r="A585" s="30"/>
      <c r="B585" s="3" t="s">
        <v>86</v>
      </c>
      <c r="C585" s="29"/>
      <c r="D585" s="13">
        <v>4.2919986718455124E-3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267</v>
      </c>
      <c r="C586" s="29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268</v>
      </c>
      <c r="C587" s="47"/>
      <c r="D587" s="45" t="s">
        <v>269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657</v>
      </c>
      <c r="BM589" s="28" t="s">
        <v>306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331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112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341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2" t="s">
        <v>96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3" t="s">
        <v>96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264</v>
      </c>
      <c r="C596" s="12"/>
      <c r="D596" s="23" t="s">
        <v>666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265</v>
      </c>
      <c r="C597" s="29"/>
      <c r="D597" s="11" t="s">
        <v>666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266</v>
      </c>
      <c r="C598" s="29"/>
      <c r="D598" s="24" t="s">
        <v>666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86</v>
      </c>
      <c r="C599" s="29"/>
      <c r="D599" s="13" t="s">
        <v>666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267</v>
      </c>
      <c r="C600" s="29"/>
      <c r="D600" s="13" t="s">
        <v>666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268</v>
      </c>
      <c r="C601" s="47"/>
      <c r="D601" s="45" t="s">
        <v>269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658</v>
      </c>
      <c r="BM603" s="28" t="s">
        <v>306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331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112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341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0.39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0.36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264</v>
      </c>
      <c r="C610" s="12"/>
      <c r="D610" s="23">
        <v>0.375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265</v>
      </c>
      <c r="C611" s="29"/>
      <c r="D611" s="11">
        <v>0.375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0.375</v>
      </c>
    </row>
    <row r="612" spans="1:65">
      <c r="A612" s="30"/>
      <c r="B612" s="3" t="s">
        <v>266</v>
      </c>
      <c r="C612" s="29"/>
      <c r="D612" s="24">
        <v>2.1213203435596444E-2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86</v>
      </c>
      <c r="C613" s="29"/>
      <c r="D613" s="13">
        <v>5.6568542494923851E-2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267</v>
      </c>
      <c r="C614" s="29"/>
      <c r="D614" s="13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268</v>
      </c>
      <c r="C615" s="47"/>
      <c r="D615" s="45" t="s">
        <v>269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659</v>
      </c>
      <c r="BM617" s="28" t="s">
        <v>306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331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112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341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0.38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0.37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264</v>
      </c>
      <c r="C624" s="12"/>
      <c r="D624" s="23">
        <v>0.375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265</v>
      </c>
      <c r="C625" s="29"/>
      <c r="D625" s="11">
        <v>0.375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0.375</v>
      </c>
    </row>
    <row r="626" spans="1:65">
      <c r="A626" s="30"/>
      <c r="B626" s="3" t="s">
        <v>266</v>
      </c>
      <c r="C626" s="29"/>
      <c r="D626" s="24">
        <v>7.0710678118654814E-3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86</v>
      </c>
      <c r="C627" s="29"/>
      <c r="D627" s="13">
        <v>1.8856180831641284E-2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267</v>
      </c>
      <c r="C628" s="29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268</v>
      </c>
      <c r="C629" s="47"/>
      <c r="D629" s="45" t="s">
        <v>269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660</v>
      </c>
      <c r="BM631" s="28" t="s">
        <v>306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331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112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341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2">
        <v>302</v>
      </c>
      <c r="E636" s="215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  <c r="BI636" s="216"/>
      <c r="BJ636" s="216"/>
      <c r="BK636" s="216"/>
      <c r="BL636" s="216"/>
      <c r="BM636" s="217">
        <v>1</v>
      </c>
    </row>
    <row r="637" spans="1:65">
      <c r="A637" s="30"/>
      <c r="B637" s="19">
        <v>1</v>
      </c>
      <c r="C637" s="9">
        <v>2</v>
      </c>
      <c r="D637" s="218">
        <v>297</v>
      </c>
      <c r="E637" s="215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  <c r="BI637" s="216"/>
      <c r="BJ637" s="216"/>
      <c r="BK637" s="216"/>
      <c r="BL637" s="216"/>
      <c r="BM637" s="217">
        <v>29</v>
      </c>
    </row>
    <row r="638" spans="1:65">
      <c r="A638" s="30"/>
      <c r="B638" s="20" t="s">
        <v>264</v>
      </c>
      <c r="C638" s="12"/>
      <c r="D638" s="222">
        <v>299.5</v>
      </c>
      <c r="E638" s="215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  <c r="BI638" s="216"/>
      <c r="BJ638" s="216"/>
      <c r="BK638" s="216"/>
      <c r="BL638" s="216"/>
      <c r="BM638" s="217">
        <v>16</v>
      </c>
    </row>
    <row r="639" spans="1:65">
      <c r="A639" s="30"/>
      <c r="B639" s="3" t="s">
        <v>265</v>
      </c>
      <c r="C639" s="29"/>
      <c r="D639" s="218">
        <v>299.5</v>
      </c>
      <c r="E639" s="215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  <c r="BI639" s="216"/>
      <c r="BJ639" s="216"/>
      <c r="BK639" s="216"/>
      <c r="BL639" s="216"/>
      <c r="BM639" s="217">
        <v>299.5</v>
      </c>
    </row>
    <row r="640" spans="1:65">
      <c r="A640" s="30"/>
      <c r="B640" s="3" t="s">
        <v>266</v>
      </c>
      <c r="C640" s="29"/>
      <c r="D640" s="218">
        <v>3.5355339059327378</v>
      </c>
      <c r="E640" s="215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  <c r="BI640" s="216"/>
      <c r="BJ640" s="216"/>
      <c r="BK640" s="216"/>
      <c r="BL640" s="216"/>
      <c r="BM640" s="217">
        <v>35</v>
      </c>
    </row>
    <row r="641" spans="1:65">
      <c r="A641" s="30"/>
      <c r="B641" s="3" t="s">
        <v>86</v>
      </c>
      <c r="C641" s="29"/>
      <c r="D641" s="13">
        <v>1.1804787665885602E-2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267</v>
      </c>
      <c r="C642" s="29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268</v>
      </c>
      <c r="C643" s="47"/>
      <c r="D643" s="45" t="s">
        <v>269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661</v>
      </c>
      <c r="BM645" s="28" t="s">
        <v>306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331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112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341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7">
        <v>33</v>
      </c>
      <c r="E650" s="224"/>
      <c r="F650" s="225"/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9">
        <v>1</v>
      </c>
    </row>
    <row r="651" spans="1:65">
      <c r="A651" s="30"/>
      <c r="B651" s="19">
        <v>1</v>
      </c>
      <c r="C651" s="9">
        <v>2</v>
      </c>
      <c r="D651" s="223">
        <v>32.5</v>
      </c>
      <c r="E651" s="224"/>
      <c r="F651" s="225"/>
      <c r="G651" s="225"/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9">
        <v>30</v>
      </c>
    </row>
    <row r="652" spans="1:65">
      <c r="A652" s="30"/>
      <c r="B652" s="20" t="s">
        <v>264</v>
      </c>
      <c r="C652" s="12"/>
      <c r="D652" s="232">
        <v>32.75</v>
      </c>
      <c r="E652" s="224"/>
      <c r="F652" s="225"/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9">
        <v>16</v>
      </c>
    </row>
    <row r="653" spans="1:65">
      <c r="A653" s="30"/>
      <c r="B653" s="3" t="s">
        <v>265</v>
      </c>
      <c r="C653" s="29"/>
      <c r="D653" s="223">
        <v>32.75</v>
      </c>
      <c r="E653" s="224"/>
      <c r="F653" s="225"/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9">
        <v>32.75</v>
      </c>
    </row>
    <row r="654" spans="1:65">
      <c r="A654" s="30"/>
      <c r="B654" s="3" t="s">
        <v>266</v>
      </c>
      <c r="C654" s="29"/>
      <c r="D654" s="223">
        <v>0.35355339059327379</v>
      </c>
      <c r="E654" s="224"/>
      <c r="F654" s="225"/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25"/>
      <c r="Z654" s="225"/>
      <c r="AA654" s="225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9">
        <v>36</v>
      </c>
    </row>
    <row r="655" spans="1:65">
      <c r="A655" s="30"/>
      <c r="B655" s="3" t="s">
        <v>86</v>
      </c>
      <c r="C655" s="29"/>
      <c r="D655" s="13">
        <v>1.0795523376893856E-2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267</v>
      </c>
      <c r="C656" s="29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268</v>
      </c>
      <c r="C657" s="47"/>
      <c r="D657" s="45" t="s">
        <v>269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662</v>
      </c>
      <c r="BM659" s="28" t="s">
        <v>306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331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112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341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7">
        <v>23</v>
      </c>
      <c r="E664" s="224"/>
      <c r="F664" s="225"/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  <c r="AL664" s="225"/>
      <c r="AM664" s="225"/>
      <c r="AN664" s="225"/>
      <c r="AO664" s="225"/>
      <c r="AP664" s="225"/>
      <c r="AQ664" s="225"/>
      <c r="AR664" s="225"/>
      <c r="AS664" s="225"/>
      <c r="AT664" s="225"/>
      <c r="AU664" s="225"/>
      <c r="AV664" s="225"/>
      <c r="AW664" s="225"/>
      <c r="AX664" s="225"/>
      <c r="AY664" s="225"/>
      <c r="AZ664" s="225"/>
      <c r="BA664" s="225"/>
      <c r="BB664" s="225"/>
      <c r="BC664" s="225"/>
      <c r="BD664" s="225"/>
      <c r="BE664" s="225"/>
      <c r="BF664" s="225"/>
      <c r="BG664" s="225"/>
      <c r="BH664" s="225"/>
      <c r="BI664" s="225"/>
      <c r="BJ664" s="225"/>
      <c r="BK664" s="225"/>
      <c r="BL664" s="225"/>
      <c r="BM664" s="229">
        <v>1</v>
      </c>
    </row>
    <row r="665" spans="1:65">
      <c r="A665" s="30"/>
      <c r="B665" s="19">
        <v>1</v>
      </c>
      <c r="C665" s="9">
        <v>2</v>
      </c>
      <c r="D665" s="223">
        <v>22.9</v>
      </c>
      <c r="E665" s="224"/>
      <c r="F665" s="225"/>
      <c r="G665" s="225"/>
      <c r="H665" s="225"/>
      <c r="I665" s="225"/>
      <c r="J665" s="225"/>
      <c r="K665" s="225"/>
      <c r="L665" s="225"/>
      <c r="M665" s="225"/>
      <c r="N665" s="225"/>
      <c r="O665" s="225"/>
      <c r="P665" s="225"/>
      <c r="Q665" s="225"/>
      <c r="R665" s="225"/>
      <c r="S665" s="225"/>
      <c r="T665" s="225"/>
      <c r="U665" s="225"/>
      <c r="V665" s="225"/>
      <c r="W665" s="225"/>
      <c r="X665" s="225"/>
      <c r="Y665" s="225"/>
      <c r="Z665" s="225"/>
      <c r="AA665" s="225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  <c r="AL665" s="225"/>
      <c r="AM665" s="225"/>
      <c r="AN665" s="225"/>
      <c r="AO665" s="225"/>
      <c r="AP665" s="225"/>
      <c r="AQ665" s="225"/>
      <c r="AR665" s="225"/>
      <c r="AS665" s="225"/>
      <c r="AT665" s="225"/>
      <c r="AU665" s="225"/>
      <c r="AV665" s="225"/>
      <c r="AW665" s="225"/>
      <c r="AX665" s="225"/>
      <c r="AY665" s="225"/>
      <c r="AZ665" s="225"/>
      <c r="BA665" s="225"/>
      <c r="BB665" s="225"/>
      <c r="BC665" s="225"/>
      <c r="BD665" s="225"/>
      <c r="BE665" s="225"/>
      <c r="BF665" s="225"/>
      <c r="BG665" s="225"/>
      <c r="BH665" s="225"/>
      <c r="BI665" s="225"/>
      <c r="BJ665" s="225"/>
      <c r="BK665" s="225"/>
      <c r="BL665" s="225"/>
      <c r="BM665" s="229">
        <v>31</v>
      </c>
    </row>
    <row r="666" spans="1:65">
      <c r="A666" s="30"/>
      <c r="B666" s="20" t="s">
        <v>264</v>
      </c>
      <c r="C666" s="12"/>
      <c r="D666" s="232">
        <v>22.95</v>
      </c>
      <c r="E666" s="224"/>
      <c r="F666" s="225"/>
      <c r="G666" s="225"/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25"/>
      <c r="Z666" s="225"/>
      <c r="AA666" s="225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  <c r="AL666" s="225"/>
      <c r="AM666" s="225"/>
      <c r="AN666" s="225"/>
      <c r="AO666" s="225"/>
      <c r="AP666" s="225"/>
      <c r="AQ666" s="225"/>
      <c r="AR666" s="225"/>
      <c r="AS666" s="225"/>
      <c r="AT666" s="225"/>
      <c r="AU666" s="225"/>
      <c r="AV666" s="225"/>
      <c r="AW666" s="225"/>
      <c r="AX666" s="225"/>
      <c r="AY666" s="225"/>
      <c r="AZ666" s="225"/>
      <c r="BA666" s="225"/>
      <c r="BB666" s="225"/>
      <c r="BC666" s="225"/>
      <c r="BD666" s="225"/>
      <c r="BE666" s="225"/>
      <c r="BF666" s="225"/>
      <c r="BG666" s="225"/>
      <c r="BH666" s="225"/>
      <c r="BI666" s="225"/>
      <c r="BJ666" s="225"/>
      <c r="BK666" s="225"/>
      <c r="BL666" s="225"/>
      <c r="BM666" s="229">
        <v>16</v>
      </c>
    </row>
    <row r="667" spans="1:65">
      <c r="A667" s="30"/>
      <c r="B667" s="3" t="s">
        <v>265</v>
      </c>
      <c r="C667" s="29"/>
      <c r="D667" s="223">
        <v>22.95</v>
      </c>
      <c r="E667" s="224"/>
      <c r="F667" s="225"/>
      <c r="G667" s="225"/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25"/>
      <c r="Z667" s="225"/>
      <c r="AA667" s="225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  <c r="AL667" s="225"/>
      <c r="AM667" s="225"/>
      <c r="AN667" s="225"/>
      <c r="AO667" s="225"/>
      <c r="AP667" s="225"/>
      <c r="AQ667" s="225"/>
      <c r="AR667" s="225"/>
      <c r="AS667" s="225"/>
      <c r="AT667" s="225"/>
      <c r="AU667" s="225"/>
      <c r="AV667" s="225"/>
      <c r="AW667" s="225"/>
      <c r="AX667" s="225"/>
      <c r="AY667" s="225"/>
      <c r="AZ667" s="225"/>
      <c r="BA667" s="225"/>
      <c r="BB667" s="225"/>
      <c r="BC667" s="225"/>
      <c r="BD667" s="225"/>
      <c r="BE667" s="225"/>
      <c r="BF667" s="225"/>
      <c r="BG667" s="225"/>
      <c r="BH667" s="225"/>
      <c r="BI667" s="225"/>
      <c r="BJ667" s="225"/>
      <c r="BK667" s="225"/>
      <c r="BL667" s="225"/>
      <c r="BM667" s="229">
        <v>22.95</v>
      </c>
    </row>
    <row r="668" spans="1:65">
      <c r="A668" s="30"/>
      <c r="B668" s="3" t="s">
        <v>266</v>
      </c>
      <c r="C668" s="29"/>
      <c r="D668" s="223">
        <v>7.0710678118655765E-2</v>
      </c>
      <c r="E668" s="224"/>
      <c r="F668" s="225"/>
      <c r="G668" s="225"/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25"/>
      <c r="Z668" s="225"/>
      <c r="AA668" s="225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  <c r="AL668" s="225"/>
      <c r="AM668" s="225"/>
      <c r="AN668" s="225"/>
      <c r="AO668" s="225"/>
      <c r="AP668" s="225"/>
      <c r="AQ668" s="225"/>
      <c r="AR668" s="225"/>
      <c r="AS668" s="225"/>
      <c r="AT668" s="225"/>
      <c r="AU668" s="225"/>
      <c r="AV668" s="225"/>
      <c r="AW668" s="225"/>
      <c r="AX668" s="225"/>
      <c r="AY668" s="225"/>
      <c r="AZ668" s="225"/>
      <c r="BA668" s="225"/>
      <c r="BB668" s="225"/>
      <c r="BC668" s="225"/>
      <c r="BD668" s="225"/>
      <c r="BE668" s="225"/>
      <c r="BF668" s="225"/>
      <c r="BG668" s="225"/>
      <c r="BH668" s="225"/>
      <c r="BI668" s="225"/>
      <c r="BJ668" s="225"/>
      <c r="BK668" s="225"/>
      <c r="BL668" s="225"/>
      <c r="BM668" s="229">
        <v>37</v>
      </c>
    </row>
    <row r="669" spans="1:65">
      <c r="A669" s="30"/>
      <c r="B669" s="3" t="s">
        <v>86</v>
      </c>
      <c r="C669" s="29"/>
      <c r="D669" s="13">
        <v>3.0810752992878332E-3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267</v>
      </c>
      <c r="C670" s="29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268</v>
      </c>
      <c r="C671" s="47"/>
      <c r="D671" s="45" t="s">
        <v>269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663</v>
      </c>
      <c r="BM673" s="28" t="s">
        <v>306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331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112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341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2.54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2.52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264</v>
      </c>
      <c r="C680" s="12"/>
      <c r="D680" s="23">
        <v>2.5300000000000002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265</v>
      </c>
      <c r="C681" s="29"/>
      <c r="D681" s="11">
        <v>2.5300000000000002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2.5299999999999998</v>
      </c>
    </row>
    <row r="682" spans="1:65">
      <c r="A682" s="30"/>
      <c r="B682" s="3" t="s">
        <v>266</v>
      </c>
      <c r="C682" s="29"/>
      <c r="D682" s="24">
        <v>1.4142135623730963E-2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86</v>
      </c>
      <c r="C683" s="29"/>
      <c r="D683" s="13">
        <v>5.5897769263758739E-3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267</v>
      </c>
      <c r="C684" s="29"/>
      <c r="D684" s="13">
        <v>2.2204460492503131E-16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268</v>
      </c>
      <c r="C685" s="47"/>
      <c r="D685" s="45" t="s">
        <v>269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664</v>
      </c>
      <c r="BM687" s="28" t="s">
        <v>306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331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112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341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2">
        <v>155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7">
        <v>1</v>
      </c>
    </row>
    <row r="693" spans="1:65">
      <c r="A693" s="30"/>
      <c r="B693" s="19">
        <v>1</v>
      </c>
      <c r="C693" s="9">
        <v>2</v>
      </c>
      <c r="D693" s="218">
        <v>150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7">
        <v>11</v>
      </c>
    </row>
    <row r="694" spans="1:65">
      <c r="A694" s="30"/>
      <c r="B694" s="20" t="s">
        <v>264</v>
      </c>
      <c r="C694" s="12"/>
      <c r="D694" s="222">
        <v>152.5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  <c r="BI694" s="216"/>
      <c r="BJ694" s="216"/>
      <c r="BK694" s="216"/>
      <c r="BL694" s="216"/>
      <c r="BM694" s="217">
        <v>16</v>
      </c>
    </row>
    <row r="695" spans="1:65">
      <c r="A695" s="30"/>
      <c r="B695" s="3" t="s">
        <v>265</v>
      </c>
      <c r="C695" s="29"/>
      <c r="D695" s="218">
        <v>152.5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  <c r="BI695" s="216"/>
      <c r="BJ695" s="216"/>
      <c r="BK695" s="216"/>
      <c r="BL695" s="216"/>
      <c r="BM695" s="217">
        <v>152.5</v>
      </c>
    </row>
    <row r="696" spans="1:65">
      <c r="A696" s="30"/>
      <c r="B696" s="3" t="s">
        <v>266</v>
      </c>
      <c r="C696" s="29"/>
      <c r="D696" s="218">
        <v>3.5355339059327378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  <c r="BI696" s="216"/>
      <c r="BJ696" s="216"/>
      <c r="BK696" s="216"/>
      <c r="BL696" s="216"/>
      <c r="BM696" s="217">
        <v>39</v>
      </c>
    </row>
    <row r="697" spans="1:65">
      <c r="A697" s="30"/>
      <c r="B697" s="3" t="s">
        <v>86</v>
      </c>
      <c r="C697" s="29"/>
      <c r="D697" s="13">
        <v>2.3183828891362213E-2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267</v>
      </c>
      <c r="C698" s="29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268</v>
      </c>
      <c r="C699" s="47"/>
      <c r="D699" s="45" t="s">
        <v>269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665</v>
      </c>
      <c r="BM701" s="28" t="s">
        <v>306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331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112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341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2">
        <v>72.5</v>
      </c>
      <c r="E706" s="215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  <c r="AE706" s="216"/>
      <c r="AF706" s="216"/>
      <c r="AG706" s="216"/>
      <c r="AH706" s="216"/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  <c r="BI706" s="216"/>
      <c r="BJ706" s="216"/>
      <c r="BK706" s="216"/>
      <c r="BL706" s="216"/>
      <c r="BM706" s="217">
        <v>1</v>
      </c>
    </row>
    <row r="707" spans="1:65">
      <c r="A707" s="30"/>
      <c r="B707" s="19">
        <v>1</v>
      </c>
      <c r="C707" s="9">
        <v>2</v>
      </c>
      <c r="D707" s="218">
        <v>71.5</v>
      </c>
      <c r="E707" s="215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  <c r="AE707" s="216"/>
      <c r="AF707" s="216"/>
      <c r="AG707" s="216"/>
      <c r="AH707" s="216"/>
      <c r="AI707" s="216"/>
      <c r="AJ707" s="216"/>
      <c r="AK707" s="216"/>
      <c r="AL707" s="216"/>
      <c r="AM707" s="216"/>
      <c r="AN707" s="216"/>
      <c r="AO707" s="216"/>
      <c r="AP707" s="216"/>
      <c r="AQ707" s="216"/>
      <c r="AR707" s="216"/>
      <c r="AS707" s="216"/>
      <c r="AT707" s="216"/>
      <c r="AU707" s="216"/>
      <c r="AV707" s="216"/>
      <c r="AW707" s="216"/>
      <c r="AX707" s="216"/>
      <c r="AY707" s="216"/>
      <c r="AZ707" s="216"/>
      <c r="BA707" s="216"/>
      <c r="BB707" s="216"/>
      <c r="BC707" s="216"/>
      <c r="BD707" s="216"/>
      <c r="BE707" s="216"/>
      <c r="BF707" s="216"/>
      <c r="BG707" s="216"/>
      <c r="BH707" s="216"/>
      <c r="BI707" s="216"/>
      <c r="BJ707" s="216"/>
      <c r="BK707" s="216"/>
      <c r="BL707" s="216"/>
      <c r="BM707" s="217">
        <v>12</v>
      </c>
    </row>
    <row r="708" spans="1:65">
      <c r="A708" s="30"/>
      <c r="B708" s="20" t="s">
        <v>264</v>
      </c>
      <c r="C708" s="12"/>
      <c r="D708" s="222">
        <v>72</v>
      </c>
      <c r="E708" s="215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  <c r="AE708" s="216"/>
      <c r="AF708" s="216"/>
      <c r="AG708" s="216"/>
      <c r="AH708" s="216"/>
      <c r="AI708" s="216"/>
      <c r="AJ708" s="216"/>
      <c r="AK708" s="216"/>
      <c r="AL708" s="216"/>
      <c r="AM708" s="216"/>
      <c r="AN708" s="216"/>
      <c r="AO708" s="216"/>
      <c r="AP708" s="216"/>
      <c r="AQ708" s="216"/>
      <c r="AR708" s="216"/>
      <c r="AS708" s="216"/>
      <c r="AT708" s="216"/>
      <c r="AU708" s="216"/>
      <c r="AV708" s="216"/>
      <c r="AW708" s="216"/>
      <c r="AX708" s="216"/>
      <c r="AY708" s="216"/>
      <c r="AZ708" s="216"/>
      <c r="BA708" s="216"/>
      <c r="BB708" s="216"/>
      <c r="BC708" s="216"/>
      <c r="BD708" s="216"/>
      <c r="BE708" s="216"/>
      <c r="BF708" s="216"/>
      <c r="BG708" s="216"/>
      <c r="BH708" s="216"/>
      <c r="BI708" s="216"/>
      <c r="BJ708" s="216"/>
      <c r="BK708" s="216"/>
      <c r="BL708" s="216"/>
      <c r="BM708" s="217">
        <v>16</v>
      </c>
    </row>
    <row r="709" spans="1:65">
      <c r="A709" s="30"/>
      <c r="B709" s="3" t="s">
        <v>265</v>
      </c>
      <c r="C709" s="29"/>
      <c r="D709" s="218">
        <v>72</v>
      </c>
      <c r="E709" s="215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  <c r="AD709" s="216"/>
      <c r="AE709" s="216"/>
      <c r="AF709" s="216"/>
      <c r="AG709" s="216"/>
      <c r="AH709" s="216"/>
      <c r="AI709" s="216"/>
      <c r="AJ709" s="216"/>
      <c r="AK709" s="216"/>
      <c r="AL709" s="216"/>
      <c r="AM709" s="216"/>
      <c r="AN709" s="216"/>
      <c r="AO709" s="216"/>
      <c r="AP709" s="216"/>
      <c r="AQ709" s="216"/>
      <c r="AR709" s="216"/>
      <c r="AS709" s="216"/>
      <c r="AT709" s="216"/>
      <c r="AU709" s="216"/>
      <c r="AV709" s="216"/>
      <c r="AW709" s="216"/>
      <c r="AX709" s="216"/>
      <c r="AY709" s="216"/>
      <c r="AZ709" s="216"/>
      <c r="BA709" s="216"/>
      <c r="BB709" s="216"/>
      <c r="BC709" s="216"/>
      <c r="BD709" s="216"/>
      <c r="BE709" s="216"/>
      <c r="BF709" s="216"/>
      <c r="BG709" s="216"/>
      <c r="BH709" s="216"/>
      <c r="BI709" s="216"/>
      <c r="BJ709" s="216"/>
      <c r="BK709" s="216"/>
      <c r="BL709" s="216"/>
      <c r="BM709" s="217">
        <v>72</v>
      </c>
    </row>
    <row r="710" spans="1:65">
      <c r="A710" s="30"/>
      <c r="B710" s="3" t="s">
        <v>266</v>
      </c>
      <c r="C710" s="29"/>
      <c r="D710" s="218">
        <v>0.70710678118654757</v>
      </c>
      <c r="E710" s="215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  <c r="AD710" s="216"/>
      <c r="AE710" s="216"/>
      <c r="AF710" s="216"/>
      <c r="AG710" s="216"/>
      <c r="AH710" s="216"/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6"/>
      <c r="AT710" s="216"/>
      <c r="AU710" s="216"/>
      <c r="AV710" s="216"/>
      <c r="AW710" s="216"/>
      <c r="AX710" s="216"/>
      <c r="AY710" s="216"/>
      <c r="AZ710" s="216"/>
      <c r="BA710" s="216"/>
      <c r="BB710" s="216"/>
      <c r="BC710" s="216"/>
      <c r="BD710" s="216"/>
      <c r="BE710" s="216"/>
      <c r="BF710" s="216"/>
      <c r="BG710" s="216"/>
      <c r="BH710" s="216"/>
      <c r="BI710" s="216"/>
      <c r="BJ710" s="216"/>
      <c r="BK710" s="216"/>
      <c r="BL710" s="216"/>
      <c r="BM710" s="217">
        <v>40</v>
      </c>
    </row>
    <row r="711" spans="1:65">
      <c r="A711" s="30"/>
      <c r="B711" s="3" t="s">
        <v>86</v>
      </c>
      <c r="C711" s="29"/>
      <c r="D711" s="13">
        <v>9.8209275164798278E-3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267</v>
      </c>
      <c r="C712" s="29"/>
      <c r="D712" s="13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268</v>
      </c>
      <c r="C713" s="47"/>
      <c r="D713" s="45" t="s">
        <v>269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670</v>
      </c>
      <c r="C1" s="88"/>
      <c r="D1" s="88"/>
      <c r="E1" s="88"/>
      <c r="F1" s="88"/>
      <c r="G1" s="88"/>
      <c r="H1" s="72"/>
    </row>
    <row r="2" spans="1:8" ht="15.75" customHeight="1">
      <c r="A2" s="277"/>
      <c r="B2" s="275" t="s">
        <v>2</v>
      </c>
      <c r="C2" s="73" t="s">
        <v>66</v>
      </c>
      <c r="D2" s="273" t="s">
        <v>186</v>
      </c>
      <c r="E2" s="274"/>
      <c r="F2" s="273" t="s">
        <v>93</v>
      </c>
      <c r="G2" s="274"/>
      <c r="H2" s="80"/>
    </row>
    <row r="3" spans="1:8" ht="12.75">
      <c r="A3" s="277"/>
      <c r="B3" s="276"/>
      <c r="C3" s="71" t="s">
        <v>47</v>
      </c>
      <c r="D3" s="176" t="s">
        <v>67</v>
      </c>
      <c r="E3" s="39" t="s">
        <v>68</v>
      </c>
      <c r="F3" s="176" t="s">
        <v>67</v>
      </c>
      <c r="G3" s="39" t="s">
        <v>68</v>
      </c>
      <c r="H3" s="81"/>
    </row>
    <row r="4" spans="1:8" ht="15.75" customHeight="1">
      <c r="A4" s="90"/>
      <c r="B4" s="40" t="s">
        <v>210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400</v>
      </c>
      <c r="C5" s="237">
        <v>1.8484522459038457</v>
      </c>
      <c r="D5" s="238">
        <v>1.8255518062399829</v>
      </c>
      <c r="E5" s="239">
        <v>1.8713526855677085</v>
      </c>
      <c r="F5" s="238">
        <v>1.8392069949967909</v>
      </c>
      <c r="G5" s="239">
        <v>1.8576974968109006</v>
      </c>
      <c r="H5" s="82"/>
    </row>
    <row r="6" spans="1:8" ht="15.75" customHeight="1">
      <c r="A6" s="90"/>
      <c r="B6" s="240" t="s">
        <v>211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79" t="s">
        <v>400</v>
      </c>
      <c r="C7" s="237">
        <v>1.7515298511947441</v>
      </c>
      <c r="D7" s="238">
        <v>1.7117821845880186</v>
      </c>
      <c r="E7" s="239">
        <v>1.7912775178014697</v>
      </c>
      <c r="F7" s="238">
        <v>1.741933223794613</v>
      </c>
      <c r="G7" s="239">
        <v>1.7611264785948753</v>
      </c>
      <c r="H7" s="82"/>
    </row>
    <row r="8" spans="1:8" ht="15.75" customHeight="1">
      <c r="A8" s="90"/>
      <c r="B8" s="240" t="s">
        <v>212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79" t="s">
        <v>400</v>
      </c>
      <c r="C9" s="237">
        <v>1.7928992298958333</v>
      </c>
      <c r="D9" s="238">
        <v>1.7703421609978136</v>
      </c>
      <c r="E9" s="239">
        <v>1.815456298793853</v>
      </c>
      <c r="F9" s="238">
        <v>1.7894261723685054</v>
      </c>
      <c r="G9" s="239">
        <v>1.7963722874231611</v>
      </c>
      <c r="H9" s="82"/>
    </row>
    <row r="10" spans="1:8" ht="15.75" customHeight="1">
      <c r="A10" s="90"/>
      <c r="B10" s="240" t="s">
        <v>213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79" t="s">
        <v>400</v>
      </c>
      <c r="C11" s="237">
        <v>1.847484869413075</v>
      </c>
      <c r="D11" s="238">
        <v>1.8289301846841806</v>
      </c>
      <c r="E11" s="239">
        <v>1.8660395541419694</v>
      </c>
      <c r="F11" s="238">
        <v>1.8447795536549478</v>
      </c>
      <c r="G11" s="239">
        <v>1.8501901851712022</v>
      </c>
      <c r="H11" s="82"/>
    </row>
    <row r="12" spans="1:8" ht="15.75" customHeight="1">
      <c r="A12" s="90"/>
      <c r="B12" s="240" t="s">
        <v>184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79" t="s">
        <v>401</v>
      </c>
      <c r="C13" s="235">
        <v>0.47813888888888889</v>
      </c>
      <c r="D13" s="241">
        <v>0.43259935347162687</v>
      </c>
      <c r="E13" s="242">
        <v>0.52367842430615086</v>
      </c>
      <c r="F13" s="241">
        <v>0.45207275675582403</v>
      </c>
      <c r="G13" s="242">
        <v>0.50420502102195375</v>
      </c>
      <c r="H13" s="82"/>
    </row>
    <row r="14" spans="1:8" ht="15.75" customHeight="1">
      <c r="A14" s="90"/>
      <c r="B14" s="179" t="s">
        <v>402</v>
      </c>
      <c r="C14" s="237">
        <v>6.5931819298245617</v>
      </c>
      <c r="D14" s="238">
        <v>6.4499247499652563</v>
      </c>
      <c r="E14" s="239">
        <v>6.7364391096838672</v>
      </c>
      <c r="F14" s="238">
        <v>6.4938495719982976</v>
      </c>
      <c r="G14" s="239">
        <v>6.6925142876508259</v>
      </c>
      <c r="H14" s="82"/>
    </row>
    <row r="15" spans="1:8" ht="15.75" customHeight="1">
      <c r="A15" s="90"/>
      <c r="B15" s="179" t="s">
        <v>403</v>
      </c>
      <c r="C15" s="236">
        <v>67.689615497076019</v>
      </c>
      <c r="D15" s="244">
        <v>64.816573268733052</v>
      </c>
      <c r="E15" s="245">
        <v>70.562657725418987</v>
      </c>
      <c r="F15" s="244">
        <v>65.947408863310912</v>
      </c>
      <c r="G15" s="245">
        <v>69.431822130841127</v>
      </c>
      <c r="H15" s="82"/>
    </row>
    <row r="16" spans="1:8" ht="15.75" customHeight="1">
      <c r="A16" s="90"/>
      <c r="B16" s="179" t="s">
        <v>404</v>
      </c>
      <c r="C16" s="236">
        <v>245.75220175438599</v>
      </c>
      <c r="D16" s="244">
        <v>238.81851857920418</v>
      </c>
      <c r="E16" s="245">
        <v>252.68588492956781</v>
      </c>
      <c r="F16" s="244">
        <v>241.58003266617837</v>
      </c>
      <c r="G16" s="245">
        <v>249.92437084259362</v>
      </c>
      <c r="H16" s="82"/>
    </row>
    <row r="17" spans="1:8" ht="15.75" customHeight="1">
      <c r="A17" s="90"/>
      <c r="B17" s="179" t="s">
        <v>405</v>
      </c>
      <c r="C17" s="237">
        <v>0.45856865986129791</v>
      </c>
      <c r="D17" s="238">
        <v>0.4278502548807589</v>
      </c>
      <c r="E17" s="239">
        <v>0.48928706484183693</v>
      </c>
      <c r="F17" s="238">
        <v>0.41674885116948346</v>
      </c>
      <c r="G17" s="239">
        <v>0.50038846855311236</v>
      </c>
      <c r="H17" s="82"/>
    </row>
    <row r="18" spans="1:8" ht="15.75" customHeight="1">
      <c r="A18" s="90"/>
      <c r="B18" s="179" t="s">
        <v>406</v>
      </c>
      <c r="C18" s="235">
        <v>6.1388888888888882E-2</v>
      </c>
      <c r="D18" s="241">
        <v>5.2989746687328199E-2</v>
      </c>
      <c r="E18" s="242">
        <v>6.9788031090449565E-2</v>
      </c>
      <c r="F18" s="241" t="s">
        <v>94</v>
      </c>
      <c r="G18" s="242" t="s">
        <v>94</v>
      </c>
      <c r="H18" s="82"/>
    </row>
    <row r="19" spans="1:8" ht="15.75" customHeight="1">
      <c r="A19" s="90"/>
      <c r="B19" s="179" t="s">
        <v>407</v>
      </c>
      <c r="C19" s="237">
        <v>5.9341200333333335</v>
      </c>
      <c r="D19" s="238">
        <v>5.7827366317240267</v>
      </c>
      <c r="E19" s="239">
        <v>6.0855034349426402</v>
      </c>
      <c r="F19" s="238">
        <v>5.8406250011707783</v>
      </c>
      <c r="G19" s="239">
        <v>6.0276150654958887</v>
      </c>
      <c r="H19" s="82"/>
    </row>
    <row r="20" spans="1:8" ht="15.75" customHeight="1">
      <c r="A20" s="90"/>
      <c r="B20" s="179" t="s">
        <v>408</v>
      </c>
      <c r="C20" s="237">
        <v>0.62376190476190474</v>
      </c>
      <c r="D20" s="238">
        <v>0.57955031681867597</v>
      </c>
      <c r="E20" s="239">
        <v>0.66797349270513351</v>
      </c>
      <c r="F20" s="238">
        <v>0.59380160737185106</v>
      </c>
      <c r="G20" s="239">
        <v>0.65372220215195842</v>
      </c>
      <c r="H20" s="82"/>
    </row>
    <row r="21" spans="1:8" ht="15.75" customHeight="1">
      <c r="A21" s="90"/>
      <c r="B21" s="179" t="s">
        <v>409</v>
      </c>
      <c r="C21" s="249">
        <v>13.95868480382059</v>
      </c>
      <c r="D21" s="250">
        <v>13.094066563322079</v>
      </c>
      <c r="E21" s="251">
        <v>14.823303044319102</v>
      </c>
      <c r="F21" s="250">
        <v>13.487306916088691</v>
      </c>
      <c r="G21" s="251">
        <v>14.430062691552489</v>
      </c>
      <c r="H21" s="82"/>
    </row>
    <row r="22" spans="1:8" ht="15.75" customHeight="1">
      <c r="A22" s="90"/>
      <c r="B22" s="179" t="s">
        <v>410</v>
      </c>
      <c r="C22" s="249">
        <v>41.488308567212414</v>
      </c>
      <c r="D22" s="250">
        <v>40.152416676006688</v>
      </c>
      <c r="E22" s="251">
        <v>42.82420045841814</v>
      </c>
      <c r="F22" s="250">
        <v>40.56127094695043</v>
      </c>
      <c r="G22" s="251">
        <v>42.415346187474398</v>
      </c>
      <c r="H22" s="82"/>
    </row>
    <row r="23" spans="1:8" ht="15.75" customHeight="1">
      <c r="A23" s="90"/>
      <c r="B23" s="179" t="s">
        <v>411</v>
      </c>
      <c r="C23" s="236">
        <v>86.401593137254906</v>
      </c>
      <c r="D23" s="244">
        <v>82.726256235482339</v>
      </c>
      <c r="E23" s="245">
        <v>90.076930039027474</v>
      </c>
      <c r="F23" s="244">
        <v>83.617885388230448</v>
      </c>
      <c r="G23" s="245">
        <v>89.185300886279364</v>
      </c>
      <c r="H23" s="82"/>
    </row>
    <row r="24" spans="1:8" ht="15.75" customHeight="1">
      <c r="A24" s="90"/>
      <c r="B24" s="179" t="s">
        <v>412</v>
      </c>
      <c r="C24" s="237">
        <v>1.0080632000538488</v>
      </c>
      <c r="D24" s="238">
        <v>0.93021889577214723</v>
      </c>
      <c r="E24" s="239">
        <v>1.0859075043355504</v>
      </c>
      <c r="F24" s="238">
        <v>0.96311652657412894</v>
      </c>
      <c r="G24" s="239">
        <v>1.0530098735335685</v>
      </c>
      <c r="H24" s="82"/>
    </row>
    <row r="25" spans="1:8" ht="15.75" customHeight="1">
      <c r="A25" s="90"/>
      <c r="B25" s="179" t="s">
        <v>413</v>
      </c>
      <c r="C25" s="236">
        <v>169.65435873015875</v>
      </c>
      <c r="D25" s="244">
        <v>165.07990034369189</v>
      </c>
      <c r="E25" s="245">
        <v>174.22881711662561</v>
      </c>
      <c r="F25" s="244">
        <v>166.12306553655068</v>
      </c>
      <c r="G25" s="245">
        <v>173.18565192376681</v>
      </c>
      <c r="H25" s="82"/>
    </row>
    <row r="26" spans="1:8" ht="15.75" customHeight="1">
      <c r="A26" s="90"/>
      <c r="B26" s="179" t="s">
        <v>414</v>
      </c>
      <c r="C26" s="237">
        <v>3.9379626848202647</v>
      </c>
      <c r="D26" s="238">
        <v>3.6995319084632805</v>
      </c>
      <c r="E26" s="239">
        <v>4.1763934611772493</v>
      </c>
      <c r="F26" s="238">
        <v>3.7816872032941626</v>
      </c>
      <c r="G26" s="239">
        <v>4.0942381663463667</v>
      </c>
      <c r="H26" s="82"/>
    </row>
    <row r="27" spans="1:8" ht="15.75" customHeight="1">
      <c r="A27" s="90"/>
      <c r="B27" s="179" t="s">
        <v>415</v>
      </c>
      <c r="C27" s="237">
        <v>2.4286066645419995</v>
      </c>
      <c r="D27" s="238">
        <v>2.2868413497779918</v>
      </c>
      <c r="E27" s="239">
        <v>2.5703719793060071</v>
      </c>
      <c r="F27" s="238">
        <v>2.3518279985246453</v>
      </c>
      <c r="G27" s="239">
        <v>2.5053853305593536</v>
      </c>
      <c r="H27" s="82"/>
    </row>
    <row r="28" spans="1:8" ht="15.75" customHeight="1">
      <c r="A28" s="90"/>
      <c r="B28" s="179" t="s">
        <v>416</v>
      </c>
      <c r="C28" s="237">
        <v>0.96342447577077173</v>
      </c>
      <c r="D28" s="238">
        <v>0.9134937346214953</v>
      </c>
      <c r="E28" s="239">
        <v>1.0133552169200482</v>
      </c>
      <c r="F28" s="238">
        <v>0.92675812708866911</v>
      </c>
      <c r="G28" s="239">
        <v>1.0000908244528743</v>
      </c>
      <c r="H28" s="82"/>
    </row>
    <row r="29" spans="1:8" ht="15.75" customHeight="1">
      <c r="A29" s="90"/>
      <c r="B29" s="179" t="s">
        <v>417</v>
      </c>
      <c r="C29" s="237">
        <v>8.0044298771929832</v>
      </c>
      <c r="D29" s="238">
        <v>7.7917026885166853</v>
      </c>
      <c r="E29" s="239">
        <v>8.2171570658692819</v>
      </c>
      <c r="F29" s="238">
        <v>7.8737878810093216</v>
      </c>
      <c r="G29" s="239">
        <v>8.1350718733766438</v>
      </c>
      <c r="H29" s="83"/>
    </row>
    <row r="30" spans="1:8" ht="15.75" customHeight="1">
      <c r="A30" s="90"/>
      <c r="B30" s="179" t="s">
        <v>418</v>
      </c>
      <c r="C30" s="249">
        <v>16.138608024691361</v>
      </c>
      <c r="D30" s="250">
        <v>15.211252009641075</v>
      </c>
      <c r="E30" s="251">
        <v>17.065964039741647</v>
      </c>
      <c r="F30" s="250">
        <v>15.734901583352428</v>
      </c>
      <c r="G30" s="251">
        <v>16.542314466030295</v>
      </c>
      <c r="H30" s="82"/>
    </row>
    <row r="31" spans="1:8" ht="15.75" customHeight="1">
      <c r="A31" s="90"/>
      <c r="B31" s="179" t="s">
        <v>419</v>
      </c>
      <c r="C31" s="237">
        <v>3.4746950761810056</v>
      </c>
      <c r="D31" s="238">
        <v>3.2319148107439197</v>
      </c>
      <c r="E31" s="239">
        <v>3.7174753416180915</v>
      </c>
      <c r="F31" s="238">
        <v>3.3336986970123084</v>
      </c>
      <c r="G31" s="239">
        <v>3.6156914553497028</v>
      </c>
      <c r="H31" s="82"/>
    </row>
    <row r="32" spans="1:8" ht="15.75" customHeight="1">
      <c r="A32" s="90"/>
      <c r="B32" s="179" t="s">
        <v>420</v>
      </c>
      <c r="C32" s="237">
        <v>1.8009359089526289</v>
      </c>
      <c r="D32" s="238">
        <v>1.6825773506015111</v>
      </c>
      <c r="E32" s="239">
        <v>1.9192944673037466</v>
      </c>
      <c r="F32" s="238">
        <v>1.7032056790311052</v>
      </c>
      <c r="G32" s="239">
        <v>1.8986661388741526</v>
      </c>
      <c r="H32" s="82"/>
    </row>
    <row r="33" spans="1:8" ht="15.75" customHeight="1">
      <c r="A33" s="90"/>
      <c r="B33" s="179" t="s">
        <v>421</v>
      </c>
      <c r="C33" s="237">
        <v>0.85916666666666686</v>
      </c>
      <c r="D33" s="238">
        <v>0.80735840669635905</v>
      </c>
      <c r="E33" s="239">
        <v>0.91097492663697466</v>
      </c>
      <c r="F33" s="238">
        <v>0.83423041257356689</v>
      </c>
      <c r="G33" s="239">
        <v>0.88410292075976682</v>
      </c>
      <c r="H33" s="82"/>
    </row>
    <row r="34" spans="1:8" ht="15.75" customHeight="1">
      <c r="A34" s="90"/>
      <c r="B34" s="179" t="s">
        <v>422</v>
      </c>
      <c r="C34" s="235">
        <v>7.9708333333333339E-2</v>
      </c>
      <c r="D34" s="241">
        <v>7.1479967631199279E-2</v>
      </c>
      <c r="E34" s="242">
        <v>8.79366990354674E-2</v>
      </c>
      <c r="F34" s="241">
        <v>7.3400252225764614E-2</v>
      </c>
      <c r="G34" s="242">
        <v>8.6016414440902064E-2</v>
      </c>
      <c r="H34" s="82"/>
    </row>
    <row r="35" spans="1:8" ht="15.75" customHeight="1">
      <c r="A35" s="90"/>
      <c r="B35" s="179" t="s">
        <v>423</v>
      </c>
      <c r="C35" s="235">
        <v>0.5589614814814815</v>
      </c>
      <c r="D35" s="241">
        <v>0.54025619629794985</v>
      </c>
      <c r="E35" s="242">
        <v>0.57766676666501315</v>
      </c>
      <c r="F35" s="241">
        <v>0.55006089951324233</v>
      </c>
      <c r="G35" s="242">
        <v>0.56786206344972068</v>
      </c>
      <c r="H35" s="82"/>
    </row>
    <row r="36" spans="1:8" ht="15.75" customHeight="1">
      <c r="A36" s="90"/>
      <c r="B36" s="179" t="s">
        <v>424</v>
      </c>
      <c r="C36" s="237">
        <v>5.9883807068026238</v>
      </c>
      <c r="D36" s="238">
        <v>5.6718133437913689</v>
      </c>
      <c r="E36" s="239">
        <v>6.3049480698138787</v>
      </c>
      <c r="F36" s="238">
        <v>5.8139437406721521</v>
      </c>
      <c r="G36" s="239">
        <v>6.1628176729330955</v>
      </c>
      <c r="H36" s="82"/>
    </row>
    <row r="37" spans="1:8" ht="15.75" customHeight="1">
      <c r="A37" s="90"/>
      <c r="B37" s="179" t="s">
        <v>425</v>
      </c>
      <c r="C37" s="249">
        <v>10.510566514722811</v>
      </c>
      <c r="D37" s="250">
        <v>10.080079163867163</v>
      </c>
      <c r="E37" s="251">
        <v>10.941053865578459</v>
      </c>
      <c r="F37" s="250">
        <v>10.182138547678418</v>
      </c>
      <c r="G37" s="251">
        <v>10.838994481767203</v>
      </c>
      <c r="H37" s="82"/>
    </row>
    <row r="38" spans="1:8" ht="15.75" customHeight="1">
      <c r="A38" s="90"/>
      <c r="B38" s="179" t="s">
        <v>426</v>
      </c>
      <c r="C38" s="237">
        <v>0.37163317901778109</v>
      </c>
      <c r="D38" s="238">
        <v>0.33923812200480014</v>
      </c>
      <c r="E38" s="239">
        <v>0.40402823603076204</v>
      </c>
      <c r="F38" s="238">
        <v>0.35124925800764084</v>
      </c>
      <c r="G38" s="239">
        <v>0.39201710002792134</v>
      </c>
      <c r="H38" s="82"/>
    </row>
    <row r="39" spans="1:8" ht="15.75" customHeight="1">
      <c r="A39" s="90"/>
      <c r="B39" s="179" t="s">
        <v>427</v>
      </c>
      <c r="C39" s="237">
        <v>3.3955419999999994</v>
      </c>
      <c r="D39" s="238">
        <v>3.3150788199048282</v>
      </c>
      <c r="E39" s="239">
        <v>3.4760051800951706</v>
      </c>
      <c r="F39" s="238">
        <v>3.3491132120910598</v>
      </c>
      <c r="G39" s="239">
        <v>3.441970787908939</v>
      </c>
      <c r="H39" s="82"/>
    </row>
    <row r="40" spans="1:8" ht="15.75" customHeight="1">
      <c r="A40" s="90"/>
      <c r="B40" s="179" t="s">
        <v>428</v>
      </c>
      <c r="C40" s="235">
        <v>0.13325369275415186</v>
      </c>
      <c r="D40" s="241">
        <v>0.12883167619990857</v>
      </c>
      <c r="E40" s="242">
        <v>0.13767570930839515</v>
      </c>
      <c r="F40" s="241">
        <v>0.13105715360470208</v>
      </c>
      <c r="G40" s="242">
        <v>0.13545023190360164</v>
      </c>
      <c r="H40" s="82"/>
    </row>
    <row r="41" spans="1:8" ht="15.75" customHeight="1">
      <c r="A41" s="90"/>
      <c r="B41" s="179" t="s">
        <v>429</v>
      </c>
      <c r="C41" s="237">
        <v>1.560137254901961</v>
      </c>
      <c r="D41" s="238">
        <v>1.4267198309035092</v>
      </c>
      <c r="E41" s="239">
        <v>1.6935546789004128</v>
      </c>
      <c r="F41" s="238">
        <v>1.4841781883402305</v>
      </c>
      <c r="G41" s="239">
        <v>1.6360963214636914</v>
      </c>
      <c r="H41" s="82"/>
    </row>
    <row r="42" spans="1:8" ht="15.75" customHeight="1">
      <c r="A42" s="90"/>
      <c r="B42" s="179" t="s">
        <v>430</v>
      </c>
      <c r="C42" s="237">
        <v>2.1549588235294115</v>
      </c>
      <c r="D42" s="238">
        <v>2.0938968093640096</v>
      </c>
      <c r="E42" s="239">
        <v>2.2160208376948134</v>
      </c>
      <c r="F42" s="238">
        <v>2.115698033407921</v>
      </c>
      <c r="G42" s="239">
        <v>2.194219613650902</v>
      </c>
      <c r="H42" s="82"/>
    </row>
    <row r="43" spans="1:8" ht="15.75" customHeight="1">
      <c r="A43" s="90"/>
      <c r="B43" s="179" t="s">
        <v>431</v>
      </c>
      <c r="C43" s="237">
        <v>3.6281041666666667</v>
      </c>
      <c r="D43" s="238">
        <v>3.3968376587159259</v>
      </c>
      <c r="E43" s="239">
        <v>3.8593706746174075</v>
      </c>
      <c r="F43" s="238">
        <v>3.4828599064227412</v>
      </c>
      <c r="G43" s="239">
        <v>3.7733484269105921</v>
      </c>
      <c r="H43" s="82"/>
    </row>
    <row r="44" spans="1:8" ht="15.75" customHeight="1">
      <c r="A44" s="90"/>
      <c r="B44" s="179" t="s">
        <v>432</v>
      </c>
      <c r="C44" s="237">
        <v>9.0119297543686088</v>
      </c>
      <c r="D44" s="238">
        <v>8.555099863469394</v>
      </c>
      <c r="E44" s="239">
        <v>9.4687596452678235</v>
      </c>
      <c r="F44" s="238">
        <v>8.819554278851772</v>
      </c>
      <c r="G44" s="239">
        <v>9.2043052298854455</v>
      </c>
      <c r="H44" s="82"/>
    </row>
    <row r="45" spans="1:8" ht="15.75" customHeight="1">
      <c r="A45" s="90"/>
      <c r="B45" s="179" t="s">
        <v>433</v>
      </c>
      <c r="C45" s="236">
        <v>68.450928030303032</v>
      </c>
      <c r="D45" s="244">
        <v>65.866914171759916</v>
      </c>
      <c r="E45" s="245">
        <v>71.034941888846149</v>
      </c>
      <c r="F45" s="244">
        <v>66.828374764314063</v>
      </c>
      <c r="G45" s="245">
        <v>70.073481296292002</v>
      </c>
      <c r="H45" s="82"/>
    </row>
    <row r="46" spans="1:8" ht="15.75" customHeight="1">
      <c r="A46" s="90"/>
      <c r="B46" s="179" t="s">
        <v>434</v>
      </c>
      <c r="C46" s="235">
        <v>4.533595005555556E-2</v>
      </c>
      <c r="D46" s="241">
        <v>4.3806494283303313E-2</v>
      </c>
      <c r="E46" s="242">
        <v>4.6865405827807807E-2</v>
      </c>
      <c r="F46" s="241">
        <v>4.4275037286188208E-2</v>
      </c>
      <c r="G46" s="242">
        <v>4.6396862824922912E-2</v>
      </c>
      <c r="H46" s="84"/>
    </row>
    <row r="47" spans="1:8" ht="15.75" customHeight="1">
      <c r="A47" s="90"/>
      <c r="B47" s="179" t="s">
        <v>435</v>
      </c>
      <c r="C47" s="249">
        <v>30.486117724867718</v>
      </c>
      <c r="D47" s="250">
        <v>29.129217065080365</v>
      </c>
      <c r="E47" s="251">
        <v>31.843018384655071</v>
      </c>
      <c r="F47" s="250">
        <v>29.578876033922811</v>
      </c>
      <c r="G47" s="251">
        <v>31.393359415812625</v>
      </c>
      <c r="H47" s="84"/>
    </row>
    <row r="48" spans="1:8" ht="15.75" customHeight="1">
      <c r="A48" s="90"/>
      <c r="B48" s="179" t="s">
        <v>436</v>
      </c>
      <c r="C48" s="237">
        <v>1.9404166666666665</v>
      </c>
      <c r="D48" s="238">
        <v>1.7946866638417709</v>
      </c>
      <c r="E48" s="239">
        <v>2.086146669491562</v>
      </c>
      <c r="F48" s="238">
        <v>1.8806223547601937</v>
      </c>
      <c r="G48" s="239">
        <v>2.000210978573139</v>
      </c>
      <c r="H48" s="82"/>
    </row>
    <row r="49" spans="1:8" ht="15.75" customHeight="1">
      <c r="A49" s="90"/>
      <c r="B49" s="179" t="s">
        <v>437</v>
      </c>
      <c r="C49" s="249">
        <v>14.076165953558629</v>
      </c>
      <c r="D49" s="250">
        <v>13.432040682856986</v>
      </c>
      <c r="E49" s="251">
        <v>14.720291224260272</v>
      </c>
      <c r="F49" s="250">
        <v>13.740768810070515</v>
      </c>
      <c r="G49" s="251">
        <v>14.411563097046743</v>
      </c>
      <c r="H49" s="82"/>
    </row>
    <row r="50" spans="1:8" ht="15.75" customHeight="1">
      <c r="A50" s="90"/>
      <c r="B50" s="179" t="s">
        <v>438</v>
      </c>
      <c r="C50" s="235">
        <v>2.6666666666666666E-3</v>
      </c>
      <c r="D50" s="241">
        <v>1.1433397748909656E-3</v>
      </c>
      <c r="E50" s="242">
        <v>4.1899935584423674E-3</v>
      </c>
      <c r="F50" s="241" t="s">
        <v>94</v>
      </c>
      <c r="G50" s="242" t="s">
        <v>94</v>
      </c>
      <c r="H50" s="82"/>
    </row>
    <row r="51" spans="1:8" ht="15.75" customHeight="1">
      <c r="A51" s="90"/>
      <c r="B51" s="179" t="s">
        <v>439</v>
      </c>
      <c r="C51" s="235">
        <v>0.444121568627451</v>
      </c>
      <c r="D51" s="241">
        <v>0.43036938016716181</v>
      </c>
      <c r="E51" s="242">
        <v>0.4578737570877402</v>
      </c>
      <c r="F51" s="241">
        <v>0.43391554622598882</v>
      </c>
      <c r="G51" s="242">
        <v>0.45432759102891318</v>
      </c>
      <c r="H51" s="82"/>
    </row>
    <row r="52" spans="1:8" ht="15.75" customHeight="1">
      <c r="A52" s="90"/>
      <c r="B52" s="179" t="s">
        <v>440</v>
      </c>
      <c r="C52" s="237">
        <v>1.7628431372549018</v>
      </c>
      <c r="D52" s="238">
        <v>1.6476615395179177</v>
      </c>
      <c r="E52" s="239">
        <v>1.8780247349918859</v>
      </c>
      <c r="F52" s="238">
        <v>1.6707996635150364</v>
      </c>
      <c r="G52" s="239">
        <v>1.8548866109947673</v>
      </c>
      <c r="H52" s="82"/>
    </row>
    <row r="53" spans="1:8" ht="15.75" customHeight="1">
      <c r="A53" s="90"/>
      <c r="B53" s="179" t="s">
        <v>441</v>
      </c>
      <c r="C53" s="249">
        <v>38.506380772092243</v>
      </c>
      <c r="D53" s="250">
        <v>37.199842119322732</v>
      </c>
      <c r="E53" s="251">
        <v>39.812919424861754</v>
      </c>
      <c r="F53" s="250">
        <v>37.326615770539206</v>
      </c>
      <c r="G53" s="251">
        <v>39.686145773645279</v>
      </c>
      <c r="H53" s="82"/>
    </row>
    <row r="54" spans="1:8" ht="15.75" customHeight="1">
      <c r="A54" s="90"/>
      <c r="B54" s="179" t="s">
        <v>442</v>
      </c>
      <c r="C54" s="237" t="s">
        <v>103</v>
      </c>
      <c r="D54" s="238" t="s">
        <v>94</v>
      </c>
      <c r="E54" s="239" t="s">
        <v>94</v>
      </c>
      <c r="F54" s="238" t="s">
        <v>94</v>
      </c>
      <c r="G54" s="239" t="s">
        <v>94</v>
      </c>
      <c r="H54" s="82"/>
    </row>
    <row r="55" spans="1:8" ht="15.75" customHeight="1">
      <c r="A55" s="90"/>
      <c r="B55" s="179" t="s">
        <v>443</v>
      </c>
      <c r="C55" s="237">
        <v>2.7076811648291943</v>
      </c>
      <c r="D55" s="238">
        <v>2.4743920386192202</v>
      </c>
      <c r="E55" s="239">
        <v>2.9409702910391684</v>
      </c>
      <c r="F55" s="238">
        <v>2.6178370141521898</v>
      </c>
      <c r="G55" s="239">
        <v>2.7975253155061988</v>
      </c>
      <c r="H55" s="82"/>
    </row>
    <row r="56" spans="1:8" ht="15.75" customHeight="1">
      <c r="A56" s="90"/>
      <c r="B56" s="179" t="s">
        <v>444</v>
      </c>
      <c r="C56" s="237">
        <v>1.0822222222222222</v>
      </c>
      <c r="D56" s="238">
        <v>0.94543298619382576</v>
      </c>
      <c r="E56" s="239">
        <v>1.2190114582506186</v>
      </c>
      <c r="F56" s="238" t="s">
        <v>94</v>
      </c>
      <c r="G56" s="239" t="s">
        <v>94</v>
      </c>
      <c r="H56" s="82"/>
    </row>
    <row r="57" spans="1:8" ht="15.75" customHeight="1">
      <c r="A57" s="90"/>
      <c r="B57" s="179" t="s">
        <v>445</v>
      </c>
      <c r="C57" s="236">
        <v>95.101249999999993</v>
      </c>
      <c r="D57" s="244">
        <v>92.139833441876419</v>
      </c>
      <c r="E57" s="245">
        <v>98.062666558123567</v>
      </c>
      <c r="F57" s="244">
        <v>93.393445094105658</v>
      </c>
      <c r="G57" s="245">
        <v>96.809054905894328</v>
      </c>
      <c r="H57" s="82"/>
    </row>
    <row r="58" spans="1:8" ht="15.75" customHeight="1">
      <c r="A58" s="90"/>
      <c r="B58" s="179" t="s">
        <v>446</v>
      </c>
      <c r="C58" s="237">
        <v>0.24790909090909088</v>
      </c>
      <c r="D58" s="238">
        <v>0.22285288600977526</v>
      </c>
      <c r="E58" s="239">
        <v>0.27296529580840651</v>
      </c>
      <c r="F58" s="238">
        <v>0.22884821468652569</v>
      </c>
      <c r="G58" s="239">
        <v>0.26696996713165605</v>
      </c>
      <c r="H58" s="82"/>
    </row>
    <row r="59" spans="1:8" ht="15.75" customHeight="1">
      <c r="A59" s="90"/>
      <c r="B59" s="179" t="s">
        <v>447</v>
      </c>
      <c r="C59" s="237">
        <v>0.61603538840553729</v>
      </c>
      <c r="D59" s="238">
        <v>0.57400484525908091</v>
      </c>
      <c r="E59" s="239">
        <v>0.65806593155199367</v>
      </c>
      <c r="F59" s="238">
        <v>0.58994154740387816</v>
      </c>
      <c r="G59" s="239">
        <v>0.64212922940719641</v>
      </c>
      <c r="H59" s="82"/>
    </row>
    <row r="60" spans="1:8" ht="15.75" customHeight="1">
      <c r="A60" s="90"/>
      <c r="B60" s="179" t="s">
        <v>448</v>
      </c>
      <c r="C60" s="237">
        <v>0.11277777777777777</v>
      </c>
      <c r="D60" s="238">
        <v>8.6992195389009611E-2</v>
      </c>
      <c r="E60" s="239">
        <v>0.13856336016654591</v>
      </c>
      <c r="F60" s="238" t="s">
        <v>94</v>
      </c>
      <c r="G60" s="239" t="s">
        <v>94</v>
      </c>
      <c r="H60" s="82"/>
    </row>
    <row r="61" spans="1:8" ht="15.75" customHeight="1">
      <c r="A61" s="90"/>
      <c r="B61" s="179" t="s">
        <v>449</v>
      </c>
      <c r="C61" s="237">
        <v>1.1000619759668138</v>
      </c>
      <c r="D61" s="238">
        <v>1.0239190073640381</v>
      </c>
      <c r="E61" s="239">
        <v>1.1762049445695895</v>
      </c>
      <c r="F61" s="238">
        <v>1.05249315976749</v>
      </c>
      <c r="G61" s="239">
        <v>1.1476307921661375</v>
      </c>
      <c r="H61" s="82"/>
    </row>
    <row r="62" spans="1:8" ht="15.75" customHeight="1">
      <c r="A62" s="90"/>
      <c r="B62" s="179" t="s">
        <v>450</v>
      </c>
      <c r="C62" s="235">
        <v>0.63857333333333344</v>
      </c>
      <c r="D62" s="241">
        <v>0.61943870793378297</v>
      </c>
      <c r="E62" s="242">
        <v>0.6577079587328839</v>
      </c>
      <c r="F62" s="241">
        <v>0.62269252958816368</v>
      </c>
      <c r="G62" s="242">
        <v>0.6544541370785032</v>
      </c>
      <c r="H62" s="82"/>
    </row>
    <row r="63" spans="1:8" ht="15.75" customHeight="1">
      <c r="A63" s="90"/>
      <c r="B63" s="179" t="s">
        <v>451</v>
      </c>
      <c r="C63" s="237">
        <v>0.2421930886157114</v>
      </c>
      <c r="D63" s="238">
        <v>0.22686640000011021</v>
      </c>
      <c r="E63" s="239">
        <v>0.25751977723131259</v>
      </c>
      <c r="F63" s="238">
        <v>0.22957057171535711</v>
      </c>
      <c r="G63" s="239">
        <v>0.25481560551606569</v>
      </c>
      <c r="H63" s="82"/>
    </row>
    <row r="64" spans="1:8" ht="15.75" customHeight="1">
      <c r="A64" s="90"/>
      <c r="B64" s="179" t="s">
        <v>452</v>
      </c>
      <c r="C64" s="237">
        <v>0.35807409956770936</v>
      </c>
      <c r="D64" s="238">
        <v>0.33041875829695239</v>
      </c>
      <c r="E64" s="239">
        <v>0.38572944083846633</v>
      </c>
      <c r="F64" s="238">
        <v>0.34397843776292369</v>
      </c>
      <c r="G64" s="239">
        <v>0.37216976137249502</v>
      </c>
      <c r="H64" s="82"/>
    </row>
    <row r="65" spans="1:8" ht="15.75" customHeight="1">
      <c r="A65" s="90"/>
      <c r="B65" s="179" t="s">
        <v>453</v>
      </c>
      <c r="C65" s="237">
        <v>0.34609601864320461</v>
      </c>
      <c r="D65" s="238">
        <v>0.30839815964601847</v>
      </c>
      <c r="E65" s="239">
        <v>0.38379387764039075</v>
      </c>
      <c r="F65" s="238">
        <v>0.32176994168167028</v>
      </c>
      <c r="G65" s="239">
        <v>0.37042209560473893</v>
      </c>
      <c r="H65" s="82"/>
    </row>
    <row r="66" spans="1:8" ht="15.75" customHeight="1">
      <c r="A66" s="90"/>
      <c r="B66" s="179" t="s">
        <v>454</v>
      </c>
      <c r="C66" s="236">
        <v>279.16672750000004</v>
      </c>
      <c r="D66" s="244">
        <v>268.75377461977058</v>
      </c>
      <c r="E66" s="245">
        <v>289.57968038022949</v>
      </c>
      <c r="F66" s="244">
        <v>270.83186628015642</v>
      </c>
      <c r="G66" s="245">
        <v>287.50158871984365</v>
      </c>
      <c r="H66" s="82"/>
    </row>
    <row r="67" spans="1:8" ht="15.75" customHeight="1">
      <c r="A67" s="90"/>
      <c r="B67" s="179" t="s">
        <v>455</v>
      </c>
      <c r="C67" s="249">
        <v>30.509888888888888</v>
      </c>
      <c r="D67" s="250">
        <v>29.357737135651362</v>
      </c>
      <c r="E67" s="251">
        <v>31.662040642126414</v>
      </c>
      <c r="F67" s="250">
        <v>29.465437132720954</v>
      </c>
      <c r="G67" s="251">
        <v>31.554340645056822</v>
      </c>
      <c r="H67" s="82"/>
    </row>
    <row r="68" spans="1:8" ht="15.75" customHeight="1">
      <c r="A68" s="90"/>
      <c r="B68" s="179" t="s">
        <v>456</v>
      </c>
      <c r="C68" s="249">
        <v>21.653964462107243</v>
      </c>
      <c r="D68" s="250">
        <v>20.95594032850353</v>
      </c>
      <c r="E68" s="251">
        <v>22.351988595710957</v>
      </c>
      <c r="F68" s="250">
        <v>21.264807840492178</v>
      </c>
      <c r="G68" s="251">
        <v>22.043121083722308</v>
      </c>
      <c r="H68" s="82"/>
    </row>
    <row r="69" spans="1:8" ht="15.75" customHeight="1">
      <c r="A69" s="90"/>
      <c r="B69" s="179" t="s">
        <v>457</v>
      </c>
      <c r="C69" s="237">
        <v>2.3228213660497414</v>
      </c>
      <c r="D69" s="238">
        <v>2.1785193009448731</v>
      </c>
      <c r="E69" s="239">
        <v>2.4671234311546097</v>
      </c>
      <c r="F69" s="238">
        <v>2.2756608730755588</v>
      </c>
      <c r="G69" s="239">
        <v>2.3699818590239241</v>
      </c>
      <c r="H69" s="82"/>
    </row>
    <row r="70" spans="1:8" ht="15.75" customHeight="1">
      <c r="A70" s="90"/>
      <c r="B70" s="179" t="s">
        <v>458</v>
      </c>
      <c r="C70" s="236">
        <v>143.65328972222221</v>
      </c>
      <c r="D70" s="244">
        <v>139.47208316634334</v>
      </c>
      <c r="E70" s="245">
        <v>147.83449627810108</v>
      </c>
      <c r="F70" s="244">
        <v>140.98732149767136</v>
      </c>
      <c r="G70" s="245">
        <v>146.31925794677306</v>
      </c>
      <c r="H70" s="82"/>
    </row>
    <row r="71" spans="1:8" ht="15.75" customHeight="1">
      <c r="A71" s="90"/>
      <c r="B71" s="179" t="s">
        <v>459</v>
      </c>
      <c r="C71" s="236">
        <v>54.768913534858392</v>
      </c>
      <c r="D71" s="244">
        <v>52.170900580967682</v>
      </c>
      <c r="E71" s="245">
        <v>57.366926488749101</v>
      </c>
      <c r="F71" s="244">
        <v>52.922415326051336</v>
      </c>
      <c r="G71" s="245">
        <v>56.615411743665447</v>
      </c>
      <c r="H71" s="82"/>
    </row>
    <row r="72" spans="1:8" ht="15.75" customHeight="1">
      <c r="A72" s="90"/>
      <c r="B72" s="240" t="s">
        <v>207</v>
      </c>
      <c r="C72" s="178"/>
      <c r="D72" s="178"/>
      <c r="E72" s="178"/>
      <c r="F72" s="178"/>
      <c r="G72" s="177"/>
      <c r="H72" s="82"/>
    </row>
    <row r="73" spans="1:8" ht="15.75" customHeight="1">
      <c r="A73" s="90"/>
      <c r="B73" s="179" t="s">
        <v>401</v>
      </c>
      <c r="C73" s="235">
        <v>0.48763333333333331</v>
      </c>
      <c r="D73" s="241">
        <v>0.46021175701735295</v>
      </c>
      <c r="E73" s="242">
        <v>0.51505490964931366</v>
      </c>
      <c r="F73" s="241">
        <v>0.467486532535135</v>
      </c>
      <c r="G73" s="242">
        <v>0.50778013413153156</v>
      </c>
      <c r="H73" s="82"/>
    </row>
    <row r="74" spans="1:8" ht="15.75" customHeight="1">
      <c r="A74" s="90"/>
      <c r="B74" s="179" t="s">
        <v>402</v>
      </c>
      <c r="C74" s="237">
        <v>3.1550099530015219</v>
      </c>
      <c r="D74" s="238">
        <v>3.0410820589670347</v>
      </c>
      <c r="E74" s="239">
        <v>3.2689378470360091</v>
      </c>
      <c r="F74" s="238">
        <v>3.0916481479921996</v>
      </c>
      <c r="G74" s="239">
        <v>3.2183717580108442</v>
      </c>
      <c r="H74" s="82"/>
    </row>
    <row r="75" spans="1:8" ht="15.75" customHeight="1">
      <c r="A75" s="90"/>
      <c r="B75" s="179" t="s">
        <v>403</v>
      </c>
      <c r="C75" s="236">
        <v>66.61260952380951</v>
      </c>
      <c r="D75" s="244">
        <v>64.30992430592174</v>
      </c>
      <c r="E75" s="245">
        <v>68.915294741697281</v>
      </c>
      <c r="F75" s="244">
        <v>65.194154802478494</v>
      </c>
      <c r="G75" s="245">
        <v>68.031064245140527</v>
      </c>
      <c r="H75" s="82"/>
    </row>
    <row r="76" spans="1:8" ht="15.75" customHeight="1">
      <c r="A76" s="90"/>
      <c r="B76" s="179" t="s">
        <v>460</v>
      </c>
      <c r="C76" s="236">
        <v>90.260486111111106</v>
      </c>
      <c r="D76" s="244">
        <v>83.696604688253004</v>
      </c>
      <c r="E76" s="245">
        <v>96.824367533969209</v>
      </c>
      <c r="F76" s="244">
        <v>88.221624924573049</v>
      </c>
      <c r="G76" s="245">
        <v>92.299347297649163</v>
      </c>
      <c r="H76" s="82"/>
    </row>
    <row r="77" spans="1:8" ht="15.75" customHeight="1">
      <c r="A77" s="90"/>
      <c r="B77" s="179" t="s">
        <v>404</v>
      </c>
      <c r="C77" s="249">
        <v>35.685095901851838</v>
      </c>
      <c r="D77" s="250">
        <v>33.824786655492261</v>
      </c>
      <c r="E77" s="251">
        <v>37.545405148211415</v>
      </c>
      <c r="F77" s="250">
        <v>34.672025478294124</v>
      </c>
      <c r="G77" s="251">
        <v>36.698166325409552</v>
      </c>
      <c r="H77" s="82"/>
    </row>
    <row r="78" spans="1:8" ht="15.75" customHeight="1">
      <c r="A78" s="90"/>
      <c r="B78" s="179" t="s">
        <v>405</v>
      </c>
      <c r="C78" s="237">
        <v>0.2633480882640461</v>
      </c>
      <c r="D78" s="238">
        <v>0.23854820760418849</v>
      </c>
      <c r="E78" s="239">
        <v>0.28814796892390371</v>
      </c>
      <c r="F78" s="238">
        <v>0.23285359807805592</v>
      </c>
      <c r="G78" s="239">
        <v>0.29384257845003625</v>
      </c>
      <c r="H78" s="82"/>
    </row>
    <row r="79" spans="1:8" ht="15.75" customHeight="1">
      <c r="A79" s="90"/>
      <c r="B79" s="179" t="s">
        <v>406</v>
      </c>
      <c r="C79" s="235">
        <v>6.183333333333333E-2</v>
      </c>
      <c r="D79" s="241">
        <v>5.4901944236411426E-2</v>
      </c>
      <c r="E79" s="242">
        <v>6.8764722430255235E-2</v>
      </c>
      <c r="F79" s="241" t="s">
        <v>94</v>
      </c>
      <c r="G79" s="242" t="s">
        <v>94</v>
      </c>
      <c r="H79" s="82"/>
    </row>
    <row r="80" spans="1:8" ht="15.75" customHeight="1">
      <c r="A80" s="90"/>
      <c r="B80" s="179" t="s">
        <v>407</v>
      </c>
      <c r="C80" s="237">
        <v>2.6373074000362875</v>
      </c>
      <c r="D80" s="238">
        <v>2.5197007974011485</v>
      </c>
      <c r="E80" s="239">
        <v>2.7549140026714265</v>
      </c>
      <c r="F80" s="238">
        <v>2.5722888780681021</v>
      </c>
      <c r="G80" s="239">
        <v>2.7023259220044729</v>
      </c>
      <c r="H80" s="82"/>
    </row>
    <row r="81" spans="1:8" ht="15.75" customHeight="1">
      <c r="A81" s="90"/>
      <c r="B81" s="179" t="s">
        <v>408</v>
      </c>
      <c r="C81" s="237">
        <v>0.61447619047619051</v>
      </c>
      <c r="D81" s="238">
        <v>0.57841561135940611</v>
      </c>
      <c r="E81" s="239">
        <v>0.65053676959297491</v>
      </c>
      <c r="F81" s="238">
        <v>0.57834410841278361</v>
      </c>
      <c r="G81" s="239">
        <v>0.65060827253959741</v>
      </c>
      <c r="H81" s="82"/>
    </row>
    <row r="82" spans="1:8" ht="15.75" customHeight="1">
      <c r="A82" s="90"/>
      <c r="B82" s="179" t="s">
        <v>409</v>
      </c>
      <c r="C82" s="249">
        <v>10.62912950337823</v>
      </c>
      <c r="D82" s="250">
        <v>10.253764406925335</v>
      </c>
      <c r="E82" s="251">
        <v>11.004494599831126</v>
      </c>
      <c r="F82" s="250">
        <v>10.361691043148255</v>
      </c>
      <c r="G82" s="251">
        <v>10.896567963608206</v>
      </c>
      <c r="H82" s="82"/>
    </row>
    <row r="83" spans="1:8" ht="15.75" customHeight="1">
      <c r="A83" s="90"/>
      <c r="B83" s="179" t="s">
        <v>410</v>
      </c>
      <c r="C83" s="249">
        <v>30.806689062108315</v>
      </c>
      <c r="D83" s="250">
        <v>29.497686331501175</v>
      </c>
      <c r="E83" s="251">
        <v>32.115691792715452</v>
      </c>
      <c r="F83" s="250">
        <v>29.941372446756226</v>
      </c>
      <c r="G83" s="251">
        <v>31.672005677460405</v>
      </c>
      <c r="H83" s="82"/>
    </row>
    <row r="84" spans="1:8" ht="15.75" customHeight="1">
      <c r="A84" s="90"/>
      <c r="B84" s="179" t="s">
        <v>411</v>
      </c>
      <c r="C84" s="249">
        <v>32.815283853560608</v>
      </c>
      <c r="D84" s="250">
        <v>31.512118330774278</v>
      </c>
      <c r="E84" s="251">
        <v>34.118449376346938</v>
      </c>
      <c r="F84" s="250">
        <v>31.993715266791316</v>
      </c>
      <c r="G84" s="251">
        <v>33.636852440329903</v>
      </c>
      <c r="H84" s="82"/>
    </row>
    <row r="85" spans="1:8" ht="15.75" customHeight="1">
      <c r="A85" s="90"/>
      <c r="B85" s="179" t="s">
        <v>412</v>
      </c>
      <c r="C85" s="237">
        <v>0.72620733772444968</v>
      </c>
      <c r="D85" s="238">
        <v>0.6989146920127085</v>
      </c>
      <c r="E85" s="239">
        <v>0.75349998343619085</v>
      </c>
      <c r="F85" s="238">
        <v>0.70866341303629565</v>
      </c>
      <c r="G85" s="239">
        <v>0.7437512624126037</v>
      </c>
      <c r="H85" s="82"/>
    </row>
    <row r="86" spans="1:8" ht="15.75" customHeight="1">
      <c r="A86" s="90"/>
      <c r="B86" s="179" t="s">
        <v>413</v>
      </c>
      <c r="C86" s="236">
        <v>169.49073493809524</v>
      </c>
      <c r="D86" s="244">
        <v>165.05424485180612</v>
      </c>
      <c r="E86" s="245">
        <v>173.92722502438437</v>
      </c>
      <c r="F86" s="244">
        <v>165.92719313997057</v>
      </c>
      <c r="G86" s="245">
        <v>173.05427673621992</v>
      </c>
      <c r="H86" s="82"/>
    </row>
    <row r="87" spans="1:8" ht="15.75" customHeight="1">
      <c r="A87" s="90"/>
      <c r="B87" s="179" t="s">
        <v>414</v>
      </c>
      <c r="C87" s="237">
        <v>2.5829101589587049</v>
      </c>
      <c r="D87" s="238">
        <v>2.3040495449240042</v>
      </c>
      <c r="E87" s="239">
        <v>2.8617707729934057</v>
      </c>
      <c r="F87" s="238">
        <v>2.4471334343855253</v>
      </c>
      <c r="G87" s="239">
        <v>2.7186868835318845</v>
      </c>
      <c r="H87" s="82"/>
    </row>
    <row r="88" spans="1:8" ht="15.75" customHeight="1">
      <c r="A88" s="90"/>
      <c r="B88" s="179" t="s">
        <v>415</v>
      </c>
      <c r="C88" s="237">
        <v>1.5240633706065005</v>
      </c>
      <c r="D88" s="238">
        <v>1.2889058808471385</v>
      </c>
      <c r="E88" s="239">
        <v>1.7592208603658626</v>
      </c>
      <c r="F88" s="238">
        <v>1.3092340395596151</v>
      </c>
      <c r="G88" s="239">
        <v>1.7388927016533859</v>
      </c>
      <c r="H88" s="82"/>
    </row>
    <row r="89" spans="1:8" ht="15.75" customHeight="1">
      <c r="A89" s="90"/>
      <c r="B89" s="179" t="s">
        <v>416</v>
      </c>
      <c r="C89" s="237">
        <v>0.57987589391429051</v>
      </c>
      <c r="D89" s="238">
        <v>0.4666172732349162</v>
      </c>
      <c r="E89" s="239">
        <v>0.69313451459366482</v>
      </c>
      <c r="F89" s="238">
        <v>0.53886368365944004</v>
      </c>
      <c r="G89" s="239">
        <v>0.62088810416914098</v>
      </c>
      <c r="H89" s="82"/>
    </row>
    <row r="90" spans="1:8" ht="15.75" customHeight="1">
      <c r="A90" s="90"/>
      <c r="B90" s="179" t="s">
        <v>417</v>
      </c>
      <c r="C90" s="237">
        <v>5.951006698266518</v>
      </c>
      <c r="D90" s="238">
        <v>5.7993093112218803</v>
      </c>
      <c r="E90" s="239">
        <v>6.1027040853111556</v>
      </c>
      <c r="F90" s="238">
        <v>5.8606404646330974</v>
      </c>
      <c r="G90" s="239">
        <v>6.0413729318999385</v>
      </c>
      <c r="H90" s="82"/>
    </row>
    <row r="91" spans="1:8" ht="15.75" customHeight="1">
      <c r="A91" s="90"/>
      <c r="B91" s="179" t="s">
        <v>418</v>
      </c>
      <c r="C91" s="249">
        <v>11.62661316872428</v>
      </c>
      <c r="D91" s="250">
        <v>11.147244844749302</v>
      </c>
      <c r="E91" s="251">
        <v>12.105981492699257</v>
      </c>
      <c r="F91" s="250">
        <v>11.23289107940197</v>
      </c>
      <c r="G91" s="251">
        <v>12.02033525804659</v>
      </c>
      <c r="H91" s="82"/>
    </row>
    <row r="92" spans="1:8" ht="15.75" customHeight="1">
      <c r="A92" s="90"/>
      <c r="B92" s="179" t="s">
        <v>419</v>
      </c>
      <c r="C92" s="237">
        <v>2.2411047179382964</v>
      </c>
      <c r="D92" s="238">
        <v>2.0170656514081489</v>
      </c>
      <c r="E92" s="239">
        <v>2.4651437844684438</v>
      </c>
      <c r="F92" s="238">
        <v>2.1240127109628224</v>
      </c>
      <c r="G92" s="239">
        <v>2.3581967249137703</v>
      </c>
      <c r="H92" s="82"/>
    </row>
    <row r="93" spans="1:8" ht="15.75" customHeight="1">
      <c r="A93" s="90"/>
      <c r="B93" s="179" t="s">
        <v>461</v>
      </c>
      <c r="C93" s="237">
        <v>0.14633333333333334</v>
      </c>
      <c r="D93" s="238">
        <v>0.12264880147566345</v>
      </c>
      <c r="E93" s="239">
        <v>0.17001786519100323</v>
      </c>
      <c r="F93" s="238" t="s">
        <v>94</v>
      </c>
      <c r="G93" s="239" t="s">
        <v>94</v>
      </c>
      <c r="H93" s="82"/>
    </row>
    <row r="94" spans="1:8" ht="15.75" customHeight="1">
      <c r="A94" s="90"/>
      <c r="B94" s="179" t="s">
        <v>420</v>
      </c>
      <c r="C94" s="237">
        <v>0.54116666666666668</v>
      </c>
      <c r="D94" s="238">
        <v>0.49805305170613146</v>
      </c>
      <c r="E94" s="239">
        <v>0.58428028162720191</v>
      </c>
      <c r="F94" s="238">
        <v>0.51762881773777436</v>
      </c>
      <c r="G94" s="239">
        <v>0.56470451559555901</v>
      </c>
      <c r="H94" s="82"/>
    </row>
    <row r="95" spans="1:8" ht="15.75" customHeight="1">
      <c r="A95" s="90"/>
      <c r="B95" s="179" t="s">
        <v>462</v>
      </c>
      <c r="C95" s="235">
        <v>4.6422222222222226E-2</v>
      </c>
      <c r="D95" s="241">
        <v>3.4159766724065489E-2</v>
      </c>
      <c r="E95" s="242">
        <v>5.8684677720378962E-2</v>
      </c>
      <c r="F95" s="241">
        <v>2.6824536234073142E-2</v>
      </c>
      <c r="G95" s="242">
        <v>6.6019908210371306E-2</v>
      </c>
      <c r="H95" s="82"/>
    </row>
    <row r="96" spans="1:8" ht="15.75" customHeight="1">
      <c r="A96" s="90"/>
      <c r="B96" s="179" t="s">
        <v>421</v>
      </c>
      <c r="C96" s="237">
        <v>0.52543449879960336</v>
      </c>
      <c r="D96" s="238">
        <v>0.437515173852143</v>
      </c>
      <c r="E96" s="239">
        <v>0.61335382374706371</v>
      </c>
      <c r="F96" s="238" t="s">
        <v>94</v>
      </c>
      <c r="G96" s="239" t="s">
        <v>94</v>
      </c>
      <c r="H96" s="82"/>
    </row>
    <row r="97" spans="1:8" ht="15.75" customHeight="1">
      <c r="A97" s="90"/>
      <c r="B97" s="179" t="s">
        <v>422</v>
      </c>
      <c r="C97" s="235">
        <v>3.8569444444444441E-2</v>
      </c>
      <c r="D97" s="241">
        <v>3.2273722332053924E-2</v>
      </c>
      <c r="E97" s="242">
        <v>4.4865166556834958E-2</v>
      </c>
      <c r="F97" s="241">
        <v>3.4081594718349734E-2</v>
      </c>
      <c r="G97" s="242">
        <v>4.3057294170539148E-2</v>
      </c>
      <c r="H97" s="82"/>
    </row>
    <row r="98" spans="1:8" ht="15.75" customHeight="1">
      <c r="A98" s="90"/>
      <c r="B98" s="179" t="s">
        <v>423</v>
      </c>
      <c r="C98" s="235">
        <v>0.13423621765789476</v>
      </c>
      <c r="D98" s="241">
        <v>0.12793977890253366</v>
      </c>
      <c r="E98" s="242">
        <v>0.14053265641325585</v>
      </c>
      <c r="F98" s="241">
        <v>0.1298251196436685</v>
      </c>
      <c r="G98" s="242">
        <v>0.13864731567212102</v>
      </c>
      <c r="H98" s="82"/>
    </row>
    <row r="99" spans="1:8" ht="15.75" customHeight="1">
      <c r="A99" s="90"/>
      <c r="B99" s="179" t="s">
        <v>424</v>
      </c>
      <c r="C99" s="237">
        <v>4.7234129069180222</v>
      </c>
      <c r="D99" s="238">
        <v>4.5315799854082996</v>
      </c>
      <c r="E99" s="239">
        <v>4.9152458284277447</v>
      </c>
      <c r="F99" s="238">
        <v>4.5945010078322976</v>
      </c>
      <c r="G99" s="239">
        <v>4.8523248060037467</v>
      </c>
      <c r="H99" s="82"/>
    </row>
    <row r="100" spans="1:8" ht="15.75" customHeight="1">
      <c r="A100" s="90"/>
      <c r="B100" s="179" t="s">
        <v>425</v>
      </c>
      <c r="C100" s="237">
        <v>9.280213675213675</v>
      </c>
      <c r="D100" s="238">
        <v>8.9258452941961579</v>
      </c>
      <c r="E100" s="239">
        <v>9.6345820562311921</v>
      </c>
      <c r="F100" s="238">
        <v>9.0280651598188406</v>
      </c>
      <c r="G100" s="239">
        <v>9.5323621906085094</v>
      </c>
      <c r="H100" s="82"/>
    </row>
    <row r="101" spans="1:8" ht="15.75" customHeight="1">
      <c r="A101" s="90"/>
      <c r="B101" s="179" t="s">
        <v>426</v>
      </c>
      <c r="C101" s="237">
        <v>0.18220977212619716</v>
      </c>
      <c r="D101" s="238">
        <v>0.16347416901024558</v>
      </c>
      <c r="E101" s="239">
        <v>0.20094537524214873</v>
      </c>
      <c r="F101" s="238" t="s">
        <v>94</v>
      </c>
      <c r="G101" s="239" t="s">
        <v>94</v>
      </c>
      <c r="H101" s="82"/>
    </row>
    <row r="102" spans="1:8" ht="15.75" customHeight="1">
      <c r="A102" s="90"/>
      <c r="B102" s="179" t="s">
        <v>427</v>
      </c>
      <c r="C102" s="237">
        <v>1.7238619207292305</v>
      </c>
      <c r="D102" s="238">
        <v>1.6866353334338802</v>
      </c>
      <c r="E102" s="239">
        <v>1.7610885080245808</v>
      </c>
      <c r="F102" s="238">
        <v>1.6974929584947254</v>
      </c>
      <c r="G102" s="239">
        <v>1.7502308829637356</v>
      </c>
      <c r="H102" s="82"/>
    </row>
    <row r="103" spans="1:8" ht="15.75" customHeight="1">
      <c r="A103" s="90"/>
      <c r="B103" s="179" t="s">
        <v>428</v>
      </c>
      <c r="C103" s="235">
        <v>7.139934944548211E-2</v>
      </c>
      <c r="D103" s="241">
        <v>6.8935177824698116E-2</v>
      </c>
      <c r="E103" s="242">
        <v>7.3863521066266105E-2</v>
      </c>
      <c r="F103" s="241">
        <v>7.0374586539795947E-2</v>
      </c>
      <c r="G103" s="242">
        <v>7.2424112351168274E-2</v>
      </c>
      <c r="H103" s="82"/>
    </row>
    <row r="104" spans="1:8" ht="15.75" customHeight="1">
      <c r="A104" s="90"/>
      <c r="B104" s="179" t="s">
        <v>429</v>
      </c>
      <c r="C104" s="237">
        <v>1.4887291666666664</v>
      </c>
      <c r="D104" s="238">
        <v>1.4167105799316091</v>
      </c>
      <c r="E104" s="239">
        <v>1.5607477534017238</v>
      </c>
      <c r="F104" s="238">
        <v>1.4335554863944273</v>
      </c>
      <c r="G104" s="239">
        <v>1.5439028469389056</v>
      </c>
      <c r="H104" s="82"/>
    </row>
    <row r="105" spans="1:8" ht="15.75" customHeight="1">
      <c r="A105" s="90"/>
      <c r="B105" s="179" t="s">
        <v>430</v>
      </c>
      <c r="C105" s="235">
        <v>0.26514914806746032</v>
      </c>
      <c r="D105" s="241">
        <v>0.25513227149992984</v>
      </c>
      <c r="E105" s="242">
        <v>0.27516602463499079</v>
      </c>
      <c r="F105" s="241">
        <v>0.25703550685132254</v>
      </c>
      <c r="G105" s="242">
        <v>0.2732627892835981</v>
      </c>
      <c r="H105" s="82"/>
    </row>
    <row r="106" spans="1:8" ht="15.75" customHeight="1">
      <c r="A106" s="90"/>
      <c r="B106" s="179" t="s">
        <v>431</v>
      </c>
      <c r="C106" s="237">
        <v>0.15751851851851853</v>
      </c>
      <c r="D106" s="238">
        <v>0.11844340537320078</v>
      </c>
      <c r="E106" s="239">
        <v>0.19659363166383628</v>
      </c>
      <c r="F106" s="238" t="s">
        <v>94</v>
      </c>
      <c r="G106" s="239" t="s">
        <v>94</v>
      </c>
      <c r="H106" s="82"/>
    </row>
    <row r="107" spans="1:8" ht="15.75" customHeight="1">
      <c r="A107" s="90"/>
      <c r="B107" s="179" t="s">
        <v>432</v>
      </c>
      <c r="C107" s="237">
        <v>6.8858598826874218</v>
      </c>
      <c r="D107" s="238">
        <v>6.4011452685835248</v>
      </c>
      <c r="E107" s="239">
        <v>7.3705744967913187</v>
      </c>
      <c r="F107" s="238">
        <v>6.6765648476889821</v>
      </c>
      <c r="G107" s="239">
        <v>7.0951549176858615</v>
      </c>
      <c r="H107" s="82"/>
    </row>
    <row r="108" spans="1:8" ht="15.75" customHeight="1">
      <c r="A108" s="90"/>
      <c r="B108" s="179" t="s">
        <v>433</v>
      </c>
      <c r="C108" s="249">
        <v>48.839911149166667</v>
      </c>
      <c r="D108" s="250">
        <v>46.895728502663871</v>
      </c>
      <c r="E108" s="251">
        <v>50.784093795669463</v>
      </c>
      <c r="F108" s="250">
        <v>47.810179427374251</v>
      </c>
      <c r="G108" s="251">
        <v>49.869642870959083</v>
      </c>
      <c r="H108" s="82"/>
    </row>
    <row r="109" spans="1:8" ht="15.75" customHeight="1">
      <c r="A109" s="90"/>
      <c r="B109" s="179" t="s">
        <v>434</v>
      </c>
      <c r="C109" s="235">
        <v>4.4879824853801167E-2</v>
      </c>
      <c r="D109" s="241">
        <v>4.3487102264271181E-2</v>
      </c>
      <c r="E109" s="242">
        <v>4.6272547443331154E-2</v>
      </c>
      <c r="F109" s="241">
        <v>4.4082881480601452E-2</v>
      </c>
      <c r="G109" s="242">
        <v>4.5676768227000883E-2</v>
      </c>
      <c r="H109" s="82"/>
    </row>
    <row r="110" spans="1:8" ht="15.75" customHeight="1">
      <c r="A110" s="90"/>
      <c r="B110" s="179" t="s">
        <v>435</v>
      </c>
      <c r="C110" s="249">
        <v>30.457808634542655</v>
      </c>
      <c r="D110" s="250">
        <v>29.209440590367731</v>
      </c>
      <c r="E110" s="251">
        <v>31.706176678717579</v>
      </c>
      <c r="F110" s="250">
        <v>29.290775063539897</v>
      </c>
      <c r="G110" s="251">
        <v>31.624842205545413</v>
      </c>
      <c r="H110" s="82"/>
    </row>
    <row r="111" spans="1:8" ht="15.75" customHeight="1">
      <c r="A111" s="90"/>
      <c r="B111" s="179" t="s">
        <v>436</v>
      </c>
      <c r="C111" s="237">
        <v>1.4299048159725014</v>
      </c>
      <c r="D111" s="238">
        <v>1.2449112734275047</v>
      </c>
      <c r="E111" s="239">
        <v>1.6148983585174981</v>
      </c>
      <c r="F111" s="238">
        <v>1.3233904135883505</v>
      </c>
      <c r="G111" s="239">
        <v>1.5364192183566523</v>
      </c>
      <c r="H111" s="82"/>
    </row>
    <row r="112" spans="1:8" ht="15.75" customHeight="1">
      <c r="A112" s="90"/>
      <c r="B112" s="179" t="s">
        <v>437</v>
      </c>
      <c r="C112" s="237">
        <v>5.8727357555482653</v>
      </c>
      <c r="D112" s="238">
        <v>5.5545120919638569</v>
      </c>
      <c r="E112" s="239">
        <v>6.1909594191326738</v>
      </c>
      <c r="F112" s="238">
        <v>5.6547074131461024</v>
      </c>
      <c r="G112" s="239">
        <v>6.0907640979504283</v>
      </c>
      <c r="H112" s="82"/>
    </row>
    <row r="113" spans="1:8" ht="15.75" customHeight="1">
      <c r="A113" s="90"/>
      <c r="B113" s="179" t="s">
        <v>438</v>
      </c>
      <c r="C113" s="235">
        <v>2.1333333333333334E-3</v>
      </c>
      <c r="D113" s="241">
        <v>1.2724098716421007E-3</v>
      </c>
      <c r="E113" s="242">
        <v>2.994256795024566E-3</v>
      </c>
      <c r="F113" s="241" t="s">
        <v>94</v>
      </c>
      <c r="G113" s="242" t="s">
        <v>94</v>
      </c>
      <c r="H113" s="82"/>
    </row>
    <row r="114" spans="1:8" ht="15.75" customHeight="1">
      <c r="A114" s="90"/>
      <c r="B114" s="179" t="s">
        <v>439</v>
      </c>
      <c r="C114" s="235">
        <v>0.44514359663666658</v>
      </c>
      <c r="D114" s="241">
        <v>0.42866661257648903</v>
      </c>
      <c r="E114" s="242">
        <v>0.46162058069684414</v>
      </c>
      <c r="F114" s="241">
        <v>0.43442027707672826</v>
      </c>
      <c r="G114" s="242">
        <v>0.45586691619660491</v>
      </c>
      <c r="H114" s="82"/>
    </row>
    <row r="115" spans="1:8" ht="15.75" customHeight="1">
      <c r="A115" s="90"/>
      <c r="B115" s="179" t="s">
        <v>440</v>
      </c>
      <c r="C115" s="237">
        <v>0.89802606647556082</v>
      </c>
      <c r="D115" s="238">
        <v>0.73544237521772537</v>
      </c>
      <c r="E115" s="239">
        <v>1.0606097577333964</v>
      </c>
      <c r="F115" s="238">
        <v>0.82028573887816814</v>
      </c>
      <c r="G115" s="239">
        <v>0.97576639407295351</v>
      </c>
      <c r="H115" s="82"/>
    </row>
    <row r="116" spans="1:8" ht="15.75" customHeight="1">
      <c r="A116" s="90"/>
      <c r="B116" s="179" t="s">
        <v>441</v>
      </c>
      <c r="C116" s="237">
        <v>6.4720283502894889</v>
      </c>
      <c r="D116" s="238">
        <v>6.0281559947197065</v>
      </c>
      <c r="E116" s="239">
        <v>6.9159007058592712</v>
      </c>
      <c r="F116" s="238">
        <v>6.2155200751624919</v>
      </c>
      <c r="G116" s="239">
        <v>6.7285366254164858</v>
      </c>
      <c r="H116" s="82"/>
    </row>
    <row r="117" spans="1:8" ht="15.75" customHeight="1">
      <c r="A117" s="90"/>
      <c r="B117" s="179" t="s">
        <v>442</v>
      </c>
      <c r="C117" s="237" t="s">
        <v>101</v>
      </c>
      <c r="D117" s="238" t="s">
        <v>94</v>
      </c>
      <c r="E117" s="239" t="s">
        <v>94</v>
      </c>
      <c r="F117" s="238" t="s">
        <v>94</v>
      </c>
      <c r="G117" s="239" t="s">
        <v>94</v>
      </c>
      <c r="H117" s="82"/>
    </row>
    <row r="118" spans="1:8" ht="15.75" customHeight="1">
      <c r="A118" s="90"/>
      <c r="B118" s="179" t="s">
        <v>443</v>
      </c>
      <c r="C118" s="237">
        <v>1.8877849064050429</v>
      </c>
      <c r="D118" s="238">
        <v>1.6513309366251563</v>
      </c>
      <c r="E118" s="239">
        <v>2.1242388761849296</v>
      </c>
      <c r="F118" s="238">
        <v>1.76496258485873</v>
      </c>
      <c r="G118" s="239">
        <v>2.0106072279513558</v>
      </c>
      <c r="H118" s="82"/>
    </row>
    <row r="119" spans="1:8" ht="15.75" customHeight="1">
      <c r="A119" s="90"/>
      <c r="B119" s="179" t="s">
        <v>444</v>
      </c>
      <c r="C119" s="237">
        <v>0.6842307692307692</v>
      </c>
      <c r="D119" s="238">
        <v>0.61952765762518225</v>
      </c>
      <c r="E119" s="239">
        <v>0.74893388083635615</v>
      </c>
      <c r="F119" s="238" t="s">
        <v>94</v>
      </c>
      <c r="G119" s="239" t="s">
        <v>94</v>
      </c>
      <c r="H119" s="82"/>
    </row>
    <row r="120" spans="1:8" ht="15.75" customHeight="1">
      <c r="A120" s="90"/>
      <c r="B120" s="179" t="s">
        <v>445</v>
      </c>
      <c r="C120" s="249">
        <v>29.749719813770756</v>
      </c>
      <c r="D120" s="250">
        <v>28.245736474092492</v>
      </c>
      <c r="E120" s="251">
        <v>31.25370315344902</v>
      </c>
      <c r="F120" s="250">
        <v>28.927081884403158</v>
      </c>
      <c r="G120" s="251">
        <v>30.572357743138355</v>
      </c>
      <c r="H120" s="82"/>
    </row>
    <row r="121" spans="1:8" ht="15.75" customHeight="1">
      <c r="A121" s="90"/>
      <c r="B121" s="179" t="s">
        <v>446</v>
      </c>
      <c r="C121" s="235" t="s">
        <v>105</v>
      </c>
      <c r="D121" s="241" t="s">
        <v>94</v>
      </c>
      <c r="E121" s="242" t="s">
        <v>94</v>
      </c>
      <c r="F121" s="241" t="s">
        <v>94</v>
      </c>
      <c r="G121" s="242" t="s">
        <v>94</v>
      </c>
      <c r="H121" s="82"/>
    </row>
    <row r="122" spans="1:8" ht="15.75" customHeight="1">
      <c r="A122" s="90"/>
      <c r="B122" s="179" t="s">
        <v>447</v>
      </c>
      <c r="C122" s="237">
        <v>0.3870705081413725</v>
      </c>
      <c r="D122" s="238">
        <v>0.36210883077305034</v>
      </c>
      <c r="E122" s="239">
        <v>0.41203218550969467</v>
      </c>
      <c r="F122" s="238">
        <v>0.36672986377636729</v>
      </c>
      <c r="G122" s="239">
        <v>0.40741115250637772</v>
      </c>
      <c r="H122" s="82"/>
    </row>
    <row r="123" spans="1:8" ht="15.75" customHeight="1">
      <c r="A123" s="90"/>
      <c r="B123" s="179" t="s">
        <v>448</v>
      </c>
      <c r="C123" s="237">
        <v>0.10545454545454545</v>
      </c>
      <c r="D123" s="238">
        <v>8.8906791596047932E-2</v>
      </c>
      <c r="E123" s="239">
        <v>0.12200229931304298</v>
      </c>
      <c r="F123" s="238" t="s">
        <v>94</v>
      </c>
      <c r="G123" s="239" t="s">
        <v>94</v>
      </c>
      <c r="H123" s="82"/>
    </row>
    <row r="124" spans="1:8" ht="15.75" customHeight="1">
      <c r="A124" s="90"/>
      <c r="B124" s="179" t="s">
        <v>449</v>
      </c>
      <c r="C124" s="237">
        <v>0.87875317700572619</v>
      </c>
      <c r="D124" s="238">
        <v>0.81147204480227819</v>
      </c>
      <c r="E124" s="239">
        <v>0.9460343092091742</v>
      </c>
      <c r="F124" s="238">
        <v>0.83327988227464267</v>
      </c>
      <c r="G124" s="239">
        <v>0.92422647173680972</v>
      </c>
      <c r="H124" s="82"/>
    </row>
    <row r="125" spans="1:8" ht="15.75" customHeight="1">
      <c r="A125" s="90"/>
      <c r="B125" s="179" t="s">
        <v>450</v>
      </c>
      <c r="C125" s="235">
        <v>0.38697588875318967</v>
      </c>
      <c r="D125" s="241">
        <v>0.35570374000686267</v>
      </c>
      <c r="E125" s="242">
        <v>0.41824803749951667</v>
      </c>
      <c r="F125" s="241">
        <v>0.37499372225157673</v>
      </c>
      <c r="G125" s="242">
        <v>0.3989580552548026</v>
      </c>
      <c r="H125" s="82"/>
    </row>
    <row r="126" spans="1:8" ht="15.75" customHeight="1">
      <c r="A126" s="90"/>
      <c r="B126" s="179" t="s">
        <v>451</v>
      </c>
      <c r="C126" s="237">
        <v>0.1267708333333333</v>
      </c>
      <c r="D126" s="238">
        <v>0.11823393697406345</v>
      </c>
      <c r="E126" s="239">
        <v>0.13530772969260316</v>
      </c>
      <c r="F126" s="238" t="s">
        <v>94</v>
      </c>
      <c r="G126" s="239" t="s">
        <v>94</v>
      </c>
      <c r="H126" s="82"/>
    </row>
    <row r="127" spans="1:8" ht="15.75" customHeight="1">
      <c r="A127" s="90"/>
      <c r="B127" s="179" t="s">
        <v>452</v>
      </c>
      <c r="C127" s="237">
        <v>0.19544576407129521</v>
      </c>
      <c r="D127" s="238">
        <v>0.16648722366134835</v>
      </c>
      <c r="E127" s="239">
        <v>0.22440430448124207</v>
      </c>
      <c r="F127" s="238" t="s">
        <v>94</v>
      </c>
      <c r="G127" s="239" t="s">
        <v>94</v>
      </c>
      <c r="H127" s="82"/>
    </row>
    <row r="128" spans="1:8" ht="15.75" customHeight="1">
      <c r="A128" s="90"/>
      <c r="B128" s="179" t="s">
        <v>453</v>
      </c>
      <c r="C128" s="237">
        <v>0.2426190476190476</v>
      </c>
      <c r="D128" s="238">
        <v>0.23033375239726822</v>
      </c>
      <c r="E128" s="239">
        <v>0.25490434284082697</v>
      </c>
      <c r="F128" s="238">
        <v>0.23077894854097736</v>
      </c>
      <c r="G128" s="239">
        <v>0.25445914669711783</v>
      </c>
      <c r="H128" s="82"/>
    </row>
    <row r="129" spans="1:8" ht="15.75" customHeight="1">
      <c r="A129" s="90"/>
      <c r="B129" s="179" t="s">
        <v>454</v>
      </c>
      <c r="C129" s="236">
        <v>158.23135672514621</v>
      </c>
      <c r="D129" s="244">
        <v>151.53437562418773</v>
      </c>
      <c r="E129" s="245">
        <v>164.92833782610469</v>
      </c>
      <c r="F129" s="244">
        <v>154.16273497688408</v>
      </c>
      <c r="G129" s="245">
        <v>162.29997847340834</v>
      </c>
      <c r="H129" s="82"/>
    </row>
    <row r="130" spans="1:8" ht="15.75" customHeight="1">
      <c r="A130" s="90"/>
      <c r="B130" s="179" t="s">
        <v>455</v>
      </c>
      <c r="C130" s="249">
        <v>22.604887058823529</v>
      </c>
      <c r="D130" s="250">
        <v>20.573015458168634</v>
      </c>
      <c r="E130" s="251">
        <v>24.636758659478424</v>
      </c>
      <c r="F130" s="250">
        <v>21.835206704103207</v>
      </c>
      <c r="G130" s="251">
        <v>23.374567413543851</v>
      </c>
      <c r="H130" s="82"/>
    </row>
    <row r="131" spans="1:8" ht="15.75" customHeight="1">
      <c r="A131" s="90"/>
      <c r="B131" s="179" t="s">
        <v>456</v>
      </c>
      <c r="C131" s="249">
        <v>12.908131340518882</v>
      </c>
      <c r="D131" s="250">
        <v>12.366039998912383</v>
      </c>
      <c r="E131" s="251">
        <v>13.45022268212538</v>
      </c>
      <c r="F131" s="250">
        <v>12.518763248423529</v>
      </c>
      <c r="G131" s="251">
        <v>13.297499432614234</v>
      </c>
      <c r="H131" s="82"/>
    </row>
    <row r="132" spans="1:8" ht="15.75" customHeight="1">
      <c r="A132" s="90"/>
      <c r="B132" s="179" t="s">
        <v>457</v>
      </c>
      <c r="C132" s="237">
        <v>1.2903928375406044</v>
      </c>
      <c r="D132" s="238">
        <v>1.1319502672293795</v>
      </c>
      <c r="E132" s="239">
        <v>1.4488354078518293</v>
      </c>
      <c r="F132" s="238">
        <v>1.1708630584722064</v>
      </c>
      <c r="G132" s="239">
        <v>1.4099226166090024</v>
      </c>
      <c r="H132" s="82"/>
    </row>
    <row r="133" spans="1:8" ht="15.75" customHeight="1">
      <c r="A133" s="90"/>
      <c r="B133" s="179" t="s">
        <v>458</v>
      </c>
      <c r="C133" s="236">
        <v>132.8468838594203</v>
      </c>
      <c r="D133" s="244">
        <v>128.64888929874095</v>
      </c>
      <c r="E133" s="245">
        <v>137.04487842009965</v>
      </c>
      <c r="F133" s="244">
        <v>129.99004813903846</v>
      </c>
      <c r="G133" s="245">
        <v>135.70371957980214</v>
      </c>
      <c r="H133" s="82"/>
    </row>
    <row r="134" spans="1:8" ht="15.75" customHeight="1">
      <c r="A134" s="90"/>
      <c r="B134" s="199" t="s">
        <v>459</v>
      </c>
      <c r="C134" s="255">
        <v>17.839059027777775</v>
      </c>
      <c r="D134" s="256">
        <v>16.456862556098731</v>
      </c>
      <c r="E134" s="257">
        <v>19.22125549945682</v>
      </c>
      <c r="F134" s="256">
        <v>17.035469283702529</v>
      </c>
      <c r="G134" s="257">
        <v>18.642648771853022</v>
      </c>
      <c r="H134" s="82"/>
    </row>
    <row r="135" spans="1:8" ht="15.75" customHeight="1">
      <c r="B135" s="259" t="s">
        <v>672</v>
      </c>
    </row>
    <row r="136" spans="1:8" ht="15.75" customHeight="1">
      <c r="A136" s="1"/>
      <c r="B136"/>
      <c r="C136"/>
      <c r="D136"/>
      <c r="E136"/>
      <c r="F136"/>
      <c r="G136"/>
    </row>
    <row r="137" spans="1:8" ht="15.75" customHeight="1">
      <c r="A137" s="1"/>
      <c r="B137"/>
      <c r="C137"/>
      <c r="D137"/>
      <c r="E137"/>
      <c r="F137"/>
      <c r="G137"/>
    </row>
  </sheetData>
  <dataConsolidate/>
  <mergeCells count="4">
    <mergeCell ref="F2:G2"/>
    <mergeCell ref="B2:B3"/>
    <mergeCell ref="A2:A3"/>
    <mergeCell ref="D2:E2"/>
  </mergeCells>
  <conditionalFormatting sqref="A5 A7 A9 A11 A13:A71 A73:A134 C5:G134 A4:G4 A6:G6 A8:G8 A10:G10 A12:G12 A72:G72">
    <cfRule type="expression" dxfId="159" priority="257">
      <formula>IF(CertVal_IsBlnkRow*CertVal_IsBlnkRowNext=1,TRUE,FALSE)</formula>
    </cfRule>
  </conditionalFormatting>
  <conditionalFormatting sqref="B5:B134">
    <cfRule type="expression" dxfId="158" priority="249">
      <formula>IF(CertVal_IsBlnkRow*CertVal_IsBlnkRowNext=1,TRUE,FALSE)</formula>
    </cfRule>
  </conditionalFormatting>
  <conditionalFormatting sqref="B7">
    <cfRule type="expression" dxfId="157" priority="247">
      <formula>IF(CertVal_IsBlnkRow*CertVal_IsBlnkRowNext=1,TRUE,FALSE)</formula>
    </cfRule>
  </conditionalFormatting>
  <conditionalFormatting sqref="B9">
    <cfRule type="expression" dxfId="156" priority="245">
      <formula>IF(CertVal_IsBlnkRow*CertVal_IsBlnkRowNext=1,TRUE,FALSE)</formula>
    </cfRule>
  </conditionalFormatting>
  <conditionalFormatting sqref="B11">
    <cfRule type="expression" dxfId="155" priority="243">
      <formula>IF(CertVal_IsBlnkRow*CertVal_IsBlnkRowNext=1,TRUE,FALSE)</formula>
    </cfRule>
  </conditionalFormatting>
  <conditionalFormatting sqref="B13">
    <cfRule type="expression" dxfId="154" priority="241">
      <formula>IF(CertVal_IsBlnkRow*CertVal_IsBlnkRowNext=1,TRUE,FALSE)</formula>
    </cfRule>
  </conditionalFormatting>
  <conditionalFormatting sqref="B14">
    <cfRule type="expression" dxfId="153" priority="239">
      <formula>IF(CertVal_IsBlnkRow*CertVal_IsBlnkRowNext=1,TRUE,FALSE)</formula>
    </cfRule>
  </conditionalFormatting>
  <conditionalFormatting sqref="B15">
    <cfRule type="expression" dxfId="152" priority="237">
      <formula>IF(CertVal_IsBlnkRow*CertVal_IsBlnkRowNext=1,TRUE,FALSE)</formula>
    </cfRule>
  </conditionalFormatting>
  <conditionalFormatting sqref="B16">
    <cfRule type="expression" dxfId="151" priority="235">
      <formula>IF(CertVal_IsBlnkRow*CertVal_IsBlnkRowNext=1,TRUE,FALSE)</formula>
    </cfRule>
  </conditionalFormatting>
  <conditionalFormatting sqref="B17">
    <cfRule type="expression" dxfId="150" priority="233">
      <formula>IF(CertVal_IsBlnkRow*CertVal_IsBlnkRowNext=1,TRUE,FALSE)</formula>
    </cfRule>
  </conditionalFormatting>
  <conditionalFormatting sqref="B18">
    <cfRule type="expression" dxfId="149" priority="231">
      <formula>IF(CertVal_IsBlnkRow*CertVal_IsBlnkRowNext=1,TRUE,FALSE)</formula>
    </cfRule>
  </conditionalFormatting>
  <conditionalFormatting sqref="B19">
    <cfRule type="expression" dxfId="148" priority="229">
      <formula>IF(CertVal_IsBlnkRow*CertVal_IsBlnkRowNext=1,TRUE,FALSE)</formula>
    </cfRule>
  </conditionalFormatting>
  <conditionalFormatting sqref="B20">
    <cfRule type="expression" dxfId="147" priority="227">
      <formula>IF(CertVal_IsBlnkRow*CertVal_IsBlnkRowNext=1,TRUE,FALSE)</formula>
    </cfRule>
  </conditionalFormatting>
  <conditionalFormatting sqref="B21">
    <cfRule type="expression" dxfId="146" priority="225">
      <formula>IF(CertVal_IsBlnkRow*CertVal_IsBlnkRowNext=1,TRUE,FALSE)</formula>
    </cfRule>
  </conditionalFormatting>
  <conditionalFormatting sqref="B22">
    <cfRule type="expression" dxfId="145" priority="223">
      <formula>IF(CertVal_IsBlnkRow*CertVal_IsBlnkRowNext=1,TRUE,FALSE)</formula>
    </cfRule>
  </conditionalFormatting>
  <conditionalFormatting sqref="B23">
    <cfRule type="expression" dxfId="144" priority="221">
      <formula>IF(CertVal_IsBlnkRow*CertVal_IsBlnkRowNext=1,TRUE,FALSE)</formula>
    </cfRule>
  </conditionalFormatting>
  <conditionalFormatting sqref="B24">
    <cfRule type="expression" dxfId="143" priority="219">
      <formula>IF(CertVal_IsBlnkRow*CertVal_IsBlnkRowNext=1,TRUE,FALSE)</formula>
    </cfRule>
  </conditionalFormatting>
  <conditionalFormatting sqref="B25">
    <cfRule type="expression" dxfId="142" priority="217">
      <formula>IF(CertVal_IsBlnkRow*CertVal_IsBlnkRowNext=1,TRUE,FALSE)</formula>
    </cfRule>
  </conditionalFormatting>
  <conditionalFormatting sqref="B26">
    <cfRule type="expression" dxfId="141" priority="215">
      <formula>IF(CertVal_IsBlnkRow*CertVal_IsBlnkRowNext=1,TRUE,FALSE)</formula>
    </cfRule>
  </conditionalFormatting>
  <conditionalFormatting sqref="B27">
    <cfRule type="expression" dxfId="140" priority="213">
      <formula>IF(CertVal_IsBlnkRow*CertVal_IsBlnkRowNext=1,TRUE,FALSE)</formula>
    </cfRule>
  </conditionalFormatting>
  <conditionalFormatting sqref="B28">
    <cfRule type="expression" dxfId="139" priority="211">
      <formula>IF(CertVal_IsBlnkRow*CertVal_IsBlnkRowNext=1,TRUE,FALSE)</formula>
    </cfRule>
  </conditionalFormatting>
  <conditionalFormatting sqref="B29">
    <cfRule type="expression" dxfId="138" priority="209">
      <formula>IF(CertVal_IsBlnkRow*CertVal_IsBlnkRowNext=1,TRUE,FALSE)</formula>
    </cfRule>
  </conditionalFormatting>
  <conditionalFormatting sqref="B30">
    <cfRule type="expression" dxfId="137" priority="207">
      <formula>IF(CertVal_IsBlnkRow*CertVal_IsBlnkRowNext=1,TRUE,FALSE)</formula>
    </cfRule>
  </conditionalFormatting>
  <conditionalFormatting sqref="B31">
    <cfRule type="expression" dxfId="136" priority="205">
      <formula>IF(CertVal_IsBlnkRow*CertVal_IsBlnkRowNext=1,TRUE,FALSE)</formula>
    </cfRule>
  </conditionalFormatting>
  <conditionalFormatting sqref="B32">
    <cfRule type="expression" dxfId="135" priority="203">
      <formula>IF(CertVal_IsBlnkRow*CertVal_IsBlnkRowNext=1,TRUE,FALSE)</formula>
    </cfRule>
  </conditionalFormatting>
  <conditionalFormatting sqref="B33">
    <cfRule type="expression" dxfId="134" priority="201">
      <formula>IF(CertVal_IsBlnkRow*CertVal_IsBlnkRowNext=1,TRUE,FALSE)</formula>
    </cfRule>
  </conditionalFormatting>
  <conditionalFormatting sqref="B34">
    <cfRule type="expression" dxfId="133" priority="199">
      <formula>IF(CertVal_IsBlnkRow*CertVal_IsBlnkRowNext=1,TRUE,FALSE)</formula>
    </cfRule>
  </conditionalFormatting>
  <conditionalFormatting sqref="B35">
    <cfRule type="expression" dxfId="132" priority="197">
      <formula>IF(CertVal_IsBlnkRow*CertVal_IsBlnkRowNext=1,TRUE,FALSE)</formula>
    </cfRule>
  </conditionalFormatting>
  <conditionalFormatting sqref="B36">
    <cfRule type="expression" dxfId="131" priority="195">
      <formula>IF(CertVal_IsBlnkRow*CertVal_IsBlnkRowNext=1,TRUE,FALSE)</formula>
    </cfRule>
  </conditionalFormatting>
  <conditionalFormatting sqref="B37">
    <cfRule type="expression" dxfId="130" priority="193">
      <formula>IF(CertVal_IsBlnkRow*CertVal_IsBlnkRowNext=1,TRUE,FALSE)</formula>
    </cfRule>
  </conditionalFormatting>
  <conditionalFormatting sqref="B38">
    <cfRule type="expression" dxfId="129" priority="191">
      <formula>IF(CertVal_IsBlnkRow*CertVal_IsBlnkRowNext=1,TRUE,FALSE)</formula>
    </cfRule>
  </conditionalFormatting>
  <conditionalFormatting sqref="B39">
    <cfRule type="expression" dxfId="128" priority="189">
      <formula>IF(CertVal_IsBlnkRow*CertVal_IsBlnkRowNext=1,TRUE,FALSE)</formula>
    </cfRule>
  </conditionalFormatting>
  <conditionalFormatting sqref="B40">
    <cfRule type="expression" dxfId="127" priority="187">
      <formula>IF(CertVal_IsBlnkRow*CertVal_IsBlnkRowNext=1,TRUE,FALSE)</formula>
    </cfRule>
  </conditionalFormatting>
  <conditionalFormatting sqref="B41">
    <cfRule type="expression" dxfId="126" priority="185">
      <formula>IF(CertVal_IsBlnkRow*CertVal_IsBlnkRowNext=1,TRUE,FALSE)</formula>
    </cfRule>
  </conditionalFormatting>
  <conditionalFormatting sqref="B42">
    <cfRule type="expression" dxfId="125" priority="183">
      <formula>IF(CertVal_IsBlnkRow*CertVal_IsBlnkRowNext=1,TRUE,FALSE)</formula>
    </cfRule>
  </conditionalFormatting>
  <conditionalFormatting sqref="B43">
    <cfRule type="expression" dxfId="124" priority="181">
      <formula>IF(CertVal_IsBlnkRow*CertVal_IsBlnkRowNext=1,TRUE,FALSE)</formula>
    </cfRule>
  </conditionalFormatting>
  <conditionalFormatting sqref="B44">
    <cfRule type="expression" dxfId="123" priority="179">
      <formula>IF(CertVal_IsBlnkRow*CertVal_IsBlnkRowNext=1,TRUE,FALSE)</formula>
    </cfRule>
  </conditionalFormatting>
  <conditionalFormatting sqref="B45">
    <cfRule type="expression" dxfId="122" priority="177">
      <formula>IF(CertVal_IsBlnkRow*CertVal_IsBlnkRowNext=1,TRUE,FALSE)</formula>
    </cfRule>
  </conditionalFormatting>
  <conditionalFormatting sqref="B46">
    <cfRule type="expression" dxfId="121" priority="175">
      <formula>IF(CertVal_IsBlnkRow*CertVal_IsBlnkRowNext=1,TRUE,FALSE)</formula>
    </cfRule>
  </conditionalFormatting>
  <conditionalFormatting sqref="B47">
    <cfRule type="expression" dxfId="120" priority="173">
      <formula>IF(CertVal_IsBlnkRow*CertVal_IsBlnkRowNext=1,TRUE,FALSE)</formula>
    </cfRule>
  </conditionalFormatting>
  <conditionalFormatting sqref="B48">
    <cfRule type="expression" dxfId="119" priority="171">
      <formula>IF(CertVal_IsBlnkRow*CertVal_IsBlnkRowNext=1,TRUE,FALSE)</formula>
    </cfRule>
  </conditionalFormatting>
  <conditionalFormatting sqref="B49">
    <cfRule type="expression" dxfId="118" priority="169">
      <formula>IF(CertVal_IsBlnkRow*CertVal_IsBlnkRowNext=1,TRUE,FALSE)</formula>
    </cfRule>
  </conditionalFormatting>
  <conditionalFormatting sqref="B50">
    <cfRule type="expression" dxfId="117" priority="167">
      <formula>IF(CertVal_IsBlnkRow*CertVal_IsBlnkRowNext=1,TRUE,FALSE)</formula>
    </cfRule>
  </conditionalFormatting>
  <conditionalFormatting sqref="B51">
    <cfRule type="expression" dxfId="116" priority="165">
      <formula>IF(CertVal_IsBlnkRow*CertVal_IsBlnkRowNext=1,TRUE,FALSE)</formula>
    </cfRule>
  </conditionalFormatting>
  <conditionalFormatting sqref="B52">
    <cfRule type="expression" dxfId="115" priority="163">
      <formula>IF(CertVal_IsBlnkRow*CertVal_IsBlnkRowNext=1,TRUE,FALSE)</formula>
    </cfRule>
  </conditionalFormatting>
  <conditionalFormatting sqref="B53">
    <cfRule type="expression" dxfId="114" priority="161">
      <formula>IF(CertVal_IsBlnkRow*CertVal_IsBlnkRowNext=1,TRUE,FALSE)</formula>
    </cfRule>
  </conditionalFormatting>
  <conditionalFormatting sqref="B54">
    <cfRule type="expression" dxfId="113" priority="159">
      <formula>IF(CertVal_IsBlnkRow*CertVal_IsBlnkRowNext=1,TRUE,FALSE)</formula>
    </cfRule>
  </conditionalFormatting>
  <conditionalFormatting sqref="B55">
    <cfRule type="expression" dxfId="112" priority="157">
      <formula>IF(CertVal_IsBlnkRow*CertVal_IsBlnkRowNext=1,TRUE,FALSE)</formula>
    </cfRule>
  </conditionalFormatting>
  <conditionalFormatting sqref="B56">
    <cfRule type="expression" dxfId="111" priority="155">
      <formula>IF(CertVal_IsBlnkRow*CertVal_IsBlnkRowNext=1,TRUE,FALSE)</formula>
    </cfRule>
  </conditionalFormatting>
  <conditionalFormatting sqref="B57">
    <cfRule type="expression" dxfId="110" priority="153">
      <formula>IF(CertVal_IsBlnkRow*CertVal_IsBlnkRowNext=1,TRUE,FALSE)</formula>
    </cfRule>
  </conditionalFormatting>
  <conditionalFormatting sqref="B58">
    <cfRule type="expression" dxfId="109" priority="151">
      <formula>IF(CertVal_IsBlnkRow*CertVal_IsBlnkRowNext=1,TRUE,FALSE)</formula>
    </cfRule>
  </conditionalFormatting>
  <conditionalFormatting sqref="B59">
    <cfRule type="expression" dxfId="108" priority="149">
      <formula>IF(CertVal_IsBlnkRow*CertVal_IsBlnkRowNext=1,TRUE,FALSE)</formula>
    </cfRule>
  </conditionalFormatting>
  <conditionalFormatting sqref="B60">
    <cfRule type="expression" dxfId="107" priority="147">
      <formula>IF(CertVal_IsBlnkRow*CertVal_IsBlnkRowNext=1,TRUE,FALSE)</formula>
    </cfRule>
  </conditionalFormatting>
  <conditionalFormatting sqref="B61">
    <cfRule type="expression" dxfId="106" priority="145">
      <formula>IF(CertVal_IsBlnkRow*CertVal_IsBlnkRowNext=1,TRUE,FALSE)</formula>
    </cfRule>
  </conditionalFormatting>
  <conditionalFormatting sqref="B62">
    <cfRule type="expression" dxfId="105" priority="143">
      <formula>IF(CertVal_IsBlnkRow*CertVal_IsBlnkRowNext=1,TRUE,FALSE)</formula>
    </cfRule>
  </conditionalFormatting>
  <conditionalFormatting sqref="B63">
    <cfRule type="expression" dxfId="104" priority="141">
      <formula>IF(CertVal_IsBlnkRow*CertVal_IsBlnkRowNext=1,TRUE,FALSE)</formula>
    </cfRule>
  </conditionalFormatting>
  <conditionalFormatting sqref="B64">
    <cfRule type="expression" dxfId="103" priority="139">
      <formula>IF(CertVal_IsBlnkRow*CertVal_IsBlnkRowNext=1,TRUE,FALSE)</formula>
    </cfRule>
  </conditionalFormatting>
  <conditionalFormatting sqref="B65">
    <cfRule type="expression" dxfId="102" priority="137">
      <formula>IF(CertVal_IsBlnkRow*CertVal_IsBlnkRowNext=1,TRUE,FALSE)</formula>
    </cfRule>
  </conditionalFormatting>
  <conditionalFormatting sqref="B66">
    <cfRule type="expression" dxfId="101" priority="135">
      <formula>IF(CertVal_IsBlnkRow*CertVal_IsBlnkRowNext=1,TRUE,FALSE)</formula>
    </cfRule>
  </conditionalFormatting>
  <conditionalFormatting sqref="B67">
    <cfRule type="expression" dxfId="100" priority="133">
      <formula>IF(CertVal_IsBlnkRow*CertVal_IsBlnkRowNext=1,TRUE,FALSE)</formula>
    </cfRule>
  </conditionalFormatting>
  <conditionalFormatting sqref="B68">
    <cfRule type="expression" dxfId="99" priority="131">
      <formula>IF(CertVal_IsBlnkRow*CertVal_IsBlnkRowNext=1,TRUE,FALSE)</formula>
    </cfRule>
  </conditionalFormatting>
  <conditionalFormatting sqref="B69">
    <cfRule type="expression" dxfId="98" priority="129">
      <formula>IF(CertVal_IsBlnkRow*CertVal_IsBlnkRowNext=1,TRUE,FALSE)</formula>
    </cfRule>
  </conditionalFormatting>
  <conditionalFormatting sqref="B70">
    <cfRule type="expression" dxfId="97" priority="127">
      <formula>IF(CertVal_IsBlnkRow*CertVal_IsBlnkRowNext=1,TRUE,FALSE)</formula>
    </cfRule>
  </conditionalFormatting>
  <conditionalFormatting sqref="B71">
    <cfRule type="expression" dxfId="96" priority="125">
      <formula>IF(CertVal_IsBlnkRow*CertVal_IsBlnkRowNext=1,TRUE,FALSE)</formula>
    </cfRule>
  </conditionalFormatting>
  <conditionalFormatting sqref="B73">
    <cfRule type="expression" dxfId="95" priority="123">
      <formula>IF(CertVal_IsBlnkRow*CertVal_IsBlnkRowNext=1,TRUE,FALSE)</formula>
    </cfRule>
  </conditionalFormatting>
  <conditionalFormatting sqref="B74">
    <cfRule type="expression" dxfId="94" priority="121">
      <formula>IF(CertVal_IsBlnkRow*CertVal_IsBlnkRowNext=1,TRUE,FALSE)</formula>
    </cfRule>
  </conditionalFormatting>
  <conditionalFormatting sqref="B75">
    <cfRule type="expression" dxfId="93" priority="119">
      <formula>IF(CertVal_IsBlnkRow*CertVal_IsBlnkRowNext=1,TRUE,FALSE)</formula>
    </cfRule>
  </conditionalFormatting>
  <conditionalFormatting sqref="B76">
    <cfRule type="expression" dxfId="92" priority="117">
      <formula>IF(CertVal_IsBlnkRow*CertVal_IsBlnkRowNext=1,TRUE,FALSE)</formula>
    </cfRule>
  </conditionalFormatting>
  <conditionalFormatting sqref="B77">
    <cfRule type="expression" dxfId="91" priority="115">
      <formula>IF(CertVal_IsBlnkRow*CertVal_IsBlnkRowNext=1,TRUE,FALSE)</formula>
    </cfRule>
  </conditionalFormatting>
  <conditionalFormatting sqref="B78">
    <cfRule type="expression" dxfId="90" priority="113">
      <formula>IF(CertVal_IsBlnkRow*CertVal_IsBlnkRowNext=1,TRUE,FALSE)</formula>
    </cfRule>
  </conditionalFormatting>
  <conditionalFormatting sqref="B79">
    <cfRule type="expression" dxfId="89" priority="111">
      <formula>IF(CertVal_IsBlnkRow*CertVal_IsBlnkRowNext=1,TRUE,FALSE)</formula>
    </cfRule>
  </conditionalFormatting>
  <conditionalFormatting sqref="B80">
    <cfRule type="expression" dxfId="88" priority="109">
      <formula>IF(CertVal_IsBlnkRow*CertVal_IsBlnkRowNext=1,TRUE,FALSE)</formula>
    </cfRule>
  </conditionalFormatting>
  <conditionalFormatting sqref="B81">
    <cfRule type="expression" dxfId="87" priority="107">
      <formula>IF(CertVal_IsBlnkRow*CertVal_IsBlnkRowNext=1,TRUE,FALSE)</formula>
    </cfRule>
  </conditionalFormatting>
  <conditionalFormatting sqref="B82">
    <cfRule type="expression" dxfId="86" priority="105">
      <formula>IF(CertVal_IsBlnkRow*CertVal_IsBlnkRowNext=1,TRUE,FALSE)</formula>
    </cfRule>
  </conditionalFormatting>
  <conditionalFormatting sqref="B83">
    <cfRule type="expression" dxfId="85" priority="103">
      <formula>IF(CertVal_IsBlnkRow*CertVal_IsBlnkRowNext=1,TRUE,FALSE)</formula>
    </cfRule>
  </conditionalFormatting>
  <conditionalFormatting sqref="B84">
    <cfRule type="expression" dxfId="84" priority="101">
      <formula>IF(CertVal_IsBlnkRow*CertVal_IsBlnkRowNext=1,TRUE,FALSE)</formula>
    </cfRule>
  </conditionalFormatting>
  <conditionalFormatting sqref="B85">
    <cfRule type="expression" dxfId="83" priority="99">
      <formula>IF(CertVal_IsBlnkRow*CertVal_IsBlnkRowNext=1,TRUE,FALSE)</formula>
    </cfRule>
  </conditionalFormatting>
  <conditionalFormatting sqref="B86">
    <cfRule type="expression" dxfId="82" priority="97">
      <formula>IF(CertVal_IsBlnkRow*CertVal_IsBlnkRowNext=1,TRUE,FALSE)</formula>
    </cfRule>
  </conditionalFormatting>
  <conditionalFormatting sqref="B87">
    <cfRule type="expression" dxfId="81" priority="95">
      <formula>IF(CertVal_IsBlnkRow*CertVal_IsBlnkRowNext=1,TRUE,FALSE)</formula>
    </cfRule>
  </conditionalFormatting>
  <conditionalFormatting sqref="B88">
    <cfRule type="expression" dxfId="80" priority="93">
      <formula>IF(CertVal_IsBlnkRow*CertVal_IsBlnkRowNext=1,TRUE,FALSE)</formula>
    </cfRule>
  </conditionalFormatting>
  <conditionalFormatting sqref="B89">
    <cfRule type="expression" dxfId="79" priority="91">
      <formula>IF(CertVal_IsBlnkRow*CertVal_IsBlnkRowNext=1,TRUE,FALSE)</formula>
    </cfRule>
  </conditionalFormatting>
  <conditionalFormatting sqref="B90">
    <cfRule type="expression" dxfId="78" priority="89">
      <formula>IF(CertVal_IsBlnkRow*CertVal_IsBlnkRowNext=1,TRUE,FALSE)</formula>
    </cfRule>
  </conditionalFormatting>
  <conditionalFormatting sqref="B91">
    <cfRule type="expression" dxfId="77" priority="87">
      <formula>IF(CertVal_IsBlnkRow*CertVal_IsBlnkRowNext=1,TRUE,FALSE)</formula>
    </cfRule>
  </conditionalFormatting>
  <conditionalFormatting sqref="B92">
    <cfRule type="expression" dxfId="76" priority="85">
      <formula>IF(CertVal_IsBlnkRow*CertVal_IsBlnkRowNext=1,TRUE,FALSE)</formula>
    </cfRule>
  </conditionalFormatting>
  <conditionalFormatting sqref="B93">
    <cfRule type="expression" dxfId="75" priority="83">
      <formula>IF(CertVal_IsBlnkRow*CertVal_IsBlnkRowNext=1,TRUE,FALSE)</formula>
    </cfRule>
  </conditionalFormatting>
  <conditionalFormatting sqref="B94">
    <cfRule type="expression" dxfId="74" priority="81">
      <formula>IF(CertVal_IsBlnkRow*CertVal_IsBlnkRowNext=1,TRUE,FALSE)</formula>
    </cfRule>
  </conditionalFormatting>
  <conditionalFormatting sqref="B95">
    <cfRule type="expression" dxfId="73" priority="79">
      <formula>IF(CertVal_IsBlnkRow*CertVal_IsBlnkRowNext=1,TRUE,FALSE)</formula>
    </cfRule>
  </conditionalFormatting>
  <conditionalFormatting sqref="B96">
    <cfRule type="expression" dxfId="72" priority="77">
      <formula>IF(CertVal_IsBlnkRow*CertVal_IsBlnkRowNext=1,TRUE,FALSE)</formula>
    </cfRule>
  </conditionalFormatting>
  <conditionalFormatting sqref="B97">
    <cfRule type="expression" dxfId="71" priority="75">
      <formula>IF(CertVal_IsBlnkRow*CertVal_IsBlnkRowNext=1,TRUE,FALSE)</formula>
    </cfRule>
  </conditionalFormatting>
  <conditionalFormatting sqref="B98">
    <cfRule type="expression" dxfId="70" priority="73">
      <formula>IF(CertVal_IsBlnkRow*CertVal_IsBlnkRowNext=1,TRUE,FALSE)</formula>
    </cfRule>
  </conditionalFormatting>
  <conditionalFormatting sqref="B99">
    <cfRule type="expression" dxfId="69" priority="71">
      <formula>IF(CertVal_IsBlnkRow*CertVal_IsBlnkRowNext=1,TRUE,FALSE)</formula>
    </cfRule>
  </conditionalFormatting>
  <conditionalFormatting sqref="B100">
    <cfRule type="expression" dxfId="68" priority="69">
      <formula>IF(CertVal_IsBlnkRow*CertVal_IsBlnkRowNext=1,TRUE,FALSE)</formula>
    </cfRule>
  </conditionalFormatting>
  <conditionalFormatting sqref="B101">
    <cfRule type="expression" dxfId="67" priority="67">
      <formula>IF(CertVal_IsBlnkRow*CertVal_IsBlnkRowNext=1,TRUE,FALSE)</formula>
    </cfRule>
  </conditionalFormatting>
  <conditionalFormatting sqref="B102">
    <cfRule type="expression" dxfId="66" priority="65">
      <formula>IF(CertVal_IsBlnkRow*CertVal_IsBlnkRowNext=1,TRUE,FALSE)</formula>
    </cfRule>
  </conditionalFormatting>
  <conditionalFormatting sqref="B103">
    <cfRule type="expression" dxfId="65" priority="63">
      <formula>IF(CertVal_IsBlnkRow*CertVal_IsBlnkRowNext=1,TRUE,FALSE)</formula>
    </cfRule>
  </conditionalFormatting>
  <conditionalFormatting sqref="B104">
    <cfRule type="expression" dxfId="64" priority="61">
      <formula>IF(CertVal_IsBlnkRow*CertVal_IsBlnkRowNext=1,TRUE,FALSE)</formula>
    </cfRule>
  </conditionalFormatting>
  <conditionalFormatting sqref="B105">
    <cfRule type="expression" dxfId="63" priority="59">
      <formula>IF(CertVal_IsBlnkRow*CertVal_IsBlnkRowNext=1,TRUE,FALSE)</formula>
    </cfRule>
  </conditionalFormatting>
  <conditionalFormatting sqref="B106">
    <cfRule type="expression" dxfId="62" priority="57">
      <formula>IF(CertVal_IsBlnkRow*CertVal_IsBlnkRowNext=1,TRUE,FALSE)</formula>
    </cfRule>
  </conditionalFormatting>
  <conditionalFormatting sqref="B107">
    <cfRule type="expression" dxfId="61" priority="55">
      <formula>IF(CertVal_IsBlnkRow*CertVal_IsBlnkRowNext=1,TRUE,FALSE)</formula>
    </cfRule>
  </conditionalFormatting>
  <conditionalFormatting sqref="B108">
    <cfRule type="expression" dxfId="60" priority="53">
      <formula>IF(CertVal_IsBlnkRow*CertVal_IsBlnkRowNext=1,TRUE,FALSE)</formula>
    </cfRule>
  </conditionalFormatting>
  <conditionalFormatting sqref="B109">
    <cfRule type="expression" dxfId="59" priority="51">
      <formula>IF(CertVal_IsBlnkRow*CertVal_IsBlnkRowNext=1,TRUE,FALSE)</formula>
    </cfRule>
  </conditionalFormatting>
  <conditionalFormatting sqref="B110">
    <cfRule type="expression" dxfId="58" priority="49">
      <formula>IF(CertVal_IsBlnkRow*CertVal_IsBlnkRowNext=1,TRUE,FALSE)</formula>
    </cfRule>
  </conditionalFormatting>
  <conditionalFormatting sqref="B111">
    <cfRule type="expression" dxfId="57" priority="47">
      <formula>IF(CertVal_IsBlnkRow*CertVal_IsBlnkRowNext=1,TRUE,FALSE)</formula>
    </cfRule>
  </conditionalFormatting>
  <conditionalFormatting sqref="B112">
    <cfRule type="expression" dxfId="56" priority="45">
      <formula>IF(CertVal_IsBlnkRow*CertVal_IsBlnkRowNext=1,TRUE,FALSE)</formula>
    </cfRule>
  </conditionalFormatting>
  <conditionalFormatting sqref="B113">
    <cfRule type="expression" dxfId="55" priority="43">
      <formula>IF(CertVal_IsBlnkRow*CertVal_IsBlnkRowNext=1,TRUE,FALSE)</formula>
    </cfRule>
  </conditionalFormatting>
  <conditionalFormatting sqref="B114">
    <cfRule type="expression" dxfId="54" priority="41">
      <formula>IF(CertVal_IsBlnkRow*CertVal_IsBlnkRowNext=1,TRUE,FALSE)</formula>
    </cfRule>
  </conditionalFormatting>
  <conditionalFormatting sqref="B115">
    <cfRule type="expression" dxfId="53" priority="39">
      <formula>IF(CertVal_IsBlnkRow*CertVal_IsBlnkRowNext=1,TRUE,FALSE)</formula>
    </cfRule>
  </conditionalFormatting>
  <conditionalFormatting sqref="B116">
    <cfRule type="expression" dxfId="52" priority="37">
      <formula>IF(CertVal_IsBlnkRow*CertVal_IsBlnkRowNext=1,TRUE,FALSE)</formula>
    </cfRule>
  </conditionalFormatting>
  <conditionalFormatting sqref="B117">
    <cfRule type="expression" dxfId="51" priority="35">
      <formula>IF(CertVal_IsBlnkRow*CertVal_IsBlnkRowNext=1,TRUE,FALSE)</formula>
    </cfRule>
  </conditionalFormatting>
  <conditionalFormatting sqref="B118">
    <cfRule type="expression" dxfId="50" priority="33">
      <formula>IF(CertVal_IsBlnkRow*CertVal_IsBlnkRowNext=1,TRUE,FALSE)</formula>
    </cfRule>
  </conditionalFormatting>
  <conditionalFormatting sqref="B119">
    <cfRule type="expression" dxfId="49" priority="31">
      <formula>IF(CertVal_IsBlnkRow*CertVal_IsBlnkRowNext=1,TRUE,FALSE)</formula>
    </cfRule>
  </conditionalFormatting>
  <conditionalFormatting sqref="B120">
    <cfRule type="expression" dxfId="48" priority="29">
      <formula>IF(CertVal_IsBlnkRow*CertVal_IsBlnkRowNext=1,TRUE,FALSE)</formula>
    </cfRule>
  </conditionalFormatting>
  <conditionalFormatting sqref="B121">
    <cfRule type="expression" dxfId="47" priority="27">
      <formula>IF(CertVal_IsBlnkRow*CertVal_IsBlnkRowNext=1,TRUE,FALSE)</formula>
    </cfRule>
  </conditionalFormatting>
  <conditionalFormatting sqref="B122">
    <cfRule type="expression" dxfId="46" priority="25">
      <formula>IF(CertVal_IsBlnkRow*CertVal_IsBlnkRowNext=1,TRUE,FALSE)</formula>
    </cfRule>
  </conditionalFormatting>
  <conditionalFormatting sqref="B123">
    <cfRule type="expression" dxfId="45" priority="23">
      <formula>IF(CertVal_IsBlnkRow*CertVal_IsBlnkRowNext=1,TRUE,FALSE)</formula>
    </cfRule>
  </conditionalFormatting>
  <conditionalFormatting sqref="B124">
    <cfRule type="expression" dxfId="44" priority="21">
      <formula>IF(CertVal_IsBlnkRow*CertVal_IsBlnkRowNext=1,TRUE,FALSE)</formula>
    </cfRule>
  </conditionalFormatting>
  <conditionalFormatting sqref="B125">
    <cfRule type="expression" dxfId="43" priority="19">
      <formula>IF(CertVal_IsBlnkRow*CertVal_IsBlnkRowNext=1,TRUE,FALSE)</formula>
    </cfRule>
  </conditionalFormatting>
  <conditionalFormatting sqref="B126">
    <cfRule type="expression" dxfId="42" priority="17">
      <formula>IF(CertVal_IsBlnkRow*CertVal_IsBlnkRowNext=1,TRUE,FALSE)</formula>
    </cfRule>
  </conditionalFormatting>
  <conditionalFormatting sqref="B127">
    <cfRule type="expression" dxfId="41" priority="15">
      <formula>IF(CertVal_IsBlnkRow*CertVal_IsBlnkRowNext=1,TRUE,FALSE)</formula>
    </cfRule>
  </conditionalFormatting>
  <conditionalFormatting sqref="B128">
    <cfRule type="expression" dxfId="40" priority="13">
      <formula>IF(CertVal_IsBlnkRow*CertVal_IsBlnkRowNext=1,TRUE,FALSE)</formula>
    </cfRule>
  </conditionalFormatting>
  <conditionalFormatting sqref="B129">
    <cfRule type="expression" dxfId="39" priority="11">
      <formula>IF(CertVal_IsBlnkRow*CertVal_IsBlnkRowNext=1,TRUE,FALSE)</formula>
    </cfRule>
  </conditionalFormatting>
  <conditionalFormatting sqref="B130">
    <cfRule type="expression" dxfId="38" priority="9">
      <formula>IF(CertVal_IsBlnkRow*CertVal_IsBlnkRowNext=1,TRUE,FALSE)</formula>
    </cfRule>
  </conditionalFormatting>
  <conditionalFormatting sqref="B131">
    <cfRule type="expression" dxfId="37" priority="7">
      <formula>IF(CertVal_IsBlnkRow*CertVal_IsBlnkRowNext=1,TRUE,FALSE)</formula>
    </cfRule>
  </conditionalFormatting>
  <conditionalFormatting sqref="B132">
    <cfRule type="expression" dxfId="36" priority="5">
      <formula>IF(CertVal_IsBlnkRow*CertVal_IsBlnkRowNext=1,TRUE,FALSE)</formula>
    </cfRule>
  </conditionalFormatting>
  <conditionalFormatting sqref="B133">
    <cfRule type="expression" dxfId="35" priority="3">
      <formula>IF(CertVal_IsBlnkRow*CertVal_IsBlnkRowNext=1,TRUE,FALSE)</formula>
    </cfRule>
  </conditionalFormatting>
  <conditionalFormatting sqref="B134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D2FF10C8-69BC-4673-BCA8-303FE402D78D}"/>
    <hyperlink ref="B7" location="'AR Digest 10-50g'!$A$1" display="'AR Digest 10-50g'!$A$1" xr:uid="{62096D3D-ECB4-41CF-820F-581E56E947B6}"/>
    <hyperlink ref="B9" location="'CNL'!$A$1" display="'CNL'!$A$1" xr:uid="{3F8710F3-14E6-477F-8BCA-EB0C5C81CBC4}"/>
    <hyperlink ref="B11" location="'PA'!$A$1" display="'PA'!$A$1" xr:uid="{7C18A45D-E083-467E-BA6B-468FD20ECAA2}"/>
    <hyperlink ref="B13" location="'4-Acid'!$A$1" display="'4-Acid'!$A$1" xr:uid="{1C74FF5F-5A1F-4BD4-96BB-2D91D47AC23B}"/>
    <hyperlink ref="B14" location="'4-Acid'!$A$41" display="'4-Acid'!$A$41" xr:uid="{76D42938-A384-4906-B7F0-4AD38CCCD00F}"/>
    <hyperlink ref="B15" location="'4-Acid'!$A$59" display="'4-Acid'!$A$59" xr:uid="{50644DB2-09D6-498C-9415-8DA66F8ECBDE}"/>
    <hyperlink ref="B16" location="'4-Acid'!$A$77" display="'4-Acid'!$A$77" xr:uid="{45337797-0336-411F-895C-9BD6D883D8B6}"/>
    <hyperlink ref="B17" location="'4-Acid'!$A$95" display="'4-Acid'!$A$95" xr:uid="{4EF7B676-E121-4823-821B-55618151EAA1}"/>
    <hyperlink ref="B18" location="'4-Acid'!$A$114" display="'4-Acid'!$A$114" xr:uid="{A5AB5FA5-1497-4379-B24B-9E77BE792EA2}"/>
    <hyperlink ref="B19" location="'4-Acid'!$A$133" display="'4-Acid'!$A$133" xr:uid="{3575BD50-23C2-4AFA-AD1C-DD7E944FE7A8}"/>
    <hyperlink ref="B20" location="'4-Acid'!$A$151" display="'4-Acid'!$A$151" xr:uid="{2F41DBFE-6A22-4AEC-997A-15FC4CA62CC4}"/>
    <hyperlink ref="B21" location="'4-Acid'!$A$170" display="'4-Acid'!$A$170" xr:uid="{344D3A59-D743-42AD-94BA-A8BF772E745B}"/>
    <hyperlink ref="B22" location="'4-Acid'!$A$189" display="'4-Acid'!$A$189" xr:uid="{DA31364D-F886-43EF-B77F-EFAEAE41A463}"/>
    <hyperlink ref="B23" location="'4-Acid'!$A$207" display="'4-Acid'!$A$207" xr:uid="{8223B01B-6448-455D-B981-5395CAB8613E}"/>
    <hyperlink ref="B24" location="'4-Acid'!$A$226" display="'4-Acid'!$A$226" xr:uid="{04935D4E-3142-4946-ACE5-BE708FD20486}"/>
    <hyperlink ref="B25" location="'4-Acid'!$A$245" display="'4-Acid'!$A$245" xr:uid="{835163E5-956E-4075-B450-A129E1154A43}"/>
    <hyperlink ref="B26" location="'4-Acid'!$A$263" display="'4-Acid'!$A$263" xr:uid="{B7BC1934-8739-4570-B2EC-D476A43A7C52}"/>
    <hyperlink ref="B27" location="'4-Acid'!$A$281" display="'4-Acid'!$A$281" xr:uid="{26D55AD4-58C5-4957-A44F-CD3B10883EE1}"/>
    <hyperlink ref="B28" location="'4-Acid'!$A$299" display="'4-Acid'!$A$299" xr:uid="{66B2393B-F832-4EC0-8D24-84A2840ACC3E}"/>
    <hyperlink ref="B29" location="'4-Acid'!$A$318" display="'4-Acid'!$A$318" xr:uid="{61179AA2-48A9-4331-98CD-83AB6F4A02D5}"/>
    <hyperlink ref="B30" location="'4-Acid'!$A$336" display="'4-Acid'!$A$336" xr:uid="{94779138-C249-4ACB-A0F6-A133AA412A91}"/>
    <hyperlink ref="B31" location="'4-Acid'!$A$355" display="'4-Acid'!$A$355" xr:uid="{877BF007-5CC1-4115-B896-AE16BCA3DCA9}"/>
    <hyperlink ref="B32" location="'4-Acid'!$A$391" display="'4-Acid'!$A$391" xr:uid="{856BEFF9-6D80-4B56-A1C3-20C95196D6A9}"/>
    <hyperlink ref="B33" location="'4-Acid'!$A$427" display="'4-Acid'!$A$427" xr:uid="{3BA7AFC3-86BD-401C-A671-F637ADD33F51}"/>
    <hyperlink ref="B34" location="'4-Acid'!$A$446" display="'4-Acid'!$A$446" xr:uid="{D06DF575-50C9-476C-9AD4-5FACB25F1485}"/>
    <hyperlink ref="B35" location="'4-Acid'!$A$465" display="'4-Acid'!$A$465" xr:uid="{ABD2CC1F-8737-43BC-9A9E-C6A9333F1D2A}"/>
    <hyperlink ref="B36" location="'4-Acid'!$A$483" display="'4-Acid'!$A$483" xr:uid="{B39C1415-39CE-4DA5-84EC-1E52E4231E29}"/>
    <hyperlink ref="B37" location="'4-Acid'!$A$502" display="'4-Acid'!$A$502" xr:uid="{9B232E25-66D3-41C8-AE18-487B07900ACB}"/>
    <hyperlink ref="B38" location="'4-Acid'!$A$521" display="'4-Acid'!$A$521" xr:uid="{A6C88AAD-8EB6-4AAB-BDA8-83C3C90220FC}"/>
    <hyperlink ref="B39" location="'4-Acid'!$A$540" display="'4-Acid'!$A$540" xr:uid="{B44448A1-DF97-4D21-95D0-A72687437605}"/>
    <hyperlink ref="B40" location="'4-Acid'!$A$558" display="'4-Acid'!$A$558" xr:uid="{6AE0D9B5-7CFE-45EA-A0CA-2AAD17B96B75}"/>
    <hyperlink ref="B41" location="'4-Acid'!$A$576" display="'4-Acid'!$A$576" xr:uid="{DE3AD4E3-E0DC-4266-BEE8-FD73EB151D3C}"/>
    <hyperlink ref="B42" location="'4-Acid'!$A$595" display="'4-Acid'!$A$595" xr:uid="{319AD226-81D4-4CEB-A502-D143BACCE9E3}"/>
    <hyperlink ref="B43" location="'4-Acid'!$A$613" display="'4-Acid'!$A$613" xr:uid="{2A5D9762-A7CA-4B5A-8F12-17A41AB3B1DF}"/>
    <hyperlink ref="B44" location="'4-Acid'!$A$631" display="'4-Acid'!$A$631" xr:uid="{F210A02F-02C6-4387-8F53-C96C69E20F9E}"/>
    <hyperlink ref="B45" location="'4-Acid'!$A$649" display="'4-Acid'!$A$649" xr:uid="{53266393-4952-47FD-9F06-BE6996BF7124}"/>
    <hyperlink ref="B46" location="'4-Acid'!$A$667" display="'4-Acid'!$A$667" xr:uid="{249EEC8C-58C1-4589-BECD-1699A30BCA6C}"/>
    <hyperlink ref="B47" location="'4-Acid'!$A$685" display="'4-Acid'!$A$685" xr:uid="{95151A09-9273-4167-B3CF-E48AB8206EF7}"/>
    <hyperlink ref="B48" location="'4-Acid'!$A$703" display="'4-Acid'!$A$703" xr:uid="{B43E7CEF-C61D-43E8-A247-2A46B31BB2F0}"/>
    <hyperlink ref="B49" location="'4-Acid'!$A$721" display="'4-Acid'!$A$721" xr:uid="{F128289C-5C04-4B03-94B2-1FD9349AF738}"/>
    <hyperlink ref="B50" location="'4-Acid'!$A$739" display="'4-Acid'!$A$739" xr:uid="{D2E728D6-9673-4A5B-8BD6-7DD1CB4AEB01}"/>
    <hyperlink ref="B51" location="'4-Acid'!$A$757" display="'4-Acid'!$A$757" xr:uid="{C6C9F5AB-F840-4A9C-BA41-DD0D4BE021F0}"/>
    <hyperlink ref="B52" location="'4-Acid'!$A$775" display="'4-Acid'!$A$775" xr:uid="{4C79EE31-ACCC-4FB4-A6B8-5CB180FD40F9}"/>
    <hyperlink ref="B53" location="'4-Acid'!$A$793" display="'4-Acid'!$A$793" xr:uid="{08C9BB11-A688-4900-B0B4-A3B44DF8F4FF}"/>
    <hyperlink ref="B54" location="'4-Acid'!$A$811" display="'4-Acid'!$A$811" xr:uid="{DCF15A65-14B9-47CB-8DE3-A1685D7374D3}"/>
    <hyperlink ref="B55" location="'4-Acid'!$A$829" display="'4-Acid'!$A$829" xr:uid="{48123936-AC3D-48E4-B3CE-C4E423D1A27E}"/>
    <hyperlink ref="B56" location="'4-Acid'!$A$847" display="'4-Acid'!$A$847" xr:uid="{9F4FBEE9-659C-4779-9C6A-C5E43FEA9023}"/>
    <hyperlink ref="B57" location="'4-Acid'!$A$866" display="'4-Acid'!$A$866" xr:uid="{02991AEE-5F2F-48FD-B702-1F3C34478D59}"/>
    <hyperlink ref="B58" location="'4-Acid'!$A$884" display="'4-Acid'!$A$884" xr:uid="{97721E62-16A6-440F-9398-0B0ECF7002DA}"/>
    <hyperlink ref="B59" location="'4-Acid'!$A$903" display="'4-Acid'!$A$903" xr:uid="{B8F0419E-0767-483B-BEE5-33D7808BE7F6}"/>
    <hyperlink ref="B60" location="'4-Acid'!$A$922" display="'4-Acid'!$A$922" xr:uid="{FB406C8F-67D1-4771-B311-7B696E0CDCB1}"/>
    <hyperlink ref="B61" location="'4-Acid'!$A$940" display="'4-Acid'!$A$940" xr:uid="{A9C2BC84-3C7C-45F2-93A3-6058A824A6C3}"/>
    <hyperlink ref="B62" location="'4-Acid'!$A$958" display="'4-Acid'!$A$958" xr:uid="{F0D53A91-4A3F-4D54-BA23-D3F5034300D8}"/>
    <hyperlink ref="B63" location="'4-Acid'!$A$976" display="'4-Acid'!$A$976" xr:uid="{78A7D2CC-66DB-4C25-89A5-2CC664A9FE39}"/>
    <hyperlink ref="B64" location="'4-Acid'!$A$995" display="'4-Acid'!$A$995" xr:uid="{B2C948E3-34AA-4962-912A-3A1978190E6C}"/>
    <hyperlink ref="B65" location="'4-Acid'!$A$1014" display="'4-Acid'!$A$1014" xr:uid="{D7E272F0-B3C7-4806-B939-EFF13886D956}"/>
    <hyperlink ref="B66" location="'4-Acid'!$A$1032" display="'4-Acid'!$A$1032" xr:uid="{FE46290D-F16E-487D-A948-5454811C996A}"/>
    <hyperlink ref="B67" location="'4-Acid'!$A$1050" display="'4-Acid'!$A$1050" xr:uid="{E3F10C60-259A-4248-B659-45F58C0838E3}"/>
    <hyperlink ref="B68" location="'4-Acid'!$A$1068" display="'4-Acid'!$A$1068" xr:uid="{DCB311AE-BA39-4329-AD90-38E34F27E268}"/>
    <hyperlink ref="B69" location="'4-Acid'!$A$1086" display="'4-Acid'!$A$1086" xr:uid="{EA76E0BE-FB50-41DC-B9F6-2B78784B6AF1}"/>
    <hyperlink ref="B70" location="'4-Acid'!$A$1104" display="'4-Acid'!$A$1104" xr:uid="{F5729778-4CEB-4EC6-8B81-3BD783EE4DB8}"/>
    <hyperlink ref="B71" location="'4-Acid'!$A$1122" display="'4-Acid'!$A$1122" xr:uid="{41F237F4-D68A-4D62-9D61-244AB3F207E5}"/>
    <hyperlink ref="B73" location="'Aqua Regia'!$A$1" display="'Aqua Regia'!$A$1" xr:uid="{613BF24A-B630-43DC-B5DB-625F046D8C47}"/>
    <hyperlink ref="B74" location="'Aqua Regia'!$A$41" display="'Aqua Regia'!$A$41" xr:uid="{8111AAD8-3818-426D-987E-5A3D021BB3AF}"/>
    <hyperlink ref="B75" location="'Aqua Regia'!$A$59" display="'Aqua Regia'!$A$59" xr:uid="{8D49186D-D352-4601-873E-BE0DEE71C6D2}"/>
    <hyperlink ref="B76" location="'Aqua Regia'!$A$77" display="'Aqua Regia'!$A$77" xr:uid="{2DF4DDB6-651F-4874-83C6-14D192F46B26}"/>
    <hyperlink ref="B77" location="'Aqua Regia'!$A$96" display="'Aqua Regia'!$A$96" xr:uid="{AA2AE31D-0DFC-4A08-A82C-029317CB8DB0}"/>
    <hyperlink ref="B78" location="'Aqua Regia'!$A$115" display="'Aqua Regia'!$A$115" xr:uid="{C3C166D6-03A6-4CE5-B597-5EADA484659C}"/>
    <hyperlink ref="B79" location="'Aqua Regia'!$A$134" display="'Aqua Regia'!$A$134" xr:uid="{248FE43F-CCC7-4801-A446-5631C9C3B672}"/>
    <hyperlink ref="B80" location="'Aqua Regia'!$A$153" display="'Aqua Regia'!$A$153" xr:uid="{E338C390-F21C-470A-9BEF-F3302990FE8E}"/>
    <hyperlink ref="B81" location="'Aqua Regia'!$A$171" display="'Aqua Regia'!$A$171" xr:uid="{6B408F41-10C1-42D2-A987-0A814AC7FDBC}"/>
    <hyperlink ref="B82" location="'Aqua Regia'!$A$190" display="'Aqua Regia'!$A$190" xr:uid="{2882F6DF-ABA2-4908-895D-C6CE21B3C45D}"/>
    <hyperlink ref="B83" location="'Aqua Regia'!$A$209" display="'Aqua Regia'!$A$209" xr:uid="{EA1FB9D1-5FE9-4516-B8C0-D1A73C0A82D0}"/>
    <hyperlink ref="B84" location="'Aqua Regia'!$A$227" display="'Aqua Regia'!$A$227" xr:uid="{F31346A0-6489-4A92-9722-655383815798}"/>
    <hyperlink ref="B85" location="'Aqua Regia'!$A$245" display="'Aqua Regia'!$A$245" xr:uid="{03718C34-A875-4C34-A847-45F21B85EBD2}"/>
    <hyperlink ref="B86" location="'Aqua Regia'!$A$264" display="'Aqua Regia'!$A$264" xr:uid="{233BD1C6-4169-43A6-A531-97D377ADA31B}"/>
    <hyperlink ref="B87" location="'Aqua Regia'!$A$282" display="'Aqua Regia'!$A$282" xr:uid="{24E4C749-4AD2-4382-A3F0-6E0D29BA4930}"/>
    <hyperlink ref="B88" location="'Aqua Regia'!$A$300" display="'Aqua Regia'!$A$300" xr:uid="{E58DAF99-A3A3-412C-979F-68BD4D5FC4C4}"/>
    <hyperlink ref="B89" location="'Aqua Regia'!$A$318" display="'Aqua Regia'!$A$318" xr:uid="{6246A871-B7EF-4436-B798-62994CFEB11F}"/>
    <hyperlink ref="B90" location="'Aqua Regia'!$A$336" display="'Aqua Regia'!$A$336" xr:uid="{6433C7A2-97A3-49C9-859F-81A25F3E71D9}"/>
    <hyperlink ref="B91" location="'Aqua Regia'!$A$354" display="'Aqua Regia'!$A$354" xr:uid="{9ED299AD-7854-42A3-9495-5176F5DDB407}"/>
    <hyperlink ref="B92" location="'Aqua Regia'!$A$373" display="'Aqua Regia'!$A$373" xr:uid="{48757AC0-0FBD-4262-90EA-E2A555648AA0}"/>
    <hyperlink ref="B93" location="'Aqua Regia'!$A$391" display="'Aqua Regia'!$A$391" xr:uid="{26CF5C6D-7FCF-4B42-A966-125DF3F5F473}"/>
    <hyperlink ref="B94" location="'Aqua Regia'!$A$409" display="'Aqua Regia'!$A$409" xr:uid="{E0AA9CD7-79B3-41B2-B64A-CD36A680BB8F}"/>
    <hyperlink ref="B95" location="'Aqua Regia'!$A$428" display="'Aqua Regia'!$A$428" xr:uid="{1A7A5063-C51F-4EC4-826C-8A935E6B1DE4}"/>
    <hyperlink ref="B96" location="'Aqua Regia'!$A$446" display="'Aqua Regia'!$A$446" xr:uid="{83201120-C750-4C30-81CB-E74C68DB47D4}"/>
    <hyperlink ref="B97" location="'Aqua Regia'!$A$464" display="'Aqua Regia'!$A$464" xr:uid="{5660000F-BEC8-4696-ACED-BF47744AAB08}"/>
    <hyperlink ref="B98" location="'Aqua Regia'!$A$482" display="'Aqua Regia'!$A$482" xr:uid="{8D3043C1-31CF-4B30-B184-C30DED730CA2}"/>
    <hyperlink ref="B99" location="'Aqua Regia'!$A$500" display="'Aqua Regia'!$A$500" xr:uid="{0A21DA52-C599-49A9-A6FF-6324437F0C14}"/>
    <hyperlink ref="B100" location="'Aqua Regia'!$A$519" display="'Aqua Regia'!$A$519" xr:uid="{D2540E75-89C2-4888-AF95-2862541D2BAE}"/>
    <hyperlink ref="B101" location="'Aqua Regia'!$A$538" display="'Aqua Regia'!$A$538" xr:uid="{F60A14BB-802A-4283-B814-D0CCFFB4D756}"/>
    <hyperlink ref="B102" location="'Aqua Regia'!$A$557" display="'Aqua Regia'!$A$557" xr:uid="{8C68D4C5-B834-4101-9052-51815ACD5E3F}"/>
    <hyperlink ref="B103" location="'Aqua Regia'!$A$575" display="'Aqua Regia'!$A$575" xr:uid="{68EFCD35-C703-458C-BEEF-9F3C020D5849}"/>
    <hyperlink ref="B104" location="'Aqua Regia'!$A$593" display="'Aqua Regia'!$A$593" xr:uid="{AFD1F203-41EB-427C-AA22-2CD216C20E88}"/>
    <hyperlink ref="B105" location="'Aqua Regia'!$A$612" display="'Aqua Regia'!$A$612" xr:uid="{9535411E-B908-4644-94EE-D76C03F9692B}"/>
    <hyperlink ref="B106" location="'Aqua Regia'!$A$630" display="'Aqua Regia'!$A$630" xr:uid="{84464B8F-121D-4A43-95F7-75BD16C65545}"/>
    <hyperlink ref="B107" location="'Aqua Regia'!$A$648" display="'Aqua Regia'!$A$648" xr:uid="{4B4B8BBF-5839-4DD0-BCF0-96408244A927}"/>
    <hyperlink ref="B108" location="'Aqua Regia'!$A$666" display="'Aqua Regia'!$A$666" xr:uid="{0B97E7C9-2F3A-406A-B15E-E60DCDAB4810}"/>
    <hyperlink ref="B109" location="'Aqua Regia'!$A$684" display="'Aqua Regia'!$A$684" xr:uid="{4B6A633D-ECAA-48D8-BAC9-BF3C8F352B2A}"/>
    <hyperlink ref="B110" location="'Aqua Regia'!$A$702" display="'Aqua Regia'!$A$702" xr:uid="{3B6DB18D-540C-4B88-BB95-982FD04CE7F5}"/>
    <hyperlink ref="B111" location="'Aqua Regia'!$A$738" display="'Aqua Regia'!$A$738" xr:uid="{B62BE12C-29C0-49EE-940B-824D6E01BB36}"/>
    <hyperlink ref="B112" location="'Aqua Regia'!$A$774" display="'Aqua Regia'!$A$774" xr:uid="{18D74CEE-397F-4DEB-BC3F-520E9407126F}"/>
    <hyperlink ref="B113" location="'Aqua Regia'!$A$792" display="'Aqua Regia'!$A$792" xr:uid="{E353BF6F-CA1E-4BE2-B256-A1AA5E5ED7B9}"/>
    <hyperlink ref="B114" location="'Aqua Regia'!$A$810" display="'Aqua Regia'!$A$810" xr:uid="{CE97AC2A-D391-40E5-942B-5914466A6405}"/>
    <hyperlink ref="B115" location="'Aqua Regia'!$A$828" display="'Aqua Regia'!$A$828" xr:uid="{699A12AB-9B2B-41D3-B745-9F1DE6CC6E2A}"/>
    <hyperlink ref="B116" location="'Aqua Regia'!$A$846" display="'Aqua Regia'!$A$846" xr:uid="{6CDB0C04-8A81-41C3-98F0-D056C9196538}"/>
    <hyperlink ref="B117" location="'Aqua Regia'!$A$865" display="'Aqua Regia'!$A$865" xr:uid="{52DA3263-2EB4-43A8-B8C9-608EC7961CFF}"/>
    <hyperlink ref="B118" location="'Aqua Regia'!$A$883" display="'Aqua Regia'!$A$883" xr:uid="{043C6266-ACB5-4C7C-B719-CAEA5CD44CEA}"/>
    <hyperlink ref="B119" location="'Aqua Regia'!$A$901" display="'Aqua Regia'!$A$901" xr:uid="{E4F39CC5-9B9C-4FA5-BBE9-C7CB863C3333}"/>
    <hyperlink ref="B120" location="'Aqua Regia'!$A$919" display="'Aqua Regia'!$A$919" xr:uid="{F50693CC-8F44-43D8-9F47-A7AC6354D1CC}"/>
    <hyperlink ref="B121" location="'Aqua Regia'!$A$937" display="'Aqua Regia'!$A$937" xr:uid="{CC6B03F9-6428-455B-998B-9601CA463EFB}"/>
    <hyperlink ref="B122" location="'Aqua Regia'!$A$955" display="'Aqua Regia'!$A$955" xr:uid="{BB9EBFB3-4271-4A28-9F25-4359CAC71704}"/>
    <hyperlink ref="B123" location="'Aqua Regia'!$A$974" display="'Aqua Regia'!$A$974" xr:uid="{600365BD-99FA-4834-9B2F-BE1713E45F9E}"/>
    <hyperlink ref="B124" location="'Aqua Regia'!$A$993" display="'Aqua Regia'!$A$993" xr:uid="{A9B60535-4FC1-4FED-838C-DA59F04B260E}"/>
    <hyperlink ref="B125" location="'Aqua Regia'!$A$1011" display="'Aqua Regia'!$A$1011" xr:uid="{6A7D92AF-E625-4A7C-9B01-2012E36B2ACC}"/>
    <hyperlink ref="B126" location="'Aqua Regia'!$A$1029" display="'Aqua Regia'!$A$1029" xr:uid="{7A0D5F85-3978-4094-8081-AA49CBA2B30C}"/>
    <hyperlink ref="B127" location="'Aqua Regia'!$A$1047" display="'Aqua Regia'!$A$1047" xr:uid="{869863E5-2600-4201-ABEB-4EB686BD83BD}"/>
    <hyperlink ref="B128" location="'Aqua Regia'!$A$1065" display="'Aqua Regia'!$A$1065" xr:uid="{9969633B-6DFF-4570-A724-2C267E6C026C}"/>
    <hyperlink ref="B129" location="'Aqua Regia'!$A$1084" display="'Aqua Regia'!$A$1084" xr:uid="{88544B8C-A37E-4C56-B75A-D40D3F2407BC}"/>
    <hyperlink ref="B130" location="'Aqua Regia'!$A$1102" display="'Aqua Regia'!$A$1102" xr:uid="{1F359668-BC05-4EDD-B74D-AD2FF5E7E10B}"/>
    <hyperlink ref="B131" location="'Aqua Regia'!$A$1120" display="'Aqua Regia'!$A$1120" xr:uid="{99A8B2F6-7897-48C5-8CC3-BADCEE37C7C1}"/>
    <hyperlink ref="B132" location="'Aqua Regia'!$A$1139" display="'Aqua Regia'!$A$1139" xr:uid="{9FA1FF6B-120F-401F-965E-E210A19CE2FB}"/>
    <hyperlink ref="B133" location="'Aqua Regia'!$A$1157" display="'Aqua Regia'!$A$1157" xr:uid="{E2B824CC-4801-4D88-9CDC-F979D829F20D}"/>
    <hyperlink ref="B134" location="'Aqua Regia'!$A$1175" display="'Aqua Regia'!$A$1175" xr:uid="{7468EE7F-7BF3-4077-869A-9FE4A86FA39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669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184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69" t="s">
        <v>81</v>
      </c>
      <c r="C4" s="160" t="s">
        <v>3</v>
      </c>
      <c r="D4" s="36">
        <v>0.122592592592593</v>
      </c>
      <c r="E4" s="169" t="s">
        <v>53</v>
      </c>
      <c r="F4" s="160" t="s">
        <v>3</v>
      </c>
      <c r="G4" s="38" t="s">
        <v>102</v>
      </c>
      <c r="H4" s="7" t="s">
        <v>666</v>
      </c>
      <c r="I4" s="160" t="s">
        <v>666</v>
      </c>
      <c r="J4" s="37" t="s">
        <v>666</v>
      </c>
    </row>
    <row r="5" spans="1:11" ht="15.75" customHeight="1">
      <c r="A5" s="75"/>
      <c r="B5" s="165" t="s">
        <v>207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69" t="s">
        <v>123</v>
      </c>
      <c r="C6" s="160" t="s">
        <v>82</v>
      </c>
      <c r="D6" s="36" t="s">
        <v>95</v>
      </c>
      <c r="E6" s="169" t="s">
        <v>124</v>
      </c>
      <c r="F6" s="160" t="s">
        <v>82</v>
      </c>
      <c r="G6" s="170">
        <v>9.8000000000000007</v>
      </c>
      <c r="H6" s="7" t="s">
        <v>666</v>
      </c>
      <c r="I6" s="160" t="s">
        <v>666</v>
      </c>
      <c r="J6" s="37" t="s">
        <v>666</v>
      </c>
    </row>
    <row r="7" spans="1:11" ht="15.75" customHeight="1">
      <c r="A7" s="75"/>
      <c r="B7" s="165" t="s">
        <v>135</v>
      </c>
      <c r="C7" s="164"/>
      <c r="D7" s="166"/>
      <c r="E7" s="164"/>
      <c r="F7" s="164"/>
      <c r="G7" s="167"/>
      <c r="H7" s="164"/>
      <c r="I7" s="164"/>
      <c r="J7" s="168"/>
    </row>
    <row r="8" spans="1:11" ht="15.75" customHeight="1">
      <c r="A8" s="75"/>
      <c r="B8" s="169" t="s">
        <v>390</v>
      </c>
      <c r="C8" s="160" t="s">
        <v>1</v>
      </c>
      <c r="D8" s="36">
        <v>12.664999999999999</v>
      </c>
      <c r="E8" s="169" t="s">
        <v>391</v>
      </c>
      <c r="F8" s="160" t="s">
        <v>1</v>
      </c>
      <c r="G8" s="170">
        <v>11.81</v>
      </c>
      <c r="H8" s="172" t="s">
        <v>60</v>
      </c>
      <c r="I8" s="160" t="s">
        <v>1</v>
      </c>
      <c r="J8" s="171">
        <v>0.44249725000000001</v>
      </c>
    </row>
    <row r="9" spans="1:11" ht="15.75" customHeight="1">
      <c r="A9" s="75"/>
      <c r="B9" s="169" t="s">
        <v>7</v>
      </c>
      <c r="C9" s="160" t="s">
        <v>3</v>
      </c>
      <c r="D9" s="173">
        <v>70</v>
      </c>
      <c r="E9" s="169" t="s">
        <v>392</v>
      </c>
      <c r="F9" s="160" t="s">
        <v>1</v>
      </c>
      <c r="G9" s="171">
        <v>0.66849999999999998</v>
      </c>
      <c r="H9" s="172" t="s">
        <v>393</v>
      </c>
      <c r="I9" s="160" t="s">
        <v>1</v>
      </c>
      <c r="J9" s="170">
        <v>52.784999999999997</v>
      </c>
    </row>
    <row r="10" spans="1:11" ht="15.75" customHeight="1">
      <c r="A10" s="75"/>
      <c r="B10" s="169" t="s">
        <v>106</v>
      </c>
      <c r="C10" s="160" t="s">
        <v>3</v>
      </c>
      <c r="D10" s="173">
        <v>285</v>
      </c>
      <c r="E10" s="169" t="s">
        <v>107</v>
      </c>
      <c r="F10" s="160" t="s">
        <v>1</v>
      </c>
      <c r="G10" s="170">
        <v>5.85</v>
      </c>
      <c r="H10" s="172" t="s">
        <v>15</v>
      </c>
      <c r="I10" s="160" t="s">
        <v>3</v>
      </c>
      <c r="J10" s="170">
        <v>7.5</v>
      </c>
    </row>
    <row r="11" spans="1:11" ht="15.75" customHeight="1">
      <c r="A11" s="75"/>
      <c r="B11" s="169" t="s">
        <v>100</v>
      </c>
      <c r="C11" s="160" t="s">
        <v>1</v>
      </c>
      <c r="D11" s="36">
        <v>8.5549999999999997</v>
      </c>
      <c r="E11" s="169" t="s">
        <v>108</v>
      </c>
      <c r="F11" s="160" t="s">
        <v>1</v>
      </c>
      <c r="G11" s="171">
        <v>0.17649999999999999</v>
      </c>
      <c r="H11" s="172" t="s">
        <v>18</v>
      </c>
      <c r="I11" s="160" t="s">
        <v>3</v>
      </c>
      <c r="J11" s="37">
        <v>126.839167935058</v>
      </c>
    </row>
    <row r="12" spans="1:11" ht="15.75" customHeight="1">
      <c r="A12" s="75"/>
      <c r="B12" s="169" t="s">
        <v>208</v>
      </c>
      <c r="C12" s="160" t="s">
        <v>3</v>
      </c>
      <c r="D12" s="173">
        <v>2705</v>
      </c>
      <c r="E12" s="169" t="s">
        <v>394</v>
      </c>
      <c r="F12" s="160" t="s">
        <v>1</v>
      </c>
      <c r="G12" s="170">
        <v>2.895</v>
      </c>
      <c r="H12" s="172" t="s">
        <v>395</v>
      </c>
      <c r="I12" s="160" t="s">
        <v>1</v>
      </c>
      <c r="J12" s="170">
        <v>1.1020000000000001</v>
      </c>
    </row>
    <row r="13" spans="1:11" ht="15.75" customHeight="1">
      <c r="A13" s="75"/>
      <c r="B13" s="169" t="s">
        <v>25</v>
      </c>
      <c r="C13" s="160" t="s">
        <v>3</v>
      </c>
      <c r="D13" s="173">
        <v>50</v>
      </c>
      <c r="E13" s="169" t="s">
        <v>34</v>
      </c>
      <c r="F13" s="160" t="s">
        <v>3</v>
      </c>
      <c r="G13" s="37">
        <v>75</v>
      </c>
      <c r="H13" s="172" t="s">
        <v>396</v>
      </c>
      <c r="I13" s="160" t="s">
        <v>3</v>
      </c>
      <c r="J13" s="37">
        <v>570</v>
      </c>
    </row>
    <row r="14" spans="1:11" ht="15.75" customHeight="1">
      <c r="A14" s="75"/>
      <c r="B14" s="169" t="s">
        <v>397</v>
      </c>
      <c r="C14" s="160" t="s">
        <v>3</v>
      </c>
      <c r="D14" s="173">
        <v>145</v>
      </c>
      <c r="E14" s="169" t="s">
        <v>398</v>
      </c>
      <c r="F14" s="160" t="s">
        <v>1</v>
      </c>
      <c r="G14" s="171">
        <v>0.1095</v>
      </c>
      <c r="H14" s="172" t="s">
        <v>44</v>
      </c>
      <c r="I14" s="160" t="s">
        <v>3</v>
      </c>
      <c r="J14" s="37">
        <v>155</v>
      </c>
    </row>
    <row r="15" spans="1:11" ht="15.75" customHeight="1">
      <c r="A15" s="75"/>
      <c r="B15" s="169" t="s">
        <v>0</v>
      </c>
      <c r="C15" s="160" t="s">
        <v>3</v>
      </c>
      <c r="D15" s="173">
        <v>185</v>
      </c>
      <c r="E15" s="169" t="s">
        <v>37</v>
      </c>
      <c r="F15" s="160" t="s">
        <v>3</v>
      </c>
      <c r="G15" s="38">
        <v>35</v>
      </c>
      <c r="H15" s="172" t="s">
        <v>45</v>
      </c>
      <c r="I15" s="160" t="s">
        <v>3</v>
      </c>
      <c r="J15" s="37">
        <v>77.733810000000005</v>
      </c>
    </row>
    <row r="16" spans="1:11" ht="15.75" customHeight="1">
      <c r="A16" s="75"/>
      <c r="B16" s="165" t="s">
        <v>183</v>
      </c>
      <c r="C16" s="164"/>
      <c r="D16" s="166"/>
      <c r="E16" s="164"/>
      <c r="F16" s="164"/>
      <c r="G16" s="167"/>
      <c r="H16" s="164"/>
      <c r="I16" s="164"/>
      <c r="J16" s="168"/>
    </row>
    <row r="17" spans="1:10" ht="15.75" customHeight="1">
      <c r="A17" s="75"/>
      <c r="B17" s="169" t="s">
        <v>399</v>
      </c>
      <c r="C17" s="160" t="s">
        <v>1</v>
      </c>
      <c r="D17" s="36">
        <v>3.27</v>
      </c>
      <c r="E17" s="35" t="s">
        <v>666</v>
      </c>
      <c r="F17" s="160" t="s">
        <v>666</v>
      </c>
      <c r="G17" s="38" t="s">
        <v>666</v>
      </c>
      <c r="H17" s="7" t="s">
        <v>666</v>
      </c>
      <c r="I17" s="160" t="s">
        <v>666</v>
      </c>
      <c r="J17" s="37" t="s">
        <v>666</v>
      </c>
    </row>
    <row r="18" spans="1:10" ht="15.75" customHeight="1">
      <c r="A18" s="75"/>
      <c r="B18" s="165" t="s">
        <v>182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69" t="s">
        <v>109</v>
      </c>
      <c r="C19" s="160" t="s">
        <v>1</v>
      </c>
      <c r="D19" s="174">
        <v>0.19500000000000001</v>
      </c>
      <c r="E19" s="169" t="s">
        <v>60</v>
      </c>
      <c r="F19" s="160" t="s">
        <v>1</v>
      </c>
      <c r="G19" s="171">
        <v>0.38</v>
      </c>
      <c r="H19" s="7" t="s">
        <v>666</v>
      </c>
      <c r="I19" s="160" t="s">
        <v>666</v>
      </c>
      <c r="J19" s="37" t="s">
        <v>666</v>
      </c>
    </row>
    <row r="20" spans="1:10" ht="15.75" customHeight="1">
      <c r="A20" s="75"/>
      <c r="B20" s="165" t="s">
        <v>209</v>
      </c>
      <c r="C20" s="164"/>
      <c r="D20" s="166"/>
      <c r="E20" s="164"/>
      <c r="F20" s="164"/>
      <c r="G20" s="167"/>
      <c r="H20" s="164"/>
      <c r="I20" s="164"/>
      <c r="J20" s="168"/>
    </row>
    <row r="21" spans="1:10" ht="15.75" customHeight="1">
      <c r="A21" s="75"/>
      <c r="B21" s="169" t="s">
        <v>4</v>
      </c>
      <c r="C21" s="160" t="s">
        <v>3</v>
      </c>
      <c r="D21" s="174">
        <v>0.5</v>
      </c>
      <c r="E21" s="169" t="s">
        <v>8</v>
      </c>
      <c r="F21" s="160" t="s">
        <v>3</v>
      </c>
      <c r="G21" s="170">
        <v>2.105</v>
      </c>
      <c r="H21" s="172" t="s">
        <v>12</v>
      </c>
      <c r="I21" s="160" t="s">
        <v>3</v>
      </c>
      <c r="J21" s="170">
        <v>2.7850000000000001</v>
      </c>
    </row>
    <row r="22" spans="1:10" ht="15.75" customHeight="1">
      <c r="A22" s="75"/>
      <c r="B22" s="169" t="s">
        <v>7</v>
      </c>
      <c r="C22" s="160" t="s">
        <v>3</v>
      </c>
      <c r="D22" s="173">
        <v>66.5</v>
      </c>
      <c r="E22" s="169" t="s">
        <v>11</v>
      </c>
      <c r="F22" s="160" t="s">
        <v>3</v>
      </c>
      <c r="G22" s="170">
        <v>0.92</v>
      </c>
      <c r="H22" s="172" t="s">
        <v>15</v>
      </c>
      <c r="I22" s="160" t="s">
        <v>3</v>
      </c>
      <c r="J22" s="170">
        <v>1.1000000000000001</v>
      </c>
    </row>
    <row r="23" spans="1:10" ht="15.75" customHeight="1">
      <c r="A23" s="75"/>
      <c r="B23" s="169" t="s">
        <v>10</v>
      </c>
      <c r="C23" s="160" t="s">
        <v>3</v>
      </c>
      <c r="D23" s="173">
        <v>258</v>
      </c>
      <c r="E23" s="169" t="s">
        <v>14</v>
      </c>
      <c r="F23" s="160" t="s">
        <v>3</v>
      </c>
      <c r="G23" s="171">
        <v>7.4999999999999997E-2</v>
      </c>
      <c r="H23" s="172" t="s">
        <v>18</v>
      </c>
      <c r="I23" s="160" t="s">
        <v>3</v>
      </c>
      <c r="J23" s="37">
        <v>95.2</v>
      </c>
    </row>
    <row r="24" spans="1:10" ht="15.75" customHeight="1">
      <c r="A24" s="75"/>
      <c r="B24" s="169" t="s">
        <v>13</v>
      </c>
      <c r="C24" s="160" t="s">
        <v>3</v>
      </c>
      <c r="D24" s="36">
        <v>0.35</v>
      </c>
      <c r="E24" s="169" t="s">
        <v>17</v>
      </c>
      <c r="F24" s="160" t="s">
        <v>3</v>
      </c>
      <c r="G24" s="170">
        <v>6.12</v>
      </c>
      <c r="H24" s="172" t="s">
        <v>21</v>
      </c>
      <c r="I24" s="160" t="s">
        <v>3</v>
      </c>
      <c r="J24" s="170">
        <v>0.27</v>
      </c>
    </row>
    <row r="25" spans="1:10" ht="15.75" customHeight="1">
      <c r="A25" s="75"/>
      <c r="B25" s="169" t="s">
        <v>16</v>
      </c>
      <c r="C25" s="160" t="s">
        <v>3</v>
      </c>
      <c r="D25" s="174">
        <v>0.06</v>
      </c>
      <c r="E25" s="169" t="s">
        <v>23</v>
      </c>
      <c r="F25" s="160" t="s">
        <v>3</v>
      </c>
      <c r="G25" s="170">
        <v>0.37</v>
      </c>
      <c r="H25" s="172" t="s">
        <v>24</v>
      </c>
      <c r="I25" s="160" t="s">
        <v>3</v>
      </c>
      <c r="J25" s="170">
        <v>0.63</v>
      </c>
    </row>
    <row r="26" spans="1:10" ht="15.75" customHeight="1">
      <c r="A26" s="75"/>
      <c r="B26" s="169" t="s">
        <v>19</v>
      </c>
      <c r="C26" s="160" t="s">
        <v>3</v>
      </c>
      <c r="D26" s="36">
        <v>0.7</v>
      </c>
      <c r="E26" s="169" t="s">
        <v>56</v>
      </c>
      <c r="F26" s="160" t="s">
        <v>1</v>
      </c>
      <c r="G26" s="171">
        <v>0.14000000000000001</v>
      </c>
      <c r="H26" s="172" t="s">
        <v>27</v>
      </c>
      <c r="I26" s="160" t="s">
        <v>3</v>
      </c>
      <c r="J26" s="37" t="s">
        <v>96</v>
      </c>
    </row>
    <row r="27" spans="1:10" ht="15.75" customHeight="1">
      <c r="A27" s="75"/>
      <c r="B27" s="169" t="s">
        <v>22</v>
      </c>
      <c r="C27" s="160" t="s">
        <v>3</v>
      </c>
      <c r="D27" s="175">
        <v>13.65</v>
      </c>
      <c r="E27" s="169" t="s">
        <v>26</v>
      </c>
      <c r="F27" s="160" t="s">
        <v>3</v>
      </c>
      <c r="G27" s="170">
        <v>1.6</v>
      </c>
      <c r="H27" s="172" t="s">
        <v>30</v>
      </c>
      <c r="I27" s="160" t="s">
        <v>3</v>
      </c>
      <c r="J27" s="170">
        <v>1.1200000000000001</v>
      </c>
    </row>
    <row r="28" spans="1:10" ht="15.75" customHeight="1">
      <c r="A28" s="75"/>
      <c r="B28" s="169" t="s">
        <v>25</v>
      </c>
      <c r="C28" s="160" t="s">
        <v>3</v>
      </c>
      <c r="D28" s="175">
        <v>44.4</v>
      </c>
      <c r="E28" s="169" t="s">
        <v>29</v>
      </c>
      <c r="F28" s="160" t="s">
        <v>3</v>
      </c>
      <c r="G28" s="170">
        <v>3.7949999999999999</v>
      </c>
      <c r="H28" s="172" t="s">
        <v>62</v>
      </c>
      <c r="I28" s="160" t="s">
        <v>1</v>
      </c>
      <c r="J28" s="171">
        <v>0.65900000000000003</v>
      </c>
    </row>
    <row r="29" spans="1:10" ht="15.75" customHeight="1">
      <c r="A29" s="75"/>
      <c r="B29" s="169" t="s">
        <v>51</v>
      </c>
      <c r="C29" s="160" t="s">
        <v>3</v>
      </c>
      <c r="D29" s="173">
        <v>102.5</v>
      </c>
      <c r="E29" s="169" t="s">
        <v>31</v>
      </c>
      <c r="F29" s="160" t="s">
        <v>3</v>
      </c>
      <c r="G29" s="170">
        <v>9.5350000000000001</v>
      </c>
      <c r="H29" s="172" t="s">
        <v>63</v>
      </c>
      <c r="I29" s="160" t="s">
        <v>3</v>
      </c>
      <c r="J29" s="37" t="s">
        <v>96</v>
      </c>
    </row>
    <row r="30" spans="1:10" ht="15.75" customHeight="1">
      <c r="A30" s="75"/>
      <c r="B30" s="169" t="s">
        <v>28</v>
      </c>
      <c r="C30" s="160" t="s">
        <v>3</v>
      </c>
      <c r="D30" s="36">
        <v>1</v>
      </c>
      <c r="E30" s="169" t="s">
        <v>34</v>
      </c>
      <c r="F30" s="160" t="s">
        <v>3</v>
      </c>
      <c r="G30" s="37">
        <v>75</v>
      </c>
      <c r="H30" s="172" t="s">
        <v>64</v>
      </c>
      <c r="I30" s="160" t="s">
        <v>3</v>
      </c>
      <c r="J30" s="170">
        <v>0.375</v>
      </c>
    </row>
    <row r="31" spans="1:10" ht="15.75" customHeight="1">
      <c r="A31" s="75"/>
      <c r="B31" s="169" t="s">
        <v>0</v>
      </c>
      <c r="C31" s="160" t="s">
        <v>3</v>
      </c>
      <c r="D31" s="173">
        <v>172</v>
      </c>
      <c r="E31" s="169" t="s">
        <v>37</v>
      </c>
      <c r="F31" s="160" t="s">
        <v>3</v>
      </c>
      <c r="G31" s="38">
        <v>33</v>
      </c>
      <c r="H31" s="172" t="s">
        <v>32</v>
      </c>
      <c r="I31" s="160" t="s">
        <v>3</v>
      </c>
      <c r="J31" s="170">
        <v>0.375</v>
      </c>
    </row>
    <row r="32" spans="1:10" ht="15.75" customHeight="1">
      <c r="A32" s="75"/>
      <c r="B32" s="169" t="s">
        <v>33</v>
      </c>
      <c r="C32" s="160" t="s">
        <v>3</v>
      </c>
      <c r="D32" s="36">
        <v>4.0750000000000002</v>
      </c>
      <c r="E32" s="169" t="s">
        <v>40</v>
      </c>
      <c r="F32" s="160" t="s">
        <v>3</v>
      </c>
      <c r="G32" s="170">
        <v>2.0699999999999998</v>
      </c>
      <c r="H32" s="172" t="s">
        <v>65</v>
      </c>
      <c r="I32" s="160" t="s">
        <v>3</v>
      </c>
      <c r="J32" s="37">
        <v>299.5</v>
      </c>
    </row>
    <row r="33" spans="1:10" ht="15.75" customHeight="1">
      <c r="A33" s="75"/>
      <c r="B33" s="169" t="s">
        <v>36</v>
      </c>
      <c r="C33" s="160" t="s">
        <v>3</v>
      </c>
      <c r="D33" s="36">
        <v>2.5950000000000002</v>
      </c>
      <c r="E33" s="169" t="s">
        <v>43</v>
      </c>
      <c r="F33" s="160" t="s">
        <v>3</v>
      </c>
      <c r="G33" s="38">
        <v>14.1</v>
      </c>
      <c r="H33" s="172" t="s">
        <v>35</v>
      </c>
      <c r="I33" s="160" t="s">
        <v>3</v>
      </c>
      <c r="J33" s="38">
        <v>32.75</v>
      </c>
    </row>
    <row r="34" spans="1:10" ht="15.75" customHeight="1">
      <c r="A34" s="75"/>
      <c r="B34" s="169" t="s">
        <v>39</v>
      </c>
      <c r="C34" s="160" t="s">
        <v>3</v>
      </c>
      <c r="D34" s="36">
        <v>0.99</v>
      </c>
      <c r="E34" s="169" t="s">
        <v>59</v>
      </c>
      <c r="F34" s="160" t="s">
        <v>3</v>
      </c>
      <c r="G34" s="38" t="s">
        <v>105</v>
      </c>
      <c r="H34" s="172" t="s">
        <v>38</v>
      </c>
      <c r="I34" s="160" t="s">
        <v>3</v>
      </c>
      <c r="J34" s="38">
        <v>22.95</v>
      </c>
    </row>
    <row r="35" spans="1:10" ht="15.75" customHeight="1">
      <c r="A35" s="75"/>
      <c r="B35" s="169" t="s">
        <v>42</v>
      </c>
      <c r="C35" s="160" t="s">
        <v>3</v>
      </c>
      <c r="D35" s="175">
        <v>15.8</v>
      </c>
      <c r="E35" s="169" t="s">
        <v>6</v>
      </c>
      <c r="F35" s="160" t="s">
        <v>3</v>
      </c>
      <c r="G35" s="170">
        <v>1.85</v>
      </c>
      <c r="H35" s="172" t="s">
        <v>41</v>
      </c>
      <c r="I35" s="160" t="s">
        <v>3</v>
      </c>
      <c r="J35" s="170">
        <v>2.5299999999999998</v>
      </c>
    </row>
    <row r="36" spans="1:10" ht="15.75" customHeight="1">
      <c r="A36" s="75"/>
      <c r="B36" s="169" t="s">
        <v>5</v>
      </c>
      <c r="C36" s="160" t="s">
        <v>3</v>
      </c>
      <c r="D36" s="36">
        <v>3.52</v>
      </c>
      <c r="E36" s="169" t="s">
        <v>9</v>
      </c>
      <c r="F36" s="160" t="s">
        <v>3</v>
      </c>
      <c r="G36" s="38">
        <v>39.5</v>
      </c>
      <c r="H36" s="172" t="s">
        <v>44</v>
      </c>
      <c r="I36" s="160" t="s">
        <v>3</v>
      </c>
      <c r="J36" s="37">
        <v>152.5</v>
      </c>
    </row>
    <row r="37" spans="1:10" ht="15.75" customHeight="1">
      <c r="A37" s="75"/>
      <c r="B37" s="193" t="s">
        <v>81</v>
      </c>
      <c r="C37" s="194" t="s">
        <v>3</v>
      </c>
      <c r="D37" s="195">
        <v>1.425</v>
      </c>
      <c r="E37" s="193" t="s">
        <v>61</v>
      </c>
      <c r="F37" s="194" t="s">
        <v>3</v>
      </c>
      <c r="G37" s="196" t="s">
        <v>103</v>
      </c>
      <c r="H37" s="197" t="s">
        <v>45</v>
      </c>
      <c r="I37" s="194" t="s">
        <v>3</v>
      </c>
      <c r="J37" s="198">
        <v>72</v>
      </c>
    </row>
    <row r="38" spans="1:10" ht="15.75" customHeight="1">
      <c r="B38" s="32" t="s">
        <v>673</v>
      </c>
    </row>
  </sheetData>
  <conditionalFormatting sqref="C3:C37 F3:F37 I3:I37">
    <cfRule type="expression" dxfId="33" priority="2">
      <formula>IndVal_LimitValDiffUOM</formula>
    </cfRule>
  </conditionalFormatting>
  <conditionalFormatting sqref="B3:J37">
    <cfRule type="expression" dxfId="32" priority="1">
      <formula>IF(IndVal_IsBlnkRow*IndVal_IsBlnkRowNext=1,TRUE,FALSE)</formula>
    </cfRule>
  </conditionalFormatting>
  <hyperlinks>
    <hyperlink ref="B4" location="'4-Acid'!$A$375" display="'4-Acid'!$A$375" xr:uid="{C2BABBAA-0460-40E3-8C92-8314C9BFA459}"/>
    <hyperlink ref="E4" location="'4-Acid'!$A$411" display="'4-Acid'!$A$411" xr:uid="{A60F9D6D-AFE2-4204-87EF-9C86D855E4DD}"/>
    <hyperlink ref="B6" location="'Aqua Regia'!$A$722" display="'Aqua Regia'!$A$722" xr:uid="{58A146E8-6119-4BD1-971D-5DDAAA7B11B1}"/>
    <hyperlink ref="E6" location="'Aqua Regia'!$A$758" display="'Aqua Regia'!$A$758" xr:uid="{9E7615BA-6C9C-424F-8A47-6E2DD0AD5FF3}"/>
    <hyperlink ref="B8" location="'Fusion XRF'!$A$1" display="'Fusion XRF'!$A$1" xr:uid="{60A829BA-50E0-4727-AB59-F82EFF51DFE0}"/>
    <hyperlink ref="E8" location="'Fusion XRF'!$A$136" display="'Fusion XRF'!$A$136" xr:uid="{5D419F6B-B1D3-42CF-9F97-5610ED4AB9CF}"/>
    <hyperlink ref="H8" location="'Fusion XRF'!$A$248" display="'Fusion XRF'!$A$248" xr:uid="{A7283604-96D0-43F6-88F8-173CB29F8E03}"/>
    <hyperlink ref="B9" location="'Fusion XRF'!$A$15" display="'Fusion XRF'!$A$15" xr:uid="{5403B4B1-DDCB-4C3E-A05D-D3152188BD60}"/>
    <hyperlink ref="E9" location="'Fusion XRF'!$A$150" display="'Fusion XRF'!$A$150" xr:uid="{BA46A908-E2A6-4B76-9E30-E8C7E7844913}"/>
    <hyperlink ref="H9" location="'Fusion XRF'!$A$262" display="'Fusion XRF'!$A$262" xr:uid="{2473E4F6-CFBD-4FA9-AF97-4EFA6B1AD069}"/>
    <hyperlink ref="B10" location="'Fusion XRF'!$A$52" display="'Fusion XRF'!$A$52" xr:uid="{C8E97338-8645-4C87-A34E-15F4E16D3103}"/>
    <hyperlink ref="E10" location="'Fusion XRF'!$A$164" display="'Fusion XRF'!$A$164" xr:uid="{F11F8265-FFF4-44B9-B4E8-6F9639BB6E19}"/>
    <hyperlink ref="H10" location="'Fusion XRF'!$A$276" display="'Fusion XRF'!$A$276" xr:uid="{2358E91F-8D1A-43A9-AD2C-4A172DCFF54E}"/>
    <hyperlink ref="B11" location="'Fusion XRF'!$A$66" display="'Fusion XRF'!$A$66" xr:uid="{2D0D4C1F-4A98-4A29-9EF6-E4A217684D4F}"/>
    <hyperlink ref="E11" location="'Fusion XRF'!$A$178" display="'Fusion XRF'!$A$178" xr:uid="{39C2393C-2CD9-4B95-9285-12D88794F7D8}"/>
    <hyperlink ref="H11" location="'Fusion XRF'!$A$290" display="'Fusion XRF'!$A$290" xr:uid="{8B47AC05-CBF9-4FC3-9373-3247D5C0851A}"/>
    <hyperlink ref="B12" location="'Fusion XRF'!$A$80" display="'Fusion XRF'!$A$80" xr:uid="{854B85EC-4F4B-40CF-90DA-2B2BF326E881}"/>
    <hyperlink ref="E12" location="'Fusion XRF'!$A$192" display="'Fusion XRF'!$A$192" xr:uid="{4F106CCF-2495-47C9-BAB2-E794141023E4}"/>
    <hyperlink ref="H12" location="'Fusion XRF'!$A$304" display="'Fusion XRF'!$A$304" xr:uid="{57F2AD72-B9DF-4C65-B898-D964FF51B30F}"/>
    <hyperlink ref="B13" location="'Fusion XRF'!$A$94" display="'Fusion XRF'!$A$94" xr:uid="{DD0062F9-876D-4975-AD37-E428E2371CC3}"/>
    <hyperlink ref="E13" location="'Fusion XRF'!$A$206" display="'Fusion XRF'!$A$206" xr:uid="{8A279534-CA4B-49D2-AA58-9697F48B7C0C}"/>
    <hyperlink ref="H13" location="'Fusion XRF'!$A$318" display="'Fusion XRF'!$A$318" xr:uid="{49AAD1A7-F7D7-4B79-9D1B-D8F3C537F273}"/>
    <hyperlink ref="B14" location="'Fusion XRF'!$A$108" display="'Fusion XRF'!$A$108" xr:uid="{E56CDEFE-70D1-405D-B329-DD7003693103}"/>
    <hyperlink ref="E14" location="'Fusion XRF'!$A$220" display="'Fusion XRF'!$A$220" xr:uid="{9D1C85D8-AC5F-4788-A489-FAD5B1B9D726}"/>
    <hyperlink ref="H14" location="'Fusion XRF'!$A$332" display="'Fusion XRF'!$A$332" xr:uid="{5C294010-5E9A-44F7-B165-7957B4B220A3}"/>
    <hyperlink ref="B15" location="'Fusion XRF'!$A$122" display="'Fusion XRF'!$A$122" xr:uid="{26C660FA-065B-40FC-B9BE-744D076B9BD9}"/>
    <hyperlink ref="E15" location="'Fusion XRF'!$A$234" display="'Fusion XRF'!$A$234" xr:uid="{91B6EF84-24AE-42D7-AF4F-0213AAB922C0}"/>
    <hyperlink ref="H15" location="'Fusion XRF'!$A$346" display="'Fusion XRF'!$A$346" xr:uid="{83A6DEF6-214C-4476-A0A2-9E6F1BF682F8}"/>
    <hyperlink ref="B17" location="'Thermograv'!$A$1" display="'Thermograv'!$A$1" xr:uid="{79F2491F-2044-4F09-B1A3-71C993C9C2A5}"/>
    <hyperlink ref="B19" location="'IRC'!$A$1" display="'IRC'!$A$1" xr:uid="{68C3ABBD-806C-4DC1-97C7-81112A4AF0D0}"/>
    <hyperlink ref="E19" location="'IRC'!$A$15" display="'IRC'!$A$15" xr:uid="{225956F6-25BB-441D-B18C-00580CA9128D}"/>
    <hyperlink ref="B21" location="'Laser Ablation'!$A$1" display="'Laser Ablation'!$A$1" xr:uid="{003D959E-EA32-4BBB-AA3F-D48A9883532C}"/>
    <hyperlink ref="E21" location="'Laser Ablation'!$A$262" display="'Laser Ablation'!$A$262" xr:uid="{22E59F37-926D-4856-9CBA-1DC4B87F3637}"/>
    <hyperlink ref="H21" location="'Laser Ablation'!$A$500" display="'Laser Ablation'!$A$500" xr:uid="{C480153A-AE9C-425A-AB05-379E900617AF}"/>
    <hyperlink ref="B22" location="'Laser Ablation'!$A$15" display="'Laser Ablation'!$A$15" xr:uid="{2BEEDD5A-6ADA-4D19-9CDB-7BAA80AEF0CB}"/>
    <hyperlink ref="E22" location="'Laser Ablation'!$A$276" display="'Laser Ablation'!$A$276" xr:uid="{A35653A2-EEA8-42FB-B43C-899746435248}"/>
    <hyperlink ref="H22" location="'Laser Ablation'!$A$514" display="'Laser Ablation'!$A$514" xr:uid="{A1A6D032-B99D-4561-A16C-6CC6ED9AC5D7}"/>
    <hyperlink ref="B23" location="'Laser Ablation'!$A$52" display="'Laser Ablation'!$A$52" xr:uid="{8D468E0A-777F-4D99-922B-29A97898DF15}"/>
    <hyperlink ref="E23" location="'Laser Ablation'!$A$290" display="'Laser Ablation'!$A$290" xr:uid="{EC06B00A-AEE8-4BFC-A0C2-BCB5F89A42FB}"/>
    <hyperlink ref="H23" location="'Laser Ablation'!$A$528" display="'Laser Ablation'!$A$528" xr:uid="{46C99774-D87D-45C7-B8D2-2076F045900C}"/>
    <hyperlink ref="B24" location="'Laser Ablation'!$A$66" display="'Laser Ablation'!$A$66" xr:uid="{C35C8AE2-BEAC-4971-AC72-AF762ED7B665}"/>
    <hyperlink ref="E24" location="'Laser Ablation'!$A$304" display="'Laser Ablation'!$A$304" xr:uid="{159E9B3C-8ED8-408A-B52B-B891D06515C0}"/>
    <hyperlink ref="H24" location="'Laser Ablation'!$A$542" display="'Laser Ablation'!$A$542" xr:uid="{60089EFB-3930-40BF-8C49-8D578B2FE3A4}"/>
    <hyperlink ref="B25" location="'Laser Ablation'!$A$80" display="'Laser Ablation'!$A$80" xr:uid="{0B577B64-E63F-4B84-B595-375A682352DA}"/>
    <hyperlink ref="E25" location="'Laser Ablation'!$A$318" display="'Laser Ablation'!$A$318" xr:uid="{41D36860-7295-4D11-B9A4-B477A964A6AC}"/>
    <hyperlink ref="H25" location="'Laser Ablation'!$A$556" display="'Laser Ablation'!$A$556" xr:uid="{6D39DC60-D9DA-4254-A7F3-13F6FAC0E3D9}"/>
    <hyperlink ref="B26" location="'Laser Ablation'!$A$94" display="'Laser Ablation'!$A$94" xr:uid="{E432FA7F-6FE2-4A2D-9F6C-FA7384DB55FC}"/>
    <hyperlink ref="E26" location="'Laser Ablation'!$A$332" display="'Laser Ablation'!$A$332" xr:uid="{ABA146E7-5FA7-4044-8D56-B487876C7CA7}"/>
    <hyperlink ref="H26" location="'Laser Ablation'!$A$570" display="'Laser Ablation'!$A$570" xr:uid="{600D0A44-B274-41FB-9462-AAC57944CB27}"/>
    <hyperlink ref="B27" location="'Laser Ablation'!$A$108" display="'Laser Ablation'!$A$108" xr:uid="{CFC0D1ED-A896-4492-86C6-5DE00388842A}"/>
    <hyperlink ref="E27" location="'Laser Ablation'!$A$346" display="'Laser Ablation'!$A$346" xr:uid="{540682FA-E5E7-4DCD-81B5-FF3602AE2DBB}"/>
    <hyperlink ref="H27" location="'Laser Ablation'!$A$584" display="'Laser Ablation'!$A$584" xr:uid="{676FC0F7-A470-4DB3-AA69-CBB85FC52CB8}"/>
    <hyperlink ref="B28" location="'Laser Ablation'!$A$122" display="'Laser Ablation'!$A$122" xr:uid="{C06D4513-5482-458D-8131-A6F73D0CE017}"/>
    <hyperlink ref="E28" location="'Laser Ablation'!$A$360" display="'Laser Ablation'!$A$360" xr:uid="{3A82447E-4BCC-4229-81B8-FDB540054354}"/>
    <hyperlink ref="H28" location="'Laser Ablation'!$A$598" display="'Laser Ablation'!$A$598" xr:uid="{98CC9A83-8AEC-401E-9073-A0A3949D721E}"/>
    <hyperlink ref="B29" location="'Laser Ablation'!$A$136" display="'Laser Ablation'!$A$136" xr:uid="{8014BFE7-CB7F-4A58-A4EE-23A6FC349606}"/>
    <hyperlink ref="E29" location="'Laser Ablation'!$A$374" display="'Laser Ablation'!$A$374" xr:uid="{EF46F1D4-9896-4F54-9693-FBF4E2194795}"/>
    <hyperlink ref="H29" location="'Laser Ablation'!$A$612" display="'Laser Ablation'!$A$612" xr:uid="{85AF7AC6-5E22-45CC-B4C1-BB23FF1F8DEB}"/>
    <hyperlink ref="B30" location="'Laser Ablation'!$A$150" display="'Laser Ablation'!$A$150" xr:uid="{38F8C330-58B7-4965-A9A2-D7C3BFFD870B}"/>
    <hyperlink ref="E30" location="'Laser Ablation'!$A$388" display="'Laser Ablation'!$A$388" xr:uid="{2B8F8AE7-5141-466A-BFBB-CB57A8CE66E4}"/>
    <hyperlink ref="H30" location="'Laser Ablation'!$A$626" display="'Laser Ablation'!$A$626" xr:uid="{24860DE2-8A04-49E9-994C-4F348E9D1530}"/>
    <hyperlink ref="B31" location="'Laser Ablation'!$A$164" display="'Laser Ablation'!$A$164" xr:uid="{27A8A7B0-7C24-407F-B7CF-C95917D88D88}"/>
    <hyperlink ref="E31" location="'Laser Ablation'!$A$402" display="'Laser Ablation'!$A$402" xr:uid="{E42C38FD-1F71-4012-ADDD-7431D6A4EC06}"/>
    <hyperlink ref="H31" location="'Laser Ablation'!$A$640" display="'Laser Ablation'!$A$640" xr:uid="{F7F37C39-CD24-45B8-A800-6E6FCD4A2145}"/>
    <hyperlink ref="B32" location="'Laser Ablation'!$A$178" display="'Laser Ablation'!$A$178" xr:uid="{8468D007-D918-4202-86AA-B03F29B5116A}"/>
    <hyperlink ref="E32" location="'Laser Ablation'!$A$416" display="'Laser Ablation'!$A$416" xr:uid="{9EFAA41F-26B9-4FC6-BE57-C75472457308}"/>
    <hyperlink ref="H32" location="'Laser Ablation'!$A$654" display="'Laser Ablation'!$A$654" xr:uid="{907909D1-73BB-4E73-B662-1B87C4797F32}"/>
    <hyperlink ref="B33" location="'Laser Ablation'!$A$192" display="'Laser Ablation'!$A$192" xr:uid="{99411DE2-050A-4919-92C8-C7484A9CBE2E}"/>
    <hyperlink ref="E33" location="'Laser Ablation'!$A$430" display="'Laser Ablation'!$A$430" xr:uid="{D60D2A36-814C-400B-8AF1-62219632BEC6}"/>
    <hyperlink ref="H33" location="'Laser Ablation'!$A$668" display="'Laser Ablation'!$A$668" xr:uid="{58DF3F7A-F2C4-4CE4-9657-1216D3028F93}"/>
    <hyperlink ref="B34" location="'Laser Ablation'!$A$206" display="'Laser Ablation'!$A$206" xr:uid="{E99D6506-4FC8-4580-B5CF-B0070D3D661C}"/>
    <hyperlink ref="E34" location="'Laser Ablation'!$A$444" display="'Laser Ablation'!$A$444" xr:uid="{516DF29C-3569-437B-A5D0-60353CCBA0F9}"/>
    <hyperlink ref="H34" location="'Laser Ablation'!$A$682" display="'Laser Ablation'!$A$682" xr:uid="{C38C2EF1-B4D3-4268-BAC7-3087BACB1E2B}"/>
    <hyperlink ref="B35" location="'Laser Ablation'!$A$220" display="'Laser Ablation'!$A$220" xr:uid="{DA3E9C7A-BC3A-4B5D-B48D-06AF638E6E66}"/>
    <hyperlink ref="E35" location="'Laser Ablation'!$A$458" display="'Laser Ablation'!$A$458" xr:uid="{494DAE1B-DF92-422D-A5C9-25428D79D9D6}"/>
    <hyperlink ref="H35" location="'Laser Ablation'!$A$696" display="'Laser Ablation'!$A$696" xr:uid="{9E0A9AEE-8B60-493F-8128-6CDF8632EA8D}"/>
    <hyperlink ref="B36" location="'Laser Ablation'!$A$234" display="'Laser Ablation'!$A$234" xr:uid="{6CB088AE-E54C-4C7A-8CED-D0468F1B2DCA}"/>
    <hyperlink ref="E36" location="'Laser Ablation'!$A$472" display="'Laser Ablation'!$A$472" xr:uid="{4E3B7C74-0C30-43AA-AB1D-F5A0C5A012B2}"/>
    <hyperlink ref="H36" location="'Laser Ablation'!$A$710" display="'Laser Ablation'!$A$710" xr:uid="{06609074-A9F2-41B3-92D7-59D00EBAA314}"/>
    <hyperlink ref="B37" location="'Laser Ablation'!$A$248" display="'Laser Ablation'!$A$248" xr:uid="{6BAD6295-FEAC-4ACF-95B3-F1BF38BF4DE3}"/>
    <hyperlink ref="E37" location="'Laser Ablation'!$A$486" display="'Laser Ablation'!$A$486" xr:uid="{35F1FD43-ED3C-43EF-934A-776F6226582B}"/>
    <hyperlink ref="H37" location="'Laser Ablation'!$A$724" display="'Laser Ablation'!$A$724" xr:uid="{A665AE0F-D5F4-4908-9E7C-CB2546DD080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668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9"/>
    </row>
    <row r="10" spans="2:10" ht="15" customHeight="1">
      <c r="B10" s="43" t="s">
        <v>287</v>
      </c>
      <c r="C10" s="43" t="s">
        <v>342</v>
      </c>
    </row>
    <row r="11" spans="2:10" ht="15" customHeight="1">
      <c r="B11" s="43" t="s">
        <v>114</v>
      </c>
      <c r="C11" s="43" t="s">
        <v>343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286</v>
      </c>
      <c r="C12" s="43" t="s">
        <v>344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341</v>
      </c>
      <c r="C13" s="43" t="s">
        <v>345</v>
      </c>
    </row>
    <row r="14" spans="2:10" ht="15" customHeight="1">
      <c r="B14" s="43" t="s">
        <v>271</v>
      </c>
      <c r="C14" s="43" t="s">
        <v>346</v>
      </c>
    </row>
    <row r="15" spans="2:10" ht="15" customHeight="1">
      <c r="B15" s="43" t="s">
        <v>270</v>
      </c>
      <c r="C15" s="43" t="s">
        <v>347</v>
      </c>
    </row>
    <row r="16" spans="2:10" ht="15" customHeight="1">
      <c r="B16" s="43" t="s">
        <v>272</v>
      </c>
      <c r="C16" s="43" t="s">
        <v>348</v>
      </c>
    </row>
    <row r="17" spans="2:3" ht="15" customHeight="1">
      <c r="B17" s="43" t="s">
        <v>273</v>
      </c>
      <c r="C17" s="43" t="s">
        <v>349</v>
      </c>
    </row>
    <row r="18" spans="2:3" ht="15" customHeight="1">
      <c r="B18" s="43" t="s">
        <v>98</v>
      </c>
      <c r="C18" s="43" t="s">
        <v>350</v>
      </c>
    </row>
    <row r="19" spans="2:3" ht="15" customHeight="1">
      <c r="B19" s="43" t="s">
        <v>279</v>
      </c>
      <c r="C19" s="43" t="s">
        <v>351</v>
      </c>
    </row>
    <row r="20" spans="2:3" ht="15" customHeight="1">
      <c r="B20" s="43" t="s">
        <v>280</v>
      </c>
      <c r="C20" s="43" t="s">
        <v>352</v>
      </c>
    </row>
    <row r="21" spans="2:3" ht="15" customHeight="1">
      <c r="B21" s="43" t="s">
        <v>259</v>
      </c>
      <c r="C21" s="43" t="s">
        <v>353</v>
      </c>
    </row>
    <row r="22" spans="2:3" ht="15" customHeight="1">
      <c r="B22" s="43" t="s">
        <v>260</v>
      </c>
      <c r="C22" s="43" t="s">
        <v>354</v>
      </c>
    </row>
    <row r="23" spans="2:3" ht="15" customHeight="1">
      <c r="B23" s="43" t="s">
        <v>113</v>
      </c>
      <c r="C23" s="43" t="s">
        <v>355</v>
      </c>
    </row>
    <row r="24" spans="2:3" ht="15" customHeight="1">
      <c r="B24" s="43" t="s">
        <v>99</v>
      </c>
      <c r="C24" s="43" t="s">
        <v>356</v>
      </c>
    </row>
    <row r="25" spans="2:3" ht="15" customHeight="1">
      <c r="B25" s="43" t="s">
        <v>340</v>
      </c>
      <c r="C25" s="43" t="s">
        <v>357</v>
      </c>
    </row>
    <row r="26" spans="2:3" ht="15" customHeight="1">
      <c r="B26" s="44" t="s">
        <v>284</v>
      </c>
      <c r="C26" s="44" t="s">
        <v>358</v>
      </c>
    </row>
    <row r="27" spans="2:3" ht="15" customHeight="1">
      <c r="B27" s="58"/>
      <c r="C27" s="59"/>
    </row>
    <row r="28" spans="2:3" ht="15">
      <c r="B28" s="60" t="s">
        <v>125</v>
      </c>
      <c r="C28" s="61" t="s">
        <v>118</v>
      </c>
    </row>
    <row r="29" spans="2:3">
      <c r="B29" s="62"/>
      <c r="C29" s="61"/>
    </row>
    <row r="30" spans="2:3">
      <c r="B30" s="63" t="s">
        <v>122</v>
      </c>
      <c r="C30" s="64" t="s">
        <v>121</v>
      </c>
    </row>
    <row r="31" spans="2:3">
      <c r="B31" s="62"/>
      <c r="C31" s="61"/>
    </row>
    <row r="32" spans="2:3">
      <c r="B32" s="65" t="s">
        <v>119</v>
      </c>
      <c r="C32" s="64" t="s">
        <v>120</v>
      </c>
    </row>
    <row r="33" spans="2:3">
      <c r="B33" s="66"/>
      <c r="C33" s="67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667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6"/>
      <c r="C3" s="42" t="s">
        <v>128</v>
      </c>
    </row>
    <row r="4" spans="2:9" ht="15" customHeight="1">
      <c r="B4" s="157"/>
      <c r="C4" s="43" t="s">
        <v>359</v>
      </c>
    </row>
    <row r="5" spans="2:9" ht="15" customHeight="1">
      <c r="B5" s="157"/>
      <c r="C5" s="43" t="s">
        <v>360</v>
      </c>
    </row>
    <row r="6" spans="2:9" ht="15" customHeight="1">
      <c r="B6" s="157"/>
      <c r="C6" s="43" t="s">
        <v>361</v>
      </c>
    </row>
    <row r="7" spans="2:9" ht="15" customHeight="1">
      <c r="B7" s="157"/>
      <c r="C7" s="43" t="s">
        <v>362</v>
      </c>
    </row>
    <row r="8" spans="2:9" ht="15" customHeight="1">
      <c r="B8" s="157"/>
      <c r="C8" s="43" t="s">
        <v>363</v>
      </c>
    </row>
    <row r="9" spans="2:9" ht="15" customHeight="1">
      <c r="B9" s="157"/>
      <c r="C9" s="43" t="s">
        <v>364</v>
      </c>
      <c r="D9" s="5"/>
      <c r="E9" s="5"/>
      <c r="G9" s="5"/>
      <c r="H9" s="5"/>
      <c r="I9" s="5"/>
    </row>
    <row r="10" spans="2:9" ht="15" customHeight="1">
      <c r="B10" s="157"/>
      <c r="C10" s="43" t="s">
        <v>129</v>
      </c>
      <c r="D10" s="5"/>
      <c r="E10" s="5"/>
      <c r="G10" s="5"/>
      <c r="H10" s="5"/>
      <c r="I10" s="5"/>
    </row>
    <row r="11" spans="2:9" ht="15" customHeight="1">
      <c r="B11" s="157"/>
      <c r="C11" s="43" t="s">
        <v>365</v>
      </c>
    </row>
    <row r="12" spans="2:9" ht="15" customHeight="1">
      <c r="B12" s="157"/>
      <c r="C12" s="43" t="s">
        <v>366</v>
      </c>
    </row>
    <row r="13" spans="2:9" ht="15" customHeight="1">
      <c r="B13" s="157"/>
      <c r="C13" s="43" t="s">
        <v>367</v>
      </c>
    </row>
    <row r="14" spans="2:9" ht="15" customHeight="1">
      <c r="B14" s="157"/>
      <c r="C14" s="43" t="s">
        <v>368</v>
      </c>
    </row>
    <row r="15" spans="2:9" ht="15" customHeight="1">
      <c r="B15" s="157"/>
      <c r="C15" s="43" t="s">
        <v>369</v>
      </c>
    </row>
    <row r="16" spans="2:9" ht="15" customHeight="1">
      <c r="B16" s="157"/>
      <c r="C16" s="43" t="s">
        <v>370</v>
      </c>
    </row>
    <row r="17" spans="2:3" ht="15" customHeight="1">
      <c r="B17" s="157"/>
      <c r="C17" s="43" t="s">
        <v>371</v>
      </c>
    </row>
    <row r="18" spans="2:3" ht="15" customHeight="1">
      <c r="B18" s="157"/>
      <c r="C18" s="43" t="s">
        <v>130</v>
      </c>
    </row>
    <row r="19" spans="2:3" ht="15" customHeight="1">
      <c r="B19" s="157"/>
      <c r="C19" s="43" t="s">
        <v>372</v>
      </c>
    </row>
    <row r="20" spans="2:3" ht="15" customHeight="1">
      <c r="B20" s="157"/>
      <c r="C20" s="43" t="s">
        <v>373</v>
      </c>
    </row>
    <row r="21" spans="2:3" ht="15" customHeight="1">
      <c r="B21" s="157"/>
      <c r="C21" s="43" t="s">
        <v>374</v>
      </c>
    </row>
    <row r="22" spans="2:3" ht="15" customHeight="1">
      <c r="B22" s="157"/>
      <c r="C22" s="43" t="s">
        <v>375</v>
      </c>
    </row>
    <row r="23" spans="2:3" ht="15" customHeight="1">
      <c r="B23" s="157"/>
      <c r="C23" s="43" t="s">
        <v>376</v>
      </c>
    </row>
    <row r="24" spans="2:3" ht="15" customHeight="1">
      <c r="B24" s="157"/>
      <c r="C24" s="43" t="s">
        <v>377</v>
      </c>
    </row>
    <row r="25" spans="2:3" ht="15" customHeight="1">
      <c r="B25" s="157"/>
      <c r="C25" s="43" t="s">
        <v>378</v>
      </c>
    </row>
    <row r="26" spans="2:3" ht="15" customHeight="1">
      <c r="B26" s="157"/>
      <c r="C26" s="43" t="s">
        <v>379</v>
      </c>
    </row>
    <row r="27" spans="2:3" ht="15" customHeight="1">
      <c r="B27" s="157"/>
      <c r="C27" s="43" t="s">
        <v>380</v>
      </c>
    </row>
    <row r="28" spans="2:3" ht="15" customHeight="1">
      <c r="B28" s="157"/>
      <c r="C28" s="43" t="s">
        <v>381</v>
      </c>
    </row>
    <row r="29" spans="2:3" ht="15" customHeight="1">
      <c r="B29" s="157"/>
      <c r="C29" s="43" t="s">
        <v>382</v>
      </c>
    </row>
    <row r="30" spans="2:3" ht="15" customHeight="1">
      <c r="B30" s="157"/>
      <c r="C30" s="43" t="s">
        <v>383</v>
      </c>
    </row>
    <row r="31" spans="2:3" ht="15" customHeight="1">
      <c r="B31" s="157"/>
      <c r="C31" s="43" t="s">
        <v>384</v>
      </c>
    </row>
    <row r="32" spans="2:3" ht="15" customHeight="1">
      <c r="B32" s="157"/>
      <c r="C32" s="43" t="s">
        <v>385</v>
      </c>
    </row>
    <row r="33" spans="2:3" ht="15" customHeight="1">
      <c r="B33" s="157"/>
      <c r="C33" s="43" t="s">
        <v>386</v>
      </c>
    </row>
    <row r="34" spans="2:3" ht="15" customHeight="1">
      <c r="B34" s="157"/>
      <c r="C34" s="43" t="s">
        <v>387</v>
      </c>
    </row>
    <row r="35" spans="2:3" ht="15" customHeight="1">
      <c r="B35" s="157"/>
      <c r="C35" s="43" t="s">
        <v>388</v>
      </c>
    </row>
    <row r="36" spans="2:3" ht="15" customHeight="1">
      <c r="B36" s="158"/>
      <c r="C36" s="44" t="s">
        <v>389</v>
      </c>
    </row>
  </sheetData>
  <conditionalFormatting sqref="B3:C3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9"/>
      <c r="B1" s="142" t="s">
        <v>674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202</v>
      </c>
      <c r="B2" s="135" t="s">
        <v>201</v>
      </c>
      <c r="C2" s="136" t="s">
        <v>200</v>
      </c>
      <c r="D2" s="135" t="s">
        <v>110</v>
      </c>
      <c r="E2" s="135" t="s">
        <v>203</v>
      </c>
      <c r="F2" s="137" t="s">
        <v>199</v>
      </c>
      <c r="G2" s="135" t="s">
        <v>198</v>
      </c>
      <c r="H2" s="138" t="s">
        <v>197</v>
      </c>
      <c r="I2" s="92" t="s">
        <v>196</v>
      </c>
      <c r="J2" s="93" t="s">
        <v>195</v>
      </c>
      <c r="K2" s="94"/>
      <c r="L2" s="94"/>
      <c r="M2" s="94"/>
      <c r="N2" s="95"/>
    </row>
    <row r="3" spans="1:14" ht="18" customHeight="1">
      <c r="A3" s="96">
        <v>2</v>
      </c>
      <c r="B3" s="97">
        <v>1</v>
      </c>
      <c r="C3" s="98" t="s">
        <v>206</v>
      </c>
      <c r="D3" s="97">
        <v>1</v>
      </c>
      <c r="E3" s="97">
        <v>13</v>
      </c>
      <c r="F3" s="97">
        <v>13</v>
      </c>
      <c r="G3" s="97">
        <v>207034</v>
      </c>
      <c r="H3" s="99">
        <v>8.6901000000000006E-2</v>
      </c>
      <c r="I3" s="100">
        <v>1.8534290736472157</v>
      </c>
      <c r="J3" s="101">
        <f>IF(ISNUMBER($I3),(($I3-$I$23)*$I$27)+$I$23,"-     ")</f>
        <v>1.9010913805690006</v>
      </c>
      <c r="K3" s="102"/>
      <c r="L3" s="102"/>
      <c r="M3" s="98"/>
      <c r="N3" s="103"/>
    </row>
    <row r="4" spans="1:14" ht="18" customHeight="1">
      <c r="A4" s="104">
        <v>2</v>
      </c>
      <c r="B4" s="105">
        <v>1</v>
      </c>
      <c r="C4" s="91" t="s">
        <v>206</v>
      </c>
      <c r="D4" s="105">
        <v>1</v>
      </c>
      <c r="E4" s="105">
        <v>15</v>
      </c>
      <c r="F4" s="105">
        <v>15</v>
      </c>
      <c r="G4" s="105">
        <v>207035</v>
      </c>
      <c r="H4" s="106">
        <v>8.7443999999999994E-2</v>
      </c>
      <c r="I4" s="107">
        <v>1.9042243376734869</v>
      </c>
      <c r="J4" s="108">
        <f t="shared" ref="J4:J21" si="0">IF(ISNUMBER($I4),(($I4-$I$23)*$I$27)+$I$23,"-     ")</f>
        <v>1.9038086961531659</v>
      </c>
      <c r="K4" s="109"/>
      <c r="L4" s="109"/>
      <c r="M4" s="109"/>
      <c r="N4" s="110"/>
    </row>
    <row r="5" spans="1:14" ht="18" customHeight="1">
      <c r="A5" s="104">
        <v>2</v>
      </c>
      <c r="B5" s="105">
        <v>1</v>
      </c>
      <c r="C5" s="91" t="s">
        <v>206</v>
      </c>
      <c r="D5" s="105">
        <v>1</v>
      </c>
      <c r="E5" s="105">
        <v>16</v>
      </c>
      <c r="F5" s="105">
        <v>16</v>
      </c>
      <c r="G5" s="105">
        <v>207036</v>
      </c>
      <c r="H5" s="106">
        <v>8.5415000000000005E-2</v>
      </c>
      <c r="I5" s="107">
        <v>1.9430976444946761</v>
      </c>
      <c r="J5" s="108">
        <f t="shared" si="0"/>
        <v>1.9058882412536426</v>
      </c>
      <c r="K5" s="109"/>
      <c r="L5" s="109"/>
      <c r="M5" s="109"/>
      <c r="N5" s="110"/>
    </row>
    <row r="6" spans="1:14" ht="18" customHeight="1">
      <c r="A6" s="104">
        <v>2</v>
      </c>
      <c r="B6" s="105">
        <v>1</v>
      </c>
      <c r="C6" s="91" t="s">
        <v>206</v>
      </c>
      <c r="D6" s="105">
        <v>1</v>
      </c>
      <c r="E6" s="105">
        <v>3</v>
      </c>
      <c r="F6" s="105">
        <v>3</v>
      </c>
      <c r="G6" s="105">
        <v>207037</v>
      </c>
      <c r="H6" s="106">
        <v>8.3298999999999998E-2</v>
      </c>
      <c r="I6" s="107">
        <v>1.9514598120007036</v>
      </c>
      <c r="J6" s="108">
        <f t="shared" si="0"/>
        <v>1.9063355791800638</v>
      </c>
      <c r="K6" s="109"/>
      <c r="L6" s="109"/>
      <c r="M6" s="109"/>
      <c r="N6" s="110"/>
    </row>
    <row r="7" spans="1:14" ht="18" customHeight="1">
      <c r="A7" s="104">
        <v>2</v>
      </c>
      <c r="B7" s="105">
        <v>1</v>
      </c>
      <c r="C7" s="91" t="s">
        <v>206</v>
      </c>
      <c r="D7" s="105">
        <v>1</v>
      </c>
      <c r="E7" s="105">
        <v>9</v>
      </c>
      <c r="F7" s="105">
        <v>9</v>
      </c>
      <c r="G7" s="105">
        <v>207038</v>
      </c>
      <c r="H7" s="106">
        <v>8.5110000000000005E-2</v>
      </c>
      <c r="I7" s="107">
        <v>1.8218658769186182</v>
      </c>
      <c r="J7" s="108">
        <f t="shared" si="0"/>
        <v>1.8994028931085885</v>
      </c>
      <c r="K7" s="109"/>
      <c r="L7" s="109"/>
      <c r="M7" s="109"/>
      <c r="N7" s="110"/>
    </row>
    <row r="8" spans="1:14" ht="18" customHeight="1">
      <c r="A8" s="104">
        <v>2</v>
      </c>
      <c r="B8" s="105">
        <v>1</v>
      </c>
      <c r="C8" s="91" t="s">
        <v>206</v>
      </c>
      <c r="D8" s="105">
        <v>1</v>
      </c>
      <c r="E8" s="105">
        <v>14</v>
      </c>
      <c r="F8" s="105">
        <v>14</v>
      </c>
      <c r="G8" s="105">
        <v>207039</v>
      </c>
      <c r="H8" s="106">
        <v>8.3588999999999997E-2</v>
      </c>
      <c r="I8" s="107">
        <v>1.781574702910308</v>
      </c>
      <c r="J8" s="108">
        <f t="shared" si="0"/>
        <v>1.8972474985627412</v>
      </c>
      <c r="K8" s="109"/>
      <c r="L8" s="109"/>
      <c r="M8" s="109"/>
      <c r="N8" s="110"/>
    </row>
    <row r="9" spans="1:14" ht="18" customHeight="1">
      <c r="A9" s="104">
        <v>2</v>
      </c>
      <c r="B9" s="105">
        <v>1</v>
      </c>
      <c r="C9" s="91" t="s">
        <v>206</v>
      </c>
      <c r="D9" s="105">
        <v>1</v>
      </c>
      <c r="E9" s="105">
        <v>4</v>
      </c>
      <c r="F9" s="105">
        <v>4</v>
      </c>
      <c r="G9" s="105">
        <v>207040</v>
      </c>
      <c r="H9" s="106">
        <v>8.8186E-2</v>
      </c>
      <c r="I9" s="107">
        <v>1.93678481941627</v>
      </c>
      <c r="J9" s="108">
        <f t="shared" si="0"/>
        <v>1.9055505338257062</v>
      </c>
      <c r="K9" s="109"/>
      <c r="L9" s="109"/>
      <c r="M9" s="109"/>
      <c r="N9" s="110"/>
    </row>
    <row r="10" spans="1:14" ht="18" customHeight="1">
      <c r="A10" s="104">
        <v>2</v>
      </c>
      <c r="B10" s="105">
        <v>1</v>
      </c>
      <c r="C10" s="91" t="s">
        <v>206</v>
      </c>
      <c r="D10" s="105">
        <v>1</v>
      </c>
      <c r="E10" s="105">
        <v>17</v>
      </c>
      <c r="F10" s="105">
        <v>17</v>
      </c>
      <c r="G10" s="105">
        <v>207041</v>
      </c>
      <c r="H10" s="106">
        <v>8.7484000000000006E-2</v>
      </c>
      <c r="I10" s="107">
        <v>1.8594032135570733</v>
      </c>
      <c r="J10" s="108">
        <f t="shared" si="0"/>
        <v>1.9014109698809225</v>
      </c>
      <c r="K10" s="109"/>
      <c r="L10" s="109"/>
      <c r="M10" s="109"/>
      <c r="N10" s="110"/>
    </row>
    <row r="11" spans="1:14" ht="18" customHeight="1">
      <c r="A11" s="104">
        <v>2</v>
      </c>
      <c r="B11" s="105">
        <v>1</v>
      </c>
      <c r="C11" s="91" t="s">
        <v>206</v>
      </c>
      <c r="D11" s="105">
        <v>1</v>
      </c>
      <c r="E11" s="105">
        <v>11</v>
      </c>
      <c r="F11" s="105">
        <v>11</v>
      </c>
      <c r="G11" s="105">
        <v>207042</v>
      </c>
      <c r="H11" s="106">
        <v>8.7388999999999994E-2</v>
      </c>
      <c r="I11" s="107">
        <v>1.9984318330167576</v>
      </c>
      <c r="J11" s="108">
        <f t="shared" si="0"/>
        <v>1.9088483686531266</v>
      </c>
      <c r="K11" s="109"/>
      <c r="L11" s="109"/>
      <c r="M11" s="109"/>
      <c r="N11" s="110"/>
    </row>
    <row r="12" spans="1:14" ht="18" customHeight="1">
      <c r="A12" s="104">
        <v>2</v>
      </c>
      <c r="B12" s="105">
        <v>1</v>
      </c>
      <c r="C12" s="91" t="s">
        <v>206</v>
      </c>
      <c r="D12" s="105">
        <v>1</v>
      </c>
      <c r="E12" s="105">
        <v>1</v>
      </c>
      <c r="F12" s="105">
        <v>1</v>
      </c>
      <c r="G12" s="105">
        <v>207043</v>
      </c>
      <c r="H12" s="106">
        <v>8.3757999999999999E-2</v>
      </c>
      <c r="I12" s="107">
        <v>1.9528584561184466</v>
      </c>
      <c r="J12" s="108">
        <f t="shared" si="0"/>
        <v>1.9064104002786584</v>
      </c>
      <c r="K12" s="109"/>
      <c r="L12" s="109"/>
      <c r="M12" s="109"/>
      <c r="N12" s="110"/>
    </row>
    <row r="13" spans="1:14" ht="18" customHeight="1">
      <c r="A13" s="104">
        <v>2</v>
      </c>
      <c r="B13" s="105">
        <v>1</v>
      </c>
      <c r="C13" s="91" t="s">
        <v>206</v>
      </c>
      <c r="D13" s="105">
        <v>1</v>
      </c>
      <c r="E13" s="105">
        <v>6</v>
      </c>
      <c r="F13" s="105">
        <v>6</v>
      </c>
      <c r="G13" s="105">
        <v>207044</v>
      </c>
      <c r="H13" s="106">
        <v>8.7694999999999995E-2</v>
      </c>
      <c r="I13" s="107">
        <v>1.9052487219218672</v>
      </c>
      <c r="J13" s="108">
        <f t="shared" si="0"/>
        <v>1.903863496051063</v>
      </c>
      <c r="K13" s="109"/>
      <c r="L13" s="109"/>
      <c r="M13" s="109"/>
      <c r="N13" s="110"/>
    </row>
    <row r="14" spans="1:14" ht="18" customHeight="1">
      <c r="A14" s="104">
        <v>2</v>
      </c>
      <c r="B14" s="105">
        <v>1</v>
      </c>
      <c r="C14" s="91" t="s">
        <v>206</v>
      </c>
      <c r="D14" s="105">
        <v>1</v>
      </c>
      <c r="E14" s="105">
        <v>2</v>
      </c>
      <c r="F14" s="105">
        <v>2</v>
      </c>
      <c r="G14" s="105">
        <v>207045</v>
      </c>
      <c r="H14" s="106">
        <v>8.2172999999999996E-2</v>
      </c>
      <c r="I14" s="107">
        <v>1.9299575865236229</v>
      </c>
      <c r="J14" s="108">
        <f t="shared" si="0"/>
        <v>1.9051853079194816</v>
      </c>
      <c r="K14" s="109"/>
      <c r="L14" s="109"/>
      <c r="M14" s="109"/>
      <c r="N14" s="110"/>
    </row>
    <row r="15" spans="1:14" ht="18" customHeight="1">
      <c r="A15" s="104">
        <v>2</v>
      </c>
      <c r="B15" s="105">
        <v>1</v>
      </c>
      <c r="C15" s="91" t="s">
        <v>206</v>
      </c>
      <c r="D15" s="105">
        <v>1</v>
      </c>
      <c r="E15" s="105">
        <v>12</v>
      </c>
      <c r="F15" s="105">
        <v>12</v>
      </c>
      <c r="G15" s="105">
        <v>207046</v>
      </c>
      <c r="H15" s="106">
        <v>8.7431999999999996E-2</v>
      </c>
      <c r="I15" s="107">
        <v>1.893594510870042</v>
      </c>
      <c r="J15" s="108">
        <f t="shared" si="0"/>
        <v>1.9032400487687358</v>
      </c>
      <c r="K15" s="109"/>
      <c r="L15" s="109"/>
      <c r="M15" s="109"/>
      <c r="N15" s="110"/>
    </row>
    <row r="16" spans="1:14" ht="18" customHeight="1">
      <c r="A16" s="104">
        <v>2</v>
      </c>
      <c r="B16" s="105">
        <v>1</v>
      </c>
      <c r="C16" s="91" t="s">
        <v>206</v>
      </c>
      <c r="D16" s="105">
        <v>1</v>
      </c>
      <c r="E16" s="105">
        <v>8</v>
      </c>
      <c r="F16" s="105">
        <v>8</v>
      </c>
      <c r="G16" s="105">
        <v>207047</v>
      </c>
      <c r="H16" s="106">
        <v>8.4446999999999994E-2</v>
      </c>
      <c r="I16" s="107">
        <v>1.9874644419566505</v>
      </c>
      <c r="J16" s="108">
        <f t="shared" si="0"/>
        <v>1.9082616631163694</v>
      </c>
      <c r="K16" s="109"/>
      <c r="L16" s="109"/>
      <c r="M16" s="109"/>
      <c r="N16" s="110"/>
    </row>
    <row r="17" spans="1:14" ht="18" customHeight="1">
      <c r="A17" s="104">
        <v>2</v>
      </c>
      <c r="B17" s="105">
        <v>1</v>
      </c>
      <c r="C17" s="91" t="s">
        <v>206</v>
      </c>
      <c r="D17" s="105">
        <v>1</v>
      </c>
      <c r="E17" s="105">
        <v>18</v>
      </c>
      <c r="F17" s="105">
        <v>18</v>
      </c>
      <c r="G17" s="105">
        <v>207048</v>
      </c>
      <c r="H17" s="106">
        <v>8.6499000000000006E-2</v>
      </c>
      <c r="I17" s="107">
        <v>1.9063985414040887</v>
      </c>
      <c r="J17" s="108">
        <f t="shared" si="0"/>
        <v>1.903925006163431</v>
      </c>
      <c r="K17" s="109"/>
      <c r="L17" s="109"/>
      <c r="M17" s="109"/>
      <c r="N17" s="110"/>
    </row>
    <row r="18" spans="1:14" ht="18" customHeight="1">
      <c r="A18" s="104">
        <v>2</v>
      </c>
      <c r="B18" s="105">
        <v>1</v>
      </c>
      <c r="C18" s="91" t="s">
        <v>206</v>
      </c>
      <c r="D18" s="105">
        <v>1</v>
      </c>
      <c r="E18" s="105">
        <v>7</v>
      </c>
      <c r="F18" s="105">
        <v>7</v>
      </c>
      <c r="G18" s="105">
        <v>207049</v>
      </c>
      <c r="H18" s="106">
        <v>8.6286000000000002E-2</v>
      </c>
      <c r="I18" s="107">
        <v>1.8843958724101166</v>
      </c>
      <c r="J18" s="108">
        <f t="shared" si="0"/>
        <v>1.9027479634509523</v>
      </c>
      <c r="K18" s="109"/>
      <c r="L18" s="109"/>
      <c r="M18" s="109"/>
      <c r="N18" s="110"/>
    </row>
    <row r="19" spans="1:14" ht="18" customHeight="1">
      <c r="A19" s="104">
        <v>2</v>
      </c>
      <c r="B19" s="105">
        <v>1</v>
      </c>
      <c r="C19" s="91" t="s">
        <v>206</v>
      </c>
      <c r="D19" s="105">
        <v>1</v>
      </c>
      <c r="E19" s="105">
        <v>19</v>
      </c>
      <c r="F19" s="105">
        <v>19</v>
      </c>
      <c r="G19" s="105">
        <v>207050</v>
      </c>
      <c r="H19" s="106">
        <v>8.7078000000000003E-2</v>
      </c>
      <c r="I19" s="107">
        <v>1.9686853433429243</v>
      </c>
      <c r="J19" s="108">
        <f t="shared" si="0"/>
        <v>1.9072570667568884</v>
      </c>
      <c r="K19" s="109"/>
      <c r="L19" s="109"/>
      <c r="M19" s="109"/>
      <c r="N19" s="110"/>
    </row>
    <row r="20" spans="1:14" ht="18" customHeight="1">
      <c r="A20" s="104">
        <v>2</v>
      </c>
      <c r="B20" s="105">
        <v>1</v>
      </c>
      <c r="C20" s="91" t="s">
        <v>206</v>
      </c>
      <c r="D20" s="105">
        <v>1</v>
      </c>
      <c r="E20" s="105">
        <v>10</v>
      </c>
      <c r="F20" s="105">
        <v>10</v>
      </c>
      <c r="G20" s="105">
        <v>207051</v>
      </c>
      <c r="H20" s="106">
        <v>8.5123000000000004E-2</v>
      </c>
      <c r="I20" s="107">
        <v>1.8577969754285988</v>
      </c>
      <c r="J20" s="108">
        <f t="shared" si="0"/>
        <v>1.901325043446991</v>
      </c>
      <c r="K20" s="109"/>
      <c r="L20" s="109"/>
      <c r="M20" s="109"/>
      <c r="N20" s="110"/>
    </row>
    <row r="21" spans="1:14" ht="18" customHeight="1">
      <c r="A21" s="104">
        <v>2</v>
      </c>
      <c r="B21" s="105">
        <v>1</v>
      </c>
      <c r="C21" s="91" t="s">
        <v>206</v>
      </c>
      <c r="D21" s="105">
        <v>1</v>
      </c>
      <c r="E21" s="105">
        <v>5</v>
      </c>
      <c r="F21" s="105">
        <v>5</v>
      </c>
      <c r="G21" s="105">
        <v>207052</v>
      </c>
      <c r="H21" s="106">
        <v>8.4554000000000004E-2</v>
      </c>
      <c r="I21" s="107">
        <v>1.8518057870275628</v>
      </c>
      <c r="J21" s="108">
        <f t="shared" si="0"/>
        <v>1.9010045421183359</v>
      </c>
      <c r="K21" s="109"/>
      <c r="L21" s="109"/>
      <c r="M21" s="109"/>
      <c r="N21" s="110"/>
    </row>
    <row r="22" spans="1:14" ht="18" customHeight="1" thickBot="1">
      <c r="A22" s="104">
        <v>2</v>
      </c>
      <c r="B22" s="105">
        <v>1</v>
      </c>
      <c r="C22" s="91" t="s">
        <v>206</v>
      </c>
      <c r="D22" s="105">
        <v>1</v>
      </c>
      <c r="E22" s="105">
        <v>20</v>
      </c>
      <c r="F22" s="105">
        <v>20</v>
      </c>
      <c r="G22" s="105">
        <v>207053</v>
      </c>
      <c r="H22" s="106">
        <v>8.7195999999999996E-2</v>
      </c>
      <c r="I22" s="107">
        <v>1.8872265399055645</v>
      </c>
      <c r="J22" s="108">
        <f>IF(ISNUMBER($I22),(($I22-$I$23)*$I$27)+$I$23,"-     ")</f>
        <v>1.9028993912867245</v>
      </c>
      <c r="K22" s="109"/>
      <c r="L22" s="109"/>
      <c r="M22" s="109"/>
      <c r="N22" s="110"/>
    </row>
    <row r="23" spans="1:14" ht="18" customHeight="1">
      <c r="A23" s="143" t="s">
        <v>194</v>
      </c>
      <c r="B23" s="127"/>
      <c r="C23" s="128"/>
      <c r="D23" s="127"/>
      <c r="E23" s="127"/>
      <c r="F23" s="129"/>
      <c r="G23" s="127"/>
      <c r="H23" s="130">
        <f>AVERAGE(H$3:H$22)</f>
        <v>8.585290000000001E-2</v>
      </c>
      <c r="I23" s="111">
        <f>AVERAGE(I$3:I$22)</f>
        <v>1.9037852045272294</v>
      </c>
      <c r="J23" s="112">
        <f>AVERAGE(J$3:J$22)</f>
        <v>1.9037852045272294</v>
      </c>
      <c r="K23" s="128"/>
      <c r="L23" s="128"/>
      <c r="M23" s="128"/>
      <c r="N23" s="131"/>
    </row>
    <row r="24" spans="1:14" ht="18" customHeight="1">
      <c r="A24" s="144" t="s">
        <v>193</v>
      </c>
      <c r="B24" s="126"/>
      <c r="C24" s="125"/>
      <c r="D24" s="126"/>
      <c r="E24" s="126"/>
      <c r="F24" s="126"/>
      <c r="G24" s="126"/>
      <c r="H24" s="132"/>
      <c r="I24" s="113">
        <f>MEDIAN(I$3:I$22)</f>
        <v>1.904736529797677</v>
      </c>
      <c r="J24" s="114">
        <f>MEDIAN(J$3:J$22)</f>
        <v>1.9038360961021144</v>
      </c>
      <c r="K24" s="125"/>
      <c r="L24" s="125"/>
      <c r="M24" s="125"/>
      <c r="N24" s="133"/>
    </row>
    <row r="25" spans="1:14" ht="18" customHeight="1">
      <c r="A25" s="144" t="s">
        <v>192</v>
      </c>
      <c r="B25" s="126"/>
      <c r="C25" s="125"/>
      <c r="D25" s="126"/>
      <c r="E25" s="126"/>
      <c r="F25" s="126"/>
      <c r="G25" s="126"/>
      <c r="H25" s="132"/>
      <c r="I25" s="113">
        <f>STDEV(I$3:I$22)</f>
        <v>5.6150327598763448E-2</v>
      </c>
      <c r="J25" s="114">
        <f>STDEV(J$3:J$22)</f>
        <v>3.0037871278942173E-3</v>
      </c>
      <c r="K25" s="125"/>
      <c r="L25" s="125"/>
      <c r="M25" s="125"/>
      <c r="N25" s="133"/>
    </row>
    <row r="26" spans="1:14" ht="18" customHeight="1" thickBot="1">
      <c r="A26" s="144" t="s">
        <v>191</v>
      </c>
      <c r="B26" s="126"/>
      <c r="C26" s="125"/>
      <c r="D26" s="126"/>
      <c r="E26" s="126"/>
      <c r="F26" s="126"/>
      <c r="G26" s="126"/>
      <c r="H26" s="132"/>
      <c r="I26" s="115">
        <f>I25/I23</f>
        <v>2.9494045581002066E-2</v>
      </c>
      <c r="J26" s="116">
        <f>J25/J23</f>
        <v>1.5777972855084527E-3</v>
      </c>
      <c r="K26" s="125"/>
      <c r="L26" s="125"/>
      <c r="M26" s="125"/>
      <c r="N26" s="133"/>
    </row>
    <row r="27" spans="1:14" ht="18" customHeight="1" thickBot="1">
      <c r="A27" s="145" t="s">
        <v>190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5.3495451520043584E-2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189</v>
      </c>
      <c r="B30" s="124" t="s">
        <v>204</v>
      </c>
      <c r="H30" s="122"/>
    </row>
    <row r="31" spans="1:14" ht="18" customHeight="1">
      <c r="A31" s="91" t="s">
        <v>188</v>
      </c>
      <c r="C31" s="126">
        <v>30</v>
      </c>
      <c r="D31" s="125" t="s">
        <v>187</v>
      </c>
      <c r="H31" s="122"/>
    </row>
    <row r="32" spans="1:14" ht="18" customHeight="1">
      <c r="H32" s="122"/>
    </row>
    <row r="33" spans="3:3" ht="18" customHeight="1">
      <c r="C33" s="91" t="s">
        <v>205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10:28.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9D70-A05F-40A2-B91B-4DD5E0C9912A}">
  <sheetPr codeName="Sheet6"/>
  <dimension ref="A1:BN101"/>
  <sheetViews>
    <sheetView zoomScale="77" zoomScaleNormal="77" workbookViewId="0"/>
  </sheetViews>
  <sheetFormatPr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464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51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0" t="s">
        <v>240</v>
      </c>
      <c r="M3" s="150" t="s">
        <v>241</v>
      </c>
      <c r="N3" s="150" t="s">
        <v>242</v>
      </c>
      <c r="O3" s="150" t="s">
        <v>243</v>
      </c>
      <c r="P3" s="150" t="s">
        <v>244</v>
      </c>
      <c r="Q3" s="150" t="s">
        <v>245</v>
      </c>
      <c r="R3" s="150" t="s">
        <v>246</v>
      </c>
      <c r="S3" s="150" t="s">
        <v>247</v>
      </c>
      <c r="T3" s="150" t="s">
        <v>248</v>
      </c>
      <c r="U3" s="150" t="s">
        <v>249</v>
      </c>
      <c r="V3" s="150" t="s">
        <v>250</v>
      </c>
      <c r="W3" s="150" t="s">
        <v>251</v>
      </c>
      <c r="X3" s="150" t="s">
        <v>252</v>
      </c>
      <c r="Y3" s="150" t="s">
        <v>253</v>
      </c>
      <c r="Z3" s="150" t="s">
        <v>254</v>
      </c>
      <c r="AA3" s="150" t="s">
        <v>255</v>
      </c>
      <c r="AB3" s="150" t="s">
        <v>256</v>
      </c>
      <c r="AC3" s="150" t="s">
        <v>257</v>
      </c>
      <c r="AD3" s="150" t="s">
        <v>258</v>
      </c>
      <c r="AE3" s="151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259</v>
      </c>
      <c r="F4" s="11" t="s">
        <v>260</v>
      </c>
      <c r="G4" s="11" t="s">
        <v>259</v>
      </c>
      <c r="H4" s="11" t="s">
        <v>259</v>
      </c>
      <c r="I4" s="11" t="s">
        <v>259</v>
      </c>
      <c r="J4" s="11" t="s">
        <v>259</v>
      </c>
      <c r="K4" s="11" t="s">
        <v>259</v>
      </c>
      <c r="L4" s="11" t="s">
        <v>260</v>
      </c>
      <c r="M4" s="11" t="s">
        <v>259</v>
      </c>
      <c r="N4" s="11" t="s">
        <v>259</v>
      </c>
      <c r="O4" s="11" t="s">
        <v>259</v>
      </c>
      <c r="P4" s="11" t="s">
        <v>260</v>
      </c>
      <c r="Q4" s="11" t="s">
        <v>260</v>
      </c>
      <c r="R4" s="11" t="s">
        <v>259</v>
      </c>
      <c r="S4" s="11" t="s">
        <v>259</v>
      </c>
      <c r="T4" s="11" t="s">
        <v>259</v>
      </c>
      <c r="U4" s="11" t="s">
        <v>259</v>
      </c>
      <c r="V4" s="11" t="s">
        <v>259</v>
      </c>
      <c r="W4" s="11" t="s">
        <v>259</v>
      </c>
      <c r="X4" s="11" t="s">
        <v>259</v>
      </c>
      <c r="Y4" s="11" t="s">
        <v>259</v>
      </c>
      <c r="Z4" s="11" t="s">
        <v>259</v>
      </c>
      <c r="AA4" s="11" t="s">
        <v>259</v>
      </c>
      <c r="AB4" s="11" t="s">
        <v>259</v>
      </c>
      <c r="AC4" s="11" t="s">
        <v>259</v>
      </c>
      <c r="AD4" s="11" t="s">
        <v>260</v>
      </c>
      <c r="AE4" s="151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115</v>
      </c>
      <c r="F5" s="26" t="s">
        <v>262</v>
      </c>
      <c r="G5" s="26" t="s">
        <v>262</v>
      </c>
      <c r="H5" s="26" t="s">
        <v>115</v>
      </c>
      <c r="I5" s="26" t="s">
        <v>115</v>
      </c>
      <c r="J5" s="26" t="s">
        <v>115</v>
      </c>
      <c r="K5" s="26" t="s">
        <v>115</v>
      </c>
      <c r="L5" s="26" t="s">
        <v>116</v>
      </c>
      <c r="M5" s="26" t="s">
        <v>263</v>
      </c>
      <c r="N5" s="26" t="s">
        <v>116</v>
      </c>
      <c r="O5" s="26" t="s">
        <v>115</v>
      </c>
      <c r="P5" s="26" t="s">
        <v>116</v>
      </c>
      <c r="Q5" s="26" t="s">
        <v>116</v>
      </c>
      <c r="R5" s="26" t="s">
        <v>115</v>
      </c>
      <c r="S5" s="26" t="s">
        <v>263</v>
      </c>
      <c r="T5" s="26" t="s">
        <v>115</v>
      </c>
      <c r="U5" s="26" t="s">
        <v>263</v>
      </c>
      <c r="V5" s="26" t="s">
        <v>115</v>
      </c>
      <c r="W5" s="26" t="s">
        <v>263</v>
      </c>
      <c r="X5" s="26" t="s">
        <v>115</v>
      </c>
      <c r="Y5" s="26" t="s">
        <v>263</v>
      </c>
      <c r="Z5" s="26" t="s">
        <v>115</v>
      </c>
      <c r="AA5" s="26" t="s">
        <v>115</v>
      </c>
      <c r="AB5" s="26" t="s">
        <v>115</v>
      </c>
      <c r="AC5" s="26" t="s">
        <v>115</v>
      </c>
      <c r="AD5" s="26" t="s">
        <v>115</v>
      </c>
      <c r="AE5" s="15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1.9528584561184466</v>
      </c>
      <c r="E6" s="22">
        <v>1.85</v>
      </c>
      <c r="F6" s="22">
        <v>1.9</v>
      </c>
      <c r="G6" s="22">
        <v>1.92</v>
      </c>
      <c r="H6" s="22">
        <v>1.7710000000000001</v>
      </c>
      <c r="I6" s="22">
        <v>1.85</v>
      </c>
      <c r="J6" s="22">
        <v>1.8</v>
      </c>
      <c r="K6" s="22">
        <v>1.845</v>
      </c>
      <c r="L6" s="22">
        <v>1.9279999999999999</v>
      </c>
      <c r="M6" s="22">
        <v>1.812981073</v>
      </c>
      <c r="N6" s="22">
        <v>1.88</v>
      </c>
      <c r="O6" s="22">
        <v>1.87</v>
      </c>
      <c r="P6" s="22">
        <v>1.802</v>
      </c>
      <c r="Q6" s="22">
        <v>1.84</v>
      </c>
      <c r="R6" s="22">
        <v>1.76</v>
      </c>
      <c r="S6" s="22">
        <v>1.8340000000000001</v>
      </c>
      <c r="T6" s="22">
        <v>1.75</v>
      </c>
      <c r="U6" s="22">
        <v>1.79</v>
      </c>
      <c r="V6" s="22">
        <v>1.92</v>
      </c>
      <c r="W6" s="22">
        <v>1.89</v>
      </c>
      <c r="X6" s="22">
        <v>1.718</v>
      </c>
      <c r="Y6" s="22">
        <v>1.89</v>
      </c>
      <c r="Z6" s="22">
        <v>1.8660000000000001</v>
      </c>
      <c r="AA6" s="22">
        <v>1.9299999999999997</v>
      </c>
      <c r="AB6" s="22">
        <v>1.855</v>
      </c>
      <c r="AC6" s="22">
        <v>1.8879999999999999</v>
      </c>
      <c r="AD6" s="22">
        <v>1.7849999999999999</v>
      </c>
      <c r="AE6" s="151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1.9299575865236229</v>
      </c>
      <c r="E7" s="11">
        <v>1.885</v>
      </c>
      <c r="F7" s="11">
        <v>1.88</v>
      </c>
      <c r="G7" s="11">
        <v>1.91</v>
      </c>
      <c r="H7" s="11">
        <v>1.756</v>
      </c>
      <c r="I7" s="11">
        <v>1.84</v>
      </c>
      <c r="J7" s="11">
        <v>1.8</v>
      </c>
      <c r="K7" s="11">
        <v>1.786</v>
      </c>
      <c r="L7" s="11">
        <v>1.9219999999999999</v>
      </c>
      <c r="M7" s="11">
        <v>1.7905692879999999</v>
      </c>
      <c r="N7" s="11">
        <v>1.92</v>
      </c>
      <c r="O7" s="11">
        <v>1.87</v>
      </c>
      <c r="P7" s="11">
        <v>1.7090000000000001</v>
      </c>
      <c r="Q7" s="11">
        <v>1.855</v>
      </c>
      <c r="R7" s="11">
        <v>1.77</v>
      </c>
      <c r="S7" s="11">
        <v>1.8180000000000001</v>
      </c>
      <c r="T7" s="11">
        <v>1.77</v>
      </c>
      <c r="U7" s="11">
        <v>1.8</v>
      </c>
      <c r="V7" s="11">
        <v>1.9450000000000001</v>
      </c>
      <c r="W7" s="11">
        <v>1.88</v>
      </c>
      <c r="X7" s="11">
        <v>1.798</v>
      </c>
      <c r="Y7" s="11">
        <v>1.86</v>
      </c>
      <c r="Z7" s="11">
        <v>1.897</v>
      </c>
      <c r="AA7" s="11">
        <v>1.9299999999999997</v>
      </c>
      <c r="AB7" s="11">
        <v>1.845</v>
      </c>
      <c r="AC7" s="11">
        <v>1.804</v>
      </c>
      <c r="AD7" s="11">
        <v>1.845</v>
      </c>
      <c r="AE7" s="151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1.9514598120007036</v>
      </c>
      <c r="E8" s="11">
        <v>1.87</v>
      </c>
      <c r="F8" s="11">
        <v>1.95</v>
      </c>
      <c r="G8" s="11">
        <v>1.91</v>
      </c>
      <c r="H8" s="11">
        <v>1.8199999999999998</v>
      </c>
      <c r="I8" s="11">
        <v>1.87</v>
      </c>
      <c r="J8" s="11">
        <v>1.81</v>
      </c>
      <c r="K8" s="11">
        <v>1.7749999999999999</v>
      </c>
      <c r="L8" s="11">
        <v>1.9549999999999998</v>
      </c>
      <c r="M8" s="11">
        <v>1.81</v>
      </c>
      <c r="N8" s="11">
        <v>1.91</v>
      </c>
      <c r="O8" s="11">
        <v>1.89</v>
      </c>
      <c r="P8" s="11">
        <v>1.776</v>
      </c>
      <c r="Q8" s="11">
        <v>1.8240000000000001</v>
      </c>
      <c r="R8" s="11">
        <v>1.75</v>
      </c>
      <c r="S8" s="11">
        <v>1.851</v>
      </c>
      <c r="T8" s="11">
        <v>1.81</v>
      </c>
      <c r="U8" s="11">
        <v>1.8</v>
      </c>
      <c r="V8" s="11">
        <v>1.89</v>
      </c>
      <c r="W8" s="11">
        <v>1.89</v>
      </c>
      <c r="X8" s="11">
        <v>1.792</v>
      </c>
      <c r="Y8" s="11">
        <v>1.9</v>
      </c>
      <c r="Z8" s="11">
        <v>1.8660000000000001</v>
      </c>
      <c r="AA8" s="11">
        <v>1.9699999999999998</v>
      </c>
      <c r="AB8" s="11">
        <v>1.86</v>
      </c>
      <c r="AC8" s="11">
        <v>1.847</v>
      </c>
      <c r="AD8" s="11">
        <v>1.8</v>
      </c>
      <c r="AE8" s="151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1.93678481941627</v>
      </c>
      <c r="E9" s="11">
        <v>1.87</v>
      </c>
      <c r="F9" s="11">
        <v>1.96</v>
      </c>
      <c r="G9" s="11">
        <v>1.9</v>
      </c>
      <c r="H9" s="11">
        <v>1.8009999999999999</v>
      </c>
      <c r="I9" s="11">
        <v>1.83</v>
      </c>
      <c r="J9" s="11">
        <v>1.8</v>
      </c>
      <c r="K9" s="11">
        <v>1.762</v>
      </c>
      <c r="L9" s="11">
        <v>1.9520000000000002</v>
      </c>
      <c r="M9" s="11">
        <v>1.85</v>
      </c>
      <c r="N9" s="11">
        <v>1.9299999999999997</v>
      </c>
      <c r="O9" s="11">
        <v>1.88</v>
      </c>
      <c r="P9" s="11">
        <v>1.754</v>
      </c>
      <c r="Q9" s="11">
        <v>1.7729999999999999</v>
      </c>
      <c r="R9" s="11">
        <v>1.7999999999999998</v>
      </c>
      <c r="S9" s="11">
        <v>1.873</v>
      </c>
      <c r="T9" s="11">
        <v>1.7799999999999998</v>
      </c>
      <c r="U9" s="11">
        <v>1.8</v>
      </c>
      <c r="V9" s="11">
        <v>1.9350000000000001</v>
      </c>
      <c r="W9" s="11">
        <v>1.83</v>
      </c>
      <c r="X9" s="11">
        <v>1.7569999999999999</v>
      </c>
      <c r="Y9" s="11">
        <v>1.87</v>
      </c>
      <c r="Z9" s="11">
        <v>1.865</v>
      </c>
      <c r="AA9" s="11">
        <v>1.9699999999999998</v>
      </c>
      <c r="AB9" s="11">
        <v>1.885</v>
      </c>
      <c r="AC9" s="11">
        <v>1.88</v>
      </c>
      <c r="AD9" s="11">
        <v>1.845</v>
      </c>
      <c r="AE9" s="151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1.8484522459038457</v>
      </c>
      <c r="BN9" s="28"/>
    </row>
    <row r="10" spans="1:66">
      <c r="A10" s="30"/>
      <c r="B10" s="19">
        <v>1</v>
      </c>
      <c r="C10" s="9">
        <v>5</v>
      </c>
      <c r="D10" s="10">
        <v>1.8518057870275628</v>
      </c>
      <c r="E10" s="11">
        <v>1.845</v>
      </c>
      <c r="F10" s="11">
        <v>1.96</v>
      </c>
      <c r="G10" s="11">
        <v>1.9299999999999997</v>
      </c>
      <c r="H10" s="11">
        <v>1.798</v>
      </c>
      <c r="I10" s="11">
        <v>1.9</v>
      </c>
      <c r="J10" s="11">
        <v>1.82</v>
      </c>
      <c r="K10" s="11">
        <v>1.823</v>
      </c>
      <c r="L10" s="11">
        <v>1.9489999999999998</v>
      </c>
      <c r="M10" s="11">
        <v>1.85</v>
      </c>
      <c r="N10" s="11">
        <v>1.88</v>
      </c>
      <c r="O10" s="11">
        <v>1.89</v>
      </c>
      <c r="P10" s="11">
        <v>1.7629999999999999</v>
      </c>
      <c r="Q10" s="11">
        <v>1.871</v>
      </c>
      <c r="R10" s="11">
        <v>1.74</v>
      </c>
      <c r="S10" s="11">
        <v>1.8520000000000001</v>
      </c>
      <c r="T10" s="11">
        <v>1.83</v>
      </c>
      <c r="U10" s="11">
        <v>1.76</v>
      </c>
      <c r="V10" s="11">
        <v>1.9450000000000001</v>
      </c>
      <c r="W10" s="11">
        <v>1.87</v>
      </c>
      <c r="X10" s="11">
        <v>1.7669999999999999</v>
      </c>
      <c r="Y10" s="11">
        <v>1.81</v>
      </c>
      <c r="Z10" s="11">
        <v>1.885</v>
      </c>
      <c r="AA10" s="11">
        <v>1.87</v>
      </c>
      <c r="AB10" s="11">
        <v>1.86</v>
      </c>
      <c r="AC10" s="11">
        <v>1.806</v>
      </c>
      <c r="AD10" s="11">
        <v>1.7949999999999999</v>
      </c>
      <c r="AE10" s="151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1.9052487219218672</v>
      </c>
      <c r="E11" s="11">
        <v>1.88</v>
      </c>
      <c r="F11" s="11">
        <v>1.87</v>
      </c>
      <c r="G11" s="11">
        <v>1.9299999999999997</v>
      </c>
      <c r="H11" s="11">
        <v>1.806</v>
      </c>
      <c r="I11" s="11">
        <v>1.86</v>
      </c>
      <c r="J11" s="11">
        <v>1.77</v>
      </c>
      <c r="K11" s="11">
        <v>1.778</v>
      </c>
      <c r="L11" s="11">
        <v>1.9429999999999998</v>
      </c>
      <c r="M11" s="11">
        <v>1.87</v>
      </c>
      <c r="N11" s="11">
        <v>1.9400000000000002</v>
      </c>
      <c r="O11" s="11">
        <v>1.88</v>
      </c>
      <c r="P11" s="11">
        <v>1.752</v>
      </c>
      <c r="Q11" s="11">
        <v>1.8640000000000001</v>
      </c>
      <c r="R11" s="11">
        <v>1.77</v>
      </c>
      <c r="S11" s="11">
        <v>1.833</v>
      </c>
      <c r="T11" s="11">
        <v>1.8599999999999999</v>
      </c>
      <c r="U11" s="147">
        <v>1.64</v>
      </c>
      <c r="V11" s="11">
        <v>1.9299999999999997</v>
      </c>
      <c r="W11" s="11">
        <v>1.88</v>
      </c>
      <c r="X11" s="11">
        <v>1.79</v>
      </c>
      <c r="Y11" s="11">
        <v>1.83</v>
      </c>
      <c r="Z11" s="11">
        <v>1.8520000000000001</v>
      </c>
      <c r="AA11" s="11">
        <v>1.89</v>
      </c>
      <c r="AB11" s="11">
        <v>1.87</v>
      </c>
      <c r="AC11" s="11">
        <v>1.873</v>
      </c>
      <c r="AD11" s="11">
        <v>1.8</v>
      </c>
      <c r="AE11" s="151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1.8843958724101166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51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1.9874644419566505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5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1.8218658769186182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51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1.8577969754285988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51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1.9984318330167576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5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1.893594510870042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5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1.8534290736472157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51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1.781574702910308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5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1.9042243376734869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51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1.9430976444946761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51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1.8594032135570733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51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1.9063985414040887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51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1.9686853433429243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51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1.8872265399055645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51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1.9037852045272294</v>
      </c>
      <c r="E26" s="23">
        <v>1.8666666666666665</v>
      </c>
      <c r="F26" s="23">
        <v>1.92</v>
      </c>
      <c r="G26" s="23">
        <v>1.9166666666666667</v>
      </c>
      <c r="H26" s="23">
        <v>1.7919999999999998</v>
      </c>
      <c r="I26" s="23">
        <v>1.8583333333333334</v>
      </c>
      <c r="J26" s="23">
        <v>1.7999999999999998</v>
      </c>
      <c r="K26" s="23">
        <v>1.7948333333333337</v>
      </c>
      <c r="L26" s="23">
        <v>1.9414999999999998</v>
      </c>
      <c r="M26" s="23">
        <v>1.8305917268333332</v>
      </c>
      <c r="N26" s="23">
        <v>1.91</v>
      </c>
      <c r="O26" s="23">
        <v>1.8800000000000001</v>
      </c>
      <c r="P26" s="23">
        <v>1.7593333333333334</v>
      </c>
      <c r="Q26" s="23">
        <v>1.8378333333333334</v>
      </c>
      <c r="R26" s="23">
        <v>1.7649999999999999</v>
      </c>
      <c r="S26" s="23">
        <v>1.8434999999999999</v>
      </c>
      <c r="T26" s="23">
        <v>1.7999999999999998</v>
      </c>
      <c r="U26" s="23">
        <v>1.7649999999999999</v>
      </c>
      <c r="V26" s="23">
        <v>1.9275</v>
      </c>
      <c r="W26" s="23">
        <v>1.8733333333333331</v>
      </c>
      <c r="X26" s="23">
        <v>1.7703333333333333</v>
      </c>
      <c r="Y26" s="23">
        <v>1.86</v>
      </c>
      <c r="Z26" s="23">
        <v>1.8718333333333332</v>
      </c>
      <c r="AA26" s="23">
        <v>1.9266666666666665</v>
      </c>
      <c r="AB26" s="23">
        <v>1.8625</v>
      </c>
      <c r="AC26" s="23">
        <v>1.8496666666666666</v>
      </c>
      <c r="AD26" s="23">
        <v>1.8116666666666668</v>
      </c>
      <c r="AE26" s="151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1.904736529797677</v>
      </c>
      <c r="E27" s="11">
        <v>1.87</v>
      </c>
      <c r="F27" s="11">
        <v>1.9249999999999998</v>
      </c>
      <c r="G27" s="11">
        <v>1.915</v>
      </c>
      <c r="H27" s="11">
        <v>1.7995000000000001</v>
      </c>
      <c r="I27" s="11">
        <v>1.855</v>
      </c>
      <c r="J27" s="11">
        <v>1.8</v>
      </c>
      <c r="K27" s="11">
        <v>1.782</v>
      </c>
      <c r="L27" s="11">
        <v>1.9459999999999997</v>
      </c>
      <c r="M27" s="11">
        <v>1.8314905365</v>
      </c>
      <c r="N27" s="11">
        <v>1.915</v>
      </c>
      <c r="O27" s="11">
        <v>1.88</v>
      </c>
      <c r="P27" s="11">
        <v>1.7585</v>
      </c>
      <c r="Q27" s="11">
        <v>1.8475000000000001</v>
      </c>
      <c r="R27" s="11">
        <v>1.7650000000000001</v>
      </c>
      <c r="S27" s="11">
        <v>1.8425</v>
      </c>
      <c r="T27" s="11">
        <v>1.7949999999999999</v>
      </c>
      <c r="U27" s="11">
        <v>1.7949999999999999</v>
      </c>
      <c r="V27" s="11">
        <v>1.9324999999999999</v>
      </c>
      <c r="W27" s="11">
        <v>1.88</v>
      </c>
      <c r="X27" s="11">
        <v>1.7785</v>
      </c>
      <c r="Y27" s="11">
        <v>1.8650000000000002</v>
      </c>
      <c r="Z27" s="11">
        <v>1.8660000000000001</v>
      </c>
      <c r="AA27" s="11">
        <v>1.9299999999999997</v>
      </c>
      <c r="AB27" s="11">
        <v>1.86</v>
      </c>
      <c r="AC27" s="11">
        <v>1.8599999999999999</v>
      </c>
      <c r="AD27" s="11">
        <v>1.8</v>
      </c>
      <c r="AE27" s="151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5.6150327598763448E-2</v>
      </c>
      <c r="E28" s="24">
        <v>1.6020819787597201E-2</v>
      </c>
      <c r="F28" s="24">
        <v>4.1472882706655424E-2</v>
      </c>
      <c r="G28" s="24">
        <v>1.211060141638988E-2</v>
      </c>
      <c r="H28" s="24">
        <v>2.3807561823924708E-2</v>
      </c>
      <c r="I28" s="24">
        <v>2.4832774042918847E-2</v>
      </c>
      <c r="J28" s="24">
        <v>1.6733200530681523E-2</v>
      </c>
      <c r="K28" s="24">
        <v>3.207127479017112E-2</v>
      </c>
      <c r="L28" s="24">
        <v>1.3516656391282583E-2</v>
      </c>
      <c r="M28" s="24">
        <v>3.0470720638628067E-2</v>
      </c>
      <c r="N28" s="24">
        <v>2.5298221281347073E-2</v>
      </c>
      <c r="O28" s="24">
        <v>8.9442719099990676E-3</v>
      </c>
      <c r="P28" s="24">
        <v>3.0748441694932543E-2</v>
      </c>
      <c r="Q28" s="24">
        <v>3.599675911337949E-2</v>
      </c>
      <c r="R28" s="24">
        <v>2.0736441353327664E-2</v>
      </c>
      <c r="S28" s="24">
        <v>1.9232784509789512E-2</v>
      </c>
      <c r="T28" s="24">
        <v>4.0987803063838389E-2</v>
      </c>
      <c r="U28" s="24">
        <v>6.316644678941509E-2</v>
      </c>
      <c r="V28" s="24">
        <v>2.0676073128135391E-2</v>
      </c>
      <c r="W28" s="24">
        <v>2.2509257354845436E-2</v>
      </c>
      <c r="X28" s="24">
        <v>3.0163996198558789E-2</v>
      </c>
      <c r="Y28" s="24">
        <v>3.4641016151377484E-2</v>
      </c>
      <c r="Z28" s="24">
        <v>1.6216246996967755E-2</v>
      </c>
      <c r="AA28" s="24">
        <v>4.0824829046386173E-2</v>
      </c>
      <c r="AB28" s="24">
        <v>1.3693063937629171E-2</v>
      </c>
      <c r="AC28" s="24">
        <v>3.7237973450050449E-2</v>
      </c>
      <c r="AD28" s="24">
        <v>2.6394443859772208E-2</v>
      </c>
      <c r="AE28" s="204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2.9494045581002066E-2</v>
      </c>
      <c r="E29" s="13">
        <v>8.5825820290699305E-3</v>
      </c>
      <c r="F29" s="13">
        <v>2.1600459743049701E-2</v>
      </c>
      <c r="G29" s="13">
        <v>6.318574652029502E-3</v>
      </c>
      <c r="H29" s="13">
        <v>1.3285469767815129E-2</v>
      </c>
      <c r="I29" s="13">
        <v>1.3362927736099827E-2</v>
      </c>
      <c r="J29" s="13">
        <v>9.2962225170452918E-3</v>
      </c>
      <c r="K29" s="13">
        <v>1.7868664568764667E-2</v>
      </c>
      <c r="L29" s="13">
        <v>6.9619656921362785E-3</v>
      </c>
      <c r="M29" s="13">
        <v>1.6645284796156123E-2</v>
      </c>
      <c r="N29" s="13">
        <v>1.3245142032118887E-2</v>
      </c>
      <c r="O29" s="13">
        <v>4.7575914414888657E-3</v>
      </c>
      <c r="P29" s="13">
        <v>1.7477325707616072E-2</v>
      </c>
      <c r="Q29" s="13">
        <v>1.9586519876691477E-2</v>
      </c>
      <c r="R29" s="13">
        <v>1.1748691984888196E-2</v>
      </c>
      <c r="S29" s="13">
        <v>1.0432755361968816E-2</v>
      </c>
      <c r="T29" s="13">
        <v>2.2771001702132442E-2</v>
      </c>
      <c r="U29" s="13">
        <v>3.5788355121481638E-2</v>
      </c>
      <c r="V29" s="13">
        <v>1.0726886188397089E-2</v>
      </c>
      <c r="W29" s="13">
        <v>1.2015617805077636E-2</v>
      </c>
      <c r="X29" s="13">
        <v>1.7038596986570585E-2</v>
      </c>
      <c r="Y29" s="13">
        <v>1.8624202231923376E-2</v>
      </c>
      <c r="Z29" s="13">
        <v>8.6632964100976338E-3</v>
      </c>
      <c r="AA29" s="13">
        <v>2.1189357636532617E-2</v>
      </c>
      <c r="AB29" s="13">
        <v>7.3519806376532455E-3</v>
      </c>
      <c r="AC29" s="13">
        <v>2.0132261731870851E-2</v>
      </c>
      <c r="AD29" s="13">
        <v>1.4569150244584475E-2</v>
      </c>
      <c r="AE29" s="15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2.9934751490605871E-2</v>
      </c>
      <c r="E30" s="13">
        <v>9.8538768330012072E-3</v>
      </c>
      <c r="F30" s="13">
        <v>3.8706844742515401E-2</v>
      </c>
      <c r="G30" s="13">
        <v>3.6903534248170944E-2</v>
      </c>
      <c r="H30" s="13">
        <v>-3.0540278240318908E-2</v>
      </c>
      <c r="I30" s="13">
        <v>5.3456005971397325E-3</v>
      </c>
      <c r="J30" s="13">
        <v>-2.6212333053891812E-2</v>
      </c>
      <c r="K30" s="13">
        <v>-2.9007464320125687E-2</v>
      </c>
      <c r="L30" s="13">
        <v>5.0338197431038401E-2</v>
      </c>
      <c r="M30" s="13">
        <v>-9.6624184422894333E-3</v>
      </c>
      <c r="N30" s="13">
        <v>3.3296913259481586E-2</v>
      </c>
      <c r="O30" s="13">
        <v>1.7067118810379922E-2</v>
      </c>
      <c r="P30" s="13">
        <v>-4.8212721084896271E-2</v>
      </c>
      <c r="Q30" s="13">
        <v>-5.7447589430799084E-3</v>
      </c>
      <c r="R30" s="13">
        <v>-4.5147093244510494E-2</v>
      </c>
      <c r="S30" s="13">
        <v>-2.6791311026941322E-3</v>
      </c>
      <c r="T30" s="13">
        <v>-2.6212333053891812E-2</v>
      </c>
      <c r="U30" s="13">
        <v>-4.5147093244510494E-2</v>
      </c>
      <c r="V30" s="13">
        <v>4.2764293354790928E-2</v>
      </c>
      <c r="W30" s="13">
        <v>1.3460497821690343E-2</v>
      </c>
      <c r="X30" s="13">
        <v>-4.2261796453559097E-2</v>
      </c>
      <c r="Y30" s="13">
        <v>6.2472558443120718E-3</v>
      </c>
      <c r="Z30" s="13">
        <v>1.2649008099235415E-2</v>
      </c>
      <c r="AA30" s="13">
        <v>4.2313465731204758E-2</v>
      </c>
      <c r="AB30" s="13">
        <v>7.5997387150703588E-3</v>
      </c>
      <c r="AC30" s="13">
        <v>6.5699331184343457E-4</v>
      </c>
      <c r="AD30" s="13">
        <v>-1.9900746323685437E-2</v>
      </c>
      <c r="AE30" s="15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0.16</v>
      </c>
      <c r="F31" s="45">
        <v>0.82</v>
      </c>
      <c r="G31" s="45">
        <v>0.78</v>
      </c>
      <c r="H31" s="45">
        <v>0.77</v>
      </c>
      <c r="I31" s="45">
        <v>0.05</v>
      </c>
      <c r="J31" s="45">
        <v>0.67</v>
      </c>
      <c r="K31" s="45">
        <v>0.74</v>
      </c>
      <c r="L31" s="45">
        <v>1.0900000000000001</v>
      </c>
      <c r="M31" s="45">
        <v>0.28999999999999998</v>
      </c>
      <c r="N31" s="45">
        <v>0.7</v>
      </c>
      <c r="O31" s="45">
        <v>0.32</v>
      </c>
      <c r="P31" s="45">
        <v>1.18</v>
      </c>
      <c r="Q31" s="45">
        <v>0.2</v>
      </c>
      <c r="R31" s="45">
        <v>1.1100000000000001</v>
      </c>
      <c r="S31" s="45">
        <v>0.13</v>
      </c>
      <c r="T31" s="45">
        <v>0.67</v>
      </c>
      <c r="U31" s="45">
        <v>1.1100000000000001</v>
      </c>
      <c r="V31" s="45">
        <v>0.92</v>
      </c>
      <c r="W31" s="45">
        <v>0.24</v>
      </c>
      <c r="X31" s="45">
        <v>1.04</v>
      </c>
      <c r="Y31" s="45">
        <v>7.0000000000000007E-2</v>
      </c>
      <c r="Z31" s="45">
        <v>0.22</v>
      </c>
      <c r="AA31" s="45">
        <v>0.91</v>
      </c>
      <c r="AB31" s="45">
        <v>0.11</v>
      </c>
      <c r="AC31" s="45">
        <v>0.05</v>
      </c>
      <c r="AD31" s="45">
        <v>0.53</v>
      </c>
      <c r="AE31" s="15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D25">
    <cfRule type="expression" dxfId="29" priority="3">
      <formula>AND($B6&lt;&gt;$B5,NOT(ISBLANK(INDIRECT(Anlyt_LabRefThisCol))))</formula>
    </cfRule>
  </conditionalFormatting>
  <conditionalFormatting sqref="C2:AD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CFE1-56F3-4586-ADCC-27CDC82FA89D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17" width="11.140625" style="2" bestFit="1" customWidth="1"/>
    <col min="18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465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237</v>
      </c>
      <c r="I3" s="150" t="s">
        <v>238</v>
      </c>
      <c r="J3" s="150" t="s">
        <v>240</v>
      </c>
      <c r="K3" s="150" t="s">
        <v>241</v>
      </c>
      <c r="L3" s="150" t="s">
        <v>242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249</v>
      </c>
      <c r="S3" s="150" t="s">
        <v>250</v>
      </c>
      <c r="T3" s="150" t="s">
        <v>251</v>
      </c>
      <c r="U3" s="150" t="s">
        <v>252</v>
      </c>
      <c r="V3" s="150" t="s">
        <v>253</v>
      </c>
      <c r="W3" s="150" t="s">
        <v>254</v>
      </c>
      <c r="X3" s="150" t="s">
        <v>256</v>
      </c>
      <c r="Y3" s="150" t="s">
        <v>257</v>
      </c>
      <c r="Z3" s="150" t="s">
        <v>258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270</v>
      </c>
      <c r="F4" s="11" t="s">
        <v>270</v>
      </c>
      <c r="G4" s="11" t="s">
        <v>271</v>
      </c>
      <c r="H4" s="11" t="s">
        <v>271</v>
      </c>
      <c r="I4" s="11" t="s">
        <v>271</v>
      </c>
      <c r="J4" s="11" t="s">
        <v>270</v>
      </c>
      <c r="K4" s="11" t="s">
        <v>271</v>
      </c>
      <c r="L4" s="11" t="s">
        <v>270</v>
      </c>
      <c r="M4" s="11" t="s">
        <v>271</v>
      </c>
      <c r="N4" s="11" t="s">
        <v>272</v>
      </c>
      <c r="O4" s="11" t="s">
        <v>270</v>
      </c>
      <c r="P4" s="11" t="s">
        <v>271</v>
      </c>
      <c r="Q4" s="11" t="s">
        <v>270</v>
      </c>
      <c r="R4" s="11" t="s">
        <v>271</v>
      </c>
      <c r="S4" s="11" t="s">
        <v>270</v>
      </c>
      <c r="T4" s="11" t="s">
        <v>271</v>
      </c>
      <c r="U4" s="11" t="s">
        <v>270</v>
      </c>
      <c r="V4" s="11" t="s">
        <v>271</v>
      </c>
      <c r="W4" s="11" t="s">
        <v>270</v>
      </c>
      <c r="X4" s="11" t="s">
        <v>270</v>
      </c>
      <c r="Y4" s="11" t="s">
        <v>273</v>
      </c>
      <c r="Z4" s="11" t="s">
        <v>270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116</v>
      </c>
      <c r="F5" s="26" t="s">
        <v>262</v>
      </c>
      <c r="G5" s="26" t="s">
        <v>115</v>
      </c>
      <c r="H5" s="26" t="s">
        <v>116</v>
      </c>
      <c r="I5" s="26" t="s">
        <v>274</v>
      </c>
      <c r="J5" s="26" t="s">
        <v>116</v>
      </c>
      <c r="K5" s="26" t="s">
        <v>263</v>
      </c>
      <c r="L5" s="26" t="s">
        <v>116</v>
      </c>
      <c r="M5" s="26" t="s">
        <v>263</v>
      </c>
      <c r="N5" s="26" t="s">
        <v>116</v>
      </c>
      <c r="O5" s="26" t="s">
        <v>115</v>
      </c>
      <c r="P5" s="26" t="s">
        <v>115</v>
      </c>
      <c r="Q5" s="26" t="s">
        <v>116</v>
      </c>
      <c r="R5" s="26" t="s">
        <v>263</v>
      </c>
      <c r="S5" s="26" t="s">
        <v>116</v>
      </c>
      <c r="T5" s="26" t="s">
        <v>115</v>
      </c>
      <c r="U5" s="26" t="s">
        <v>275</v>
      </c>
      <c r="V5" s="26" t="s">
        <v>263</v>
      </c>
      <c r="W5" s="26" t="s">
        <v>275</v>
      </c>
      <c r="X5" s="26" t="s">
        <v>116</v>
      </c>
      <c r="Y5" s="26" t="s">
        <v>276</v>
      </c>
      <c r="Z5" s="26" t="s">
        <v>116</v>
      </c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1.9528584561184466</v>
      </c>
      <c r="E6" s="22">
        <v>1.69</v>
      </c>
      <c r="F6" s="22">
        <v>1.7999999999999998</v>
      </c>
      <c r="G6" s="22">
        <v>1.639</v>
      </c>
      <c r="H6" s="152">
        <v>1.41</v>
      </c>
      <c r="I6" s="22">
        <v>1.78</v>
      </c>
      <c r="J6" s="22">
        <v>1.71</v>
      </c>
      <c r="K6" s="22">
        <v>1.71</v>
      </c>
      <c r="L6" s="22">
        <v>1.8029999999999999</v>
      </c>
      <c r="M6" s="22">
        <v>1.714</v>
      </c>
      <c r="N6" s="22">
        <v>1.762</v>
      </c>
      <c r="O6" s="22">
        <v>1.69</v>
      </c>
      <c r="P6" s="22">
        <v>1.8690000000000002</v>
      </c>
      <c r="Q6" s="22" t="s">
        <v>277</v>
      </c>
      <c r="R6" s="22">
        <v>1.887</v>
      </c>
      <c r="S6" s="22">
        <v>1.73</v>
      </c>
      <c r="T6" s="22">
        <v>1.6</v>
      </c>
      <c r="U6" s="152">
        <v>1.9371</v>
      </c>
      <c r="V6" s="22">
        <v>1.82</v>
      </c>
      <c r="W6" s="22">
        <v>1.798</v>
      </c>
      <c r="X6" s="22">
        <v>1.85</v>
      </c>
      <c r="Y6" s="22">
        <v>1.7835000000000001</v>
      </c>
      <c r="Z6" s="22">
        <v>1.65</v>
      </c>
      <c r="AA6" s="151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1.9299575865236229</v>
      </c>
      <c r="E7" s="11">
        <v>1.67</v>
      </c>
      <c r="F7" s="11">
        <v>1.83</v>
      </c>
      <c r="G7" s="11">
        <v>1.6359999999999999</v>
      </c>
      <c r="H7" s="153">
        <v>1.47</v>
      </c>
      <c r="I7" s="11">
        <v>1.64</v>
      </c>
      <c r="J7" s="11">
        <v>1.77</v>
      </c>
      <c r="K7" s="11">
        <v>1.71</v>
      </c>
      <c r="L7" s="11">
        <v>1.7749999999999999</v>
      </c>
      <c r="M7" s="11">
        <v>1.724</v>
      </c>
      <c r="N7" s="11">
        <v>1.7090000000000001</v>
      </c>
      <c r="O7" s="11">
        <v>1.81</v>
      </c>
      <c r="P7" s="11">
        <v>1.8795000000000002</v>
      </c>
      <c r="Q7" s="11" t="s">
        <v>277</v>
      </c>
      <c r="R7" s="11">
        <v>1.8560000000000001</v>
      </c>
      <c r="S7" s="11">
        <v>1.74</v>
      </c>
      <c r="T7" s="11">
        <v>1.6</v>
      </c>
      <c r="U7" s="153">
        <v>1.9903999999999999</v>
      </c>
      <c r="V7" s="11">
        <v>1.82</v>
      </c>
      <c r="W7" s="11">
        <v>1.8080000000000001</v>
      </c>
      <c r="X7" s="11">
        <v>1.72</v>
      </c>
      <c r="Y7" s="11">
        <v>1.7623</v>
      </c>
      <c r="Z7" s="11">
        <v>1.66</v>
      </c>
      <c r="AA7" s="151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1.9514598120007036</v>
      </c>
      <c r="E8" s="11">
        <v>1.68</v>
      </c>
      <c r="F8" s="11">
        <v>1.87</v>
      </c>
      <c r="G8" s="11">
        <v>1.633</v>
      </c>
      <c r="H8" s="153">
        <v>1.42</v>
      </c>
      <c r="I8" s="11">
        <v>1.72</v>
      </c>
      <c r="J8" s="11">
        <v>1.75</v>
      </c>
      <c r="K8" s="11">
        <v>1.6738030362008562</v>
      </c>
      <c r="L8" s="11">
        <v>1.806</v>
      </c>
      <c r="M8" s="11">
        <v>1.706</v>
      </c>
      <c r="N8" s="11">
        <v>1.696</v>
      </c>
      <c r="O8" s="11">
        <v>1.7999999999999998</v>
      </c>
      <c r="P8" s="11">
        <v>1.9039999999999999</v>
      </c>
      <c r="Q8" s="11" t="s">
        <v>277</v>
      </c>
      <c r="R8" s="11">
        <v>1.8720000000000001</v>
      </c>
      <c r="S8" s="11">
        <v>1.75</v>
      </c>
      <c r="T8" s="11">
        <v>1.6</v>
      </c>
      <c r="U8" s="153">
        <v>2.0102000000000002</v>
      </c>
      <c r="V8" s="11">
        <v>1.86</v>
      </c>
      <c r="W8" s="11">
        <v>1.8279999999999998</v>
      </c>
      <c r="X8" s="11">
        <v>1.84</v>
      </c>
      <c r="Y8" s="11">
        <v>1.7717000000000001</v>
      </c>
      <c r="Z8" s="11">
        <v>1.59</v>
      </c>
      <c r="AA8" s="151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1.93678481941627</v>
      </c>
      <c r="E9" s="11">
        <v>1.7</v>
      </c>
      <c r="F9" s="11">
        <v>1.87</v>
      </c>
      <c r="G9" s="11">
        <v>1.6140000000000001</v>
      </c>
      <c r="H9" s="153">
        <v>1.48</v>
      </c>
      <c r="I9" s="11">
        <v>1.74</v>
      </c>
      <c r="J9" s="11">
        <v>1.7</v>
      </c>
      <c r="K9" s="11">
        <v>1.8</v>
      </c>
      <c r="L9" s="11">
        <v>1.8279999999999998</v>
      </c>
      <c r="M9" s="11">
        <v>1.7230000000000001</v>
      </c>
      <c r="N9" s="11">
        <v>1.8009999999999999</v>
      </c>
      <c r="O9" s="11">
        <v>1.75</v>
      </c>
      <c r="P9" s="11">
        <v>1.9215000000000002</v>
      </c>
      <c r="Q9" s="11" t="s">
        <v>277</v>
      </c>
      <c r="R9" s="11">
        <v>1.8720000000000001</v>
      </c>
      <c r="S9" s="11">
        <v>1.77</v>
      </c>
      <c r="T9" s="11">
        <v>1.6</v>
      </c>
      <c r="U9" s="153">
        <v>2.0226999999999999</v>
      </c>
      <c r="V9" s="11">
        <v>1.82</v>
      </c>
      <c r="W9" s="11">
        <v>1.8679999999999999</v>
      </c>
      <c r="X9" s="11">
        <v>1.9</v>
      </c>
      <c r="Y9" s="11">
        <v>1.694</v>
      </c>
      <c r="Z9" s="11">
        <v>1.59</v>
      </c>
      <c r="AA9" s="151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1.7515298511947441</v>
      </c>
      <c r="BN9" s="28"/>
    </row>
    <row r="10" spans="1:66">
      <c r="A10" s="30"/>
      <c r="B10" s="19">
        <v>1</v>
      </c>
      <c r="C10" s="9">
        <v>5</v>
      </c>
      <c r="D10" s="10">
        <v>1.8518057870275628</v>
      </c>
      <c r="E10" s="11">
        <v>1.66</v>
      </c>
      <c r="F10" s="11">
        <v>1.8199999999999998</v>
      </c>
      <c r="G10" s="11">
        <v>1.619</v>
      </c>
      <c r="H10" s="153">
        <v>1.41</v>
      </c>
      <c r="I10" s="11">
        <v>1.77</v>
      </c>
      <c r="J10" s="11">
        <v>1.73</v>
      </c>
      <c r="K10" s="11">
        <v>1.71</v>
      </c>
      <c r="L10" s="11">
        <v>1.7929999999999999</v>
      </c>
      <c r="M10" s="11">
        <v>1.7290000000000001</v>
      </c>
      <c r="N10" s="11">
        <v>1.7749999999999999</v>
      </c>
      <c r="O10" s="11">
        <v>1.77</v>
      </c>
      <c r="P10" s="11">
        <v>1.9130000000000003</v>
      </c>
      <c r="Q10" s="11" t="s">
        <v>277</v>
      </c>
      <c r="R10" s="11">
        <v>1.9039999999999999</v>
      </c>
      <c r="S10" s="11">
        <v>1.75</v>
      </c>
      <c r="T10" s="11">
        <v>1.6</v>
      </c>
      <c r="U10" s="153">
        <v>1.9474000000000002</v>
      </c>
      <c r="V10" s="11">
        <v>1.78</v>
      </c>
      <c r="W10" s="11">
        <v>1.8279999999999998</v>
      </c>
      <c r="X10" s="11">
        <v>1.85</v>
      </c>
      <c r="Y10" s="11">
        <v>1.7242</v>
      </c>
      <c r="Z10" s="11">
        <v>1.65</v>
      </c>
      <c r="AA10" s="151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1.9052487219218672</v>
      </c>
      <c r="E11" s="11">
        <v>1.69</v>
      </c>
      <c r="F11" s="11">
        <v>1.7999999999999998</v>
      </c>
      <c r="G11" s="11">
        <v>1.6279999999999999</v>
      </c>
      <c r="H11" s="153">
        <v>1.4</v>
      </c>
      <c r="I11" s="11">
        <v>1.6</v>
      </c>
      <c r="J11" s="11">
        <v>1.75</v>
      </c>
      <c r="K11" s="11">
        <v>1.83</v>
      </c>
      <c r="L11" s="11">
        <v>1.7729999999999999</v>
      </c>
      <c r="M11" s="11">
        <v>1.7310000000000001</v>
      </c>
      <c r="N11" s="11">
        <v>1.696</v>
      </c>
      <c r="O11" s="11">
        <v>1.74</v>
      </c>
      <c r="P11" s="11">
        <v>1.8375000000000001</v>
      </c>
      <c r="Q11" s="11" t="s">
        <v>277</v>
      </c>
      <c r="R11" s="11">
        <v>1.9489999999999998</v>
      </c>
      <c r="S11" s="11">
        <v>1.76</v>
      </c>
      <c r="T11" s="11">
        <v>1.6</v>
      </c>
      <c r="U11" s="153">
        <v>2.0064000000000002</v>
      </c>
      <c r="V11" s="11">
        <v>1.75</v>
      </c>
      <c r="W11" s="11">
        <v>1.798</v>
      </c>
      <c r="X11" s="11">
        <v>1.67</v>
      </c>
      <c r="Y11" s="11">
        <v>1.7494000000000001</v>
      </c>
      <c r="Z11" s="11">
        <v>1.63</v>
      </c>
      <c r="AA11" s="151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1.8843958724101166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1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1.9874644419566505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1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1.8218658769186182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1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1.8577969754285988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1.9984318330167576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1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1.893594510870042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1.8534290736472157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1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1.781574702910308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1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1.9042243376734869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1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1.9430976444946761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1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1.8594032135570733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1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1.9063985414040887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1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1.9686853433429243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1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1.8872265399055645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1.9037852045272294</v>
      </c>
      <c r="E26" s="23">
        <v>1.6816666666666666</v>
      </c>
      <c r="F26" s="23">
        <v>1.8316666666666663</v>
      </c>
      <c r="G26" s="23">
        <v>1.6281666666666668</v>
      </c>
      <c r="H26" s="23">
        <v>1.4316666666666666</v>
      </c>
      <c r="I26" s="23">
        <v>1.7083333333333333</v>
      </c>
      <c r="J26" s="23">
        <v>1.7350000000000001</v>
      </c>
      <c r="K26" s="23">
        <v>1.7389671727001426</v>
      </c>
      <c r="L26" s="23">
        <v>1.7963333333333331</v>
      </c>
      <c r="M26" s="23">
        <v>1.7211666666666667</v>
      </c>
      <c r="N26" s="23">
        <v>1.7398333333333333</v>
      </c>
      <c r="O26" s="23">
        <v>1.76</v>
      </c>
      <c r="P26" s="23">
        <v>1.8874166666666667</v>
      </c>
      <c r="Q26" s="23" t="s">
        <v>666</v>
      </c>
      <c r="R26" s="23">
        <v>1.89</v>
      </c>
      <c r="S26" s="23">
        <v>1.75</v>
      </c>
      <c r="T26" s="23">
        <v>1.5999999999999999</v>
      </c>
      <c r="U26" s="23">
        <v>1.9857000000000002</v>
      </c>
      <c r="V26" s="23">
        <v>1.8083333333333333</v>
      </c>
      <c r="W26" s="23">
        <v>1.8213333333333332</v>
      </c>
      <c r="X26" s="23">
        <v>1.8049999999999999</v>
      </c>
      <c r="Y26" s="23">
        <v>1.7475166666666666</v>
      </c>
      <c r="Z26" s="23">
        <v>1.6283333333333332</v>
      </c>
      <c r="AA26" s="151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1.904736529797677</v>
      </c>
      <c r="E27" s="11">
        <v>1.6850000000000001</v>
      </c>
      <c r="F27" s="11">
        <v>1.825</v>
      </c>
      <c r="G27" s="11">
        <v>1.6305000000000001</v>
      </c>
      <c r="H27" s="11">
        <v>1.415</v>
      </c>
      <c r="I27" s="11">
        <v>1.73</v>
      </c>
      <c r="J27" s="11">
        <v>1.74</v>
      </c>
      <c r="K27" s="11">
        <v>1.71</v>
      </c>
      <c r="L27" s="11">
        <v>1.798</v>
      </c>
      <c r="M27" s="11">
        <v>1.7235</v>
      </c>
      <c r="N27" s="11">
        <v>1.7355</v>
      </c>
      <c r="O27" s="11">
        <v>1.76</v>
      </c>
      <c r="P27" s="11">
        <v>1.89175</v>
      </c>
      <c r="Q27" s="11" t="s">
        <v>666</v>
      </c>
      <c r="R27" s="11">
        <v>1.8795000000000002</v>
      </c>
      <c r="S27" s="11">
        <v>1.75</v>
      </c>
      <c r="T27" s="11">
        <v>1.6</v>
      </c>
      <c r="U27" s="11">
        <v>1.9984000000000002</v>
      </c>
      <c r="V27" s="11">
        <v>1.82</v>
      </c>
      <c r="W27" s="11">
        <v>1.8180000000000001</v>
      </c>
      <c r="X27" s="11">
        <v>1.8450000000000002</v>
      </c>
      <c r="Y27" s="11">
        <v>1.7558500000000001</v>
      </c>
      <c r="Z27" s="11">
        <v>1.64</v>
      </c>
      <c r="AA27" s="151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5.6150327598763448E-2</v>
      </c>
      <c r="E28" s="24">
        <v>1.4719601443879758E-2</v>
      </c>
      <c r="F28" s="24">
        <v>3.188521078284845E-2</v>
      </c>
      <c r="G28" s="24">
        <v>9.8674549234676456E-3</v>
      </c>
      <c r="H28" s="24">
        <v>3.4302575219167859E-2</v>
      </c>
      <c r="I28" s="24">
        <v>7.277820186475252E-2</v>
      </c>
      <c r="J28" s="24">
        <v>2.664582518894848E-2</v>
      </c>
      <c r="K28" s="24">
        <v>6.127909533085029E-2</v>
      </c>
      <c r="L28" s="24">
        <v>2.0742870261047926E-2</v>
      </c>
      <c r="M28" s="24">
        <v>9.4956130221627976E-3</v>
      </c>
      <c r="N28" s="24">
        <v>4.5305260915998097E-2</v>
      </c>
      <c r="O28" s="24">
        <v>4.3817804600413283E-2</v>
      </c>
      <c r="P28" s="24">
        <v>3.1574383076580718E-2</v>
      </c>
      <c r="Q28" s="24" t="s">
        <v>666</v>
      </c>
      <c r="R28" s="24">
        <v>3.3136083051561675E-2</v>
      </c>
      <c r="S28" s="24">
        <v>1.4142135623730963E-2</v>
      </c>
      <c r="T28" s="24">
        <v>2.4323767777952469E-16</v>
      </c>
      <c r="U28" s="24">
        <v>3.5351605338371804E-2</v>
      </c>
      <c r="V28" s="24">
        <v>3.8166302763912953E-2</v>
      </c>
      <c r="W28" s="24">
        <v>2.6583202716502437E-2</v>
      </c>
      <c r="X28" s="24">
        <v>8.9162772500635076E-2</v>
      </c>
      <c r="Y28" s="24">
        <v>3.3194663225685386E-2</v>
      </c>
      <c r="Z28" s="24">
        <v>3.1251666622224512E-2</v>
      </c>
      <c r="AA28" s="204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2.9494045581002066E-2</v>
      </c>
      <c r="E29" s="13">
        <v>8.7529840102357342E-3</v>
      </c>
      <c r="F29" s="13">
        <v>1.7407758389180232E-2</v>
      </c>
      <c r="G29" s="13">
        <v>6.0604698066133557E-3</v>
      </c>
      <c r="H29" s="13">
        <v>2.3959889559372196E-2</v>
      </c>
      <c r="I29" s="13">
        <v>4.2601874262294163E-2</v>
      </c>
      <c r="J29" s="13">
        <v>1.5357824316396818E-2</v>
      </c>
      <c r="K29" s="13">
        <v>3.5238787881027411E-2</v>
      </c>
      <c r="L29" s="13">
        <v>1.1547339169260306E-2</v>
      </c>
      <c r="M29" s="13">
        <v>5.5169631192966773E-3</v>
      </c>
      <c r="N29" s="13">
        <v>2.6040000526486116E-2</v>
      </c>
      <c r="O29" s="13">
        <v>2.4896479886598457E-2</v>
      </c>
      <c r="P29" s="13">
        <v>1.672888855662363E-2</v>
      </c>
      <c r="Q29" s="13" t="s">
        <v>666</v>
      </c>
      <c r="R29" s="13">
        <v>1.7532319074900358E-2</v>
      </c>
      <c r="S29" s="13">
        <v>8.0812203564176923E-3</v>
      </c>
      <c r="T29" s="13">
        <v>1.5202354861220294E-16</v>
      </c>
      <c r="U29" s="13">
        <v>1.7803094796984338E-2</v>
      </c>
      <c r="V29" s="13">
        <v>2.1105789546864307E-2</v>
      </c>
      <c r="W29" s="13">
        <v>1.4595462692076741E-2</v>
      </c>
      <c r="X29" s="13">
        <v>4.9397657895088688E-2</v>
      </c>
      <c r="Y29" s="13">
        <v>1.8995334269974757E-2</v>
      </c>
      <c r="Z29" s="13">
        <v>1.9192425765951596E-2</v>
      </c>
      <c r="AA29" s="151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8.6927067345514919E-2</v>
      </c>
      <c r="E30" s="13">
        <v>-3.9886950530944598E-2</v>
      </c>
      <c r="F30" s="13">
        <v>4.5752469144193952E-2</v>
      </c>
      <c r="G30" s="13">
        <v>-7.043167688174401E-2</v>
      </c>
      <c r="H30" s="13">
        <v>-0.18261931665617581</v>
      </c>
      <c r="I30" s="13">
        <v>-2.4662164810919984E-2</v>
      </c>
      <c r="J30" s="13">
        <v>-9.4373790908951483E-3</v>
      </c>
      <c r="K30" s="13">
        <v>-7.1724033056201897E-3</v>
      </c>
      <c r="L30" s="13">
        <v>2.5579628065161453E-2</v>
      </c>
      <c r="M30" s="13">
        <v>-1.7335236683157951E-2</v>
      </c>
      <c r="N30" s="13">
        <v>-6.6778866791408209E-3</v>
      </c>
      <c r="O30" s="13">
        <v>4.835857521627851E-3</v>
      </c>
      <c r="P30" s="13">
        <v>7.7581786790120733E-2</v>
      </c>
      <c r="Q30" s="13" t="s">
        <v>666</v>
      </c>
      <c r="R30" s="13">
        <v>7.9056687906748024E-2</v>
      </c>
      <c r="S30" s="13">
        <v>-8.7343712338139312E-4</v>
      </c>
      <c r="T30" s="13">
        <v>-8.6512856798520166E-2</v>
      </c>
      <c r="U30" s="13">
        <v>0.13369463765948675</v>
      </c>
      <c r="V30" s="13">
        <v>3.2430781639172679E-2</v>
      </c>
      <c r="W30" s="13">
        <v>3.9852864677684563E-2</v>
      </c>
      <c r="X30" s="13">
        <v>3.0527683424169449E-2</v>
      </c>
      <c r="Y30" s="13">
        <v>-2.2912452935587302E-3</v>
      </c>
      <c r="Z30" s="13">
        <v>-7.0336521970993937E-2</v>
      </c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0.73</v>
      </c>
      <c r="F31" s="45">
        <v>0.93</v>
      </c>
      <c r="G31" s="45">
        <v>1.32</v>
      </c>
      <c r="H31" s="45">
        <v>3.5</v>
      </c>
      <c r="I31" s="45">
        <v>0.43</v>
      </c>
      <c r="J31" s="45">
        <v>0.14000000000000001</v>
      </c>
      <c r="K31" s="45">
        <v>0.09</v>
      </c>
      <c r="L31" s="45">
        <v>0.54</v>
      </c>
      <c r="M31" s="45">
        <v>0.28999999999999998</v>
      </c>
      <c r="N31" s="45">
        <v>0.09</v>
      </c>
      <c r="O31" s="45">
        <v>0.14000000000000001</v>
      </c>
      <c r="P31" s="45">
        <v>1.55</v>
      </c>
      <c r="Q31" s="45" t="s">
        <v>269</v>
      </c>
      <c r="R31" s="45">
        <v>1.58</v>
      </c>
      <c r="S31" s="45">
        <v>0.03</v>
      </c>
      <c r="T31" s="45">
        <v>1.64</v>
      </c>
      <c r="U31" s="45">
        <v>2.64</v>
      </c>
      <c r="V31" s="45">
        <v>0.67</v>
      </c>
      <c r="W31" s="45">
        <v>0.82</v>
      </c>
      <c r="X31" s="45">
        <v>0.64</v>
      </c>
      <c r="Y31" s="45">
        <v>0</v>
      </c>
      <c r="Z31" s="45">
        <v>1.32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6" priority="3">
      <formula>AND($B6&lt;&gt;$B5,NOT(ISBLANK(INDIRECT(Anlyt_LabRefThisCol))))</formula>
    </cfRule>
  </conditionalFormatting>
  <conditionalFormatting sqref="C2:Z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803A-E704-48D2-BC02-C6D857E9C44F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466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5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8" t="s">
        <v>232</v>
      </c>
      <c r="E3" s="149" t="s">
        <v>233</v>
      </c>
      <c r="F3" s="150" t="s">
        <v>234</v>
      </c>
      <c r="G3" s="150" t="s">
        <v>235</v>
      </c>
      <c r="H3" s="150" t="s">
        <v>237</v>
      </c>
      <c r="I3" s="150" t="s">
        <v>239</v>
      </c>
      <c r="J3" s="150" t="s">
        <v>240</v>
      </c>
      <c r="K3" s="150" t="s">
        <v>241</v>
      </c>
      <c r="L3" s="150" t="s">
        <v>243</v>
      </c>
      <c r="M3" s="150" t="s">
        <v>246</v>
      </c>
      <c r="N3" s="150" t="s">
        <v>247</v>
      </c>
      <c r="O3" s="150" t="s">
        <v>250</v>
      </c>
      <c r="P3" s="150" t="s">
        <v>251</v>
      </c>
      <c r="Q3" s="150" t="s">
        <v>252</v>
      </c>
      <c r="R3" s="150" t="s">
        <v>278</v>
      </c>
      <c r="S3" s="150" t="s">
        <v>253</v>
      </c>
      <c r="T3" s="150" t="s">
        <v>254</v>
      </c>
      <c r="U3" s="150" t="s">
        <v>255</v>
      </c>
      <c r="V3" s="150" t="s">
        <v>258</v>
      </c>
      <c r="W3" s="15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279</v>
      </c>
      <c r="F4" s="11" t="s">
        <v>280</v>
      </c>
      <c r="G4" s="11" t="s">
        <v>280</v>
      </c>
      <c r="H4" s="11" t="s">
        <v>279</v>
      </c>
      <c r="I4" s="11" t="s">
        <v>280</v>
      </c>
      <c r="J4" s="11" t="s">
        <v>280</v>
      </c>
      <c r="K4" s="11" t="s">
        <v>279</v>
      </c>
      <c r="L4" s="11" t="s">
        <v>279</v>
      </c>
      <c r="M4" s="11" t="s">
        <v>280</v>
      </c>
      <c r="N4" s="11" t="s">
        <v>279</v>
      </c>
      <c r="O4" s="11" t="s">
        <v>279</v>
      </c>
      <c r="P4" s="11" t="s">
        <v>279</v>
      </c>
      <c r="Q4" s="11" t="s">
        <v>279</v>
      </c>
      <c r="R4" s="11" t="s">
        <v>279</v>
      </c>
      <c r="S4" s="11" t="s">
        <v>279</v>
      </c>
      <c r="T4" s="11" t="s">
        <v>279</v>
      </c>
      <c r="U4" s="11" t="s">
        <v>279</v>
      </c>
      <c r="V4" s="11" t="s">
        <v>279</v>
      </c>
      <c r="W4" s="15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261</v>
      </c>
      <c r="E5" s="26" t="s">
        <v>115</v>
      </c>
      <c r="F5" s="26" t="s">
        <v>263</v>
      </c>
      <c r="G5" s="26" t="s">
        <v>263</v>
      </c>
      <c r="H5" s="26" t="s">
        <v>281</v>
      </c>
      <c r="I5" s="26" t="s">
        <v>282</v>
      </c>
      <c r="J5" s="26" t="s">
        <v>281</v>
      </c>
      <c r="K5" s="26" t="s">
        <v>263</v>
      </c>
      <c r="L5" s="26" t="s">
        <v>276</v>
      </c>
      <c r="M5" s="26" t="s">
        <v>263</v>
      </c>
      <c r="N5" s="26" t="s">
        <v>281</v>
      </c>
      <c r="O5" s="26" t="s">
        <v>115</v>
      </c>
      <c r="P5" s="26" t="s">
        <v>283</v>
      </c>
      <c r="Q5" s="26" t="s">
        <v>115</v>
      </c>
      <c r="R5" s="26" t="s">
        <v>281</v>
      </c>
      <c r="S5" s="26" t="s">
        <v>281</v>
      </c>
      <c r="T5" s="26" t="s">
        <v>283</v>
      </c>
      <c r="U5" s="26" t="s">
        <v>281</v>
      </c>
      <c r="V5" s="26" t="s">
        <v>115</v>
      </c>
      <c r="W5" s="15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1.9528584561184466</v>
      </c>
      <c r="E6" s="22">
        <v>1.82</v>
      </c>
      <c r="F6" s="152">
        <v>1.95</v>
      </c>
      <c r="G6" s="22">
        <v>1.84</v>
      </c>
      <c r="H6" s="152">
        <v>1.4866666666666668</v>
      </c>
      <c r="I6" s="22">
        <v>1.76</v>
      </c>
      <c r="J6" s="22">
        <v>1.81</v>
      </c>
      <c r="K6" s="22">
        <v>1.7925</v>
      </c>
      <c r="L6" s="22">
        <v>1.79</v>
      </c>
      <c r="M6" s="22">
        <v>1.81</v>
      </c>
      <c r="N6" s="22">
        <v>1.782</v>
      </c>
      <c r="O6" s="22">
        <v>1.76</v>
      </c>
      <c r="P6" s="22">
        <v>1.8</v>
      </c>
      <c r="Q6" s="154">
        <v>1.9400000000000002</v>
      </c>
      <c r="R6" s="22">
        <v>1.8892332300000001</v>
      </c>
      <c r="S6" s="22">
        <v>1.8</v>
      </c>
      <c r="T6" s="22">
        <v>1.7</v>
      </c>
      <c r="U6" s="22">
        <v>1.76</v>
      </c>
      <c r="V6" s="22">
        <v>1.71</v>
      </c>
      <c r="W6" s="15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1.9299575865236229</v>
      </c>
      <c r="E7" s="11">
        <v>1.86</v>
      </c>
      <c r="F7" s="153">
        <v>1.99</v>
      </c>
      <c r="G7" s="11">
        <v>1.86</v>
      </c>
      <c r="H7" s="153">
        <v>1.3900000000000001</v>
      </c>
      <c r="I7" s="11">
        <v>1.78</v>
      </c>
      <c r="J7" s="11">
        <v>1.84</v>
      </c>
      <c r="K7" s="11">
        <v>1.84</v>
      </c>
      <c r="L7" s="11">
        <v>1.76</v>
      </c>
      <c r="M7" s="11">
        <v>1.79</v>
      </c>
      <c r="N7" s="11">
        <v>1.7689999999999999</v>
      </c>
      <c r="O7" s="11">
        <v>1.72</v>
      </c>
      <c r="P7" s="11">
        <v>1.8</v>
      </c>
      <c r="Q7" s="11">
        <v>1.8</v>
      </c>
      <c r="R7" s="11">
        <v>1.87882102</v>
      </c>
      <c r="S7" s="11">
        <v>1.78</v>
      </c>
      <c r="T7" s="11">
        <v>1.8</v>
      </c>
      <c r="U7" s="11">
        <v>1.77</v>
      </c>
      <c r="V7" s="11">
        <v>1.77</v>
      </c>
      <c r="W7" s="151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1.9514598120007036</v>
      </c>
      <c r="E8" s="11">
        <v>1.83</v>
      </c>
      <c r="F8" s="153">
        <v>2.08</v>
      </c>
      <c r="G8" s="11">
        <v>1.84</v>
      </c>
      <c r="H8" s="153">
        <v>1.5599999999999998</v>
      </c>
      <c r="I8" s="11">
        <v>1.74</v>
      </c>
      <c r="J8" s="11">
        <v>1.84</v>
      </c>
      <c r="K8" s="11">
        <v>1.8125</v>
      </c>
      <c r="L8" s="11">
        <v>1.73</v>
      </c>
      <c r="M8" s="11">
        <v>1.77</v>
      </c>
      <c r="N8" s="11">
        <v>1.83</v>
      </c>
      <c r="O8" s="11">
        <v>1.73</v>
      </c>
      <c r="P8" s="11">
        <v>1.8</v>
      </c>
      <c r="Q8" s="11">
        <v>1.76</v>
      </c>
      <c r="R8" s="11">
        <v>1.86582315</v>
      </c>
      <c r="S8" s="11">
        <v>1.83</v>
      </c>
      <c r="T8" s="11">
        <v>1.8</v>
      </c>
      <c r="U8" s="11">
        <v>1.77</v>
      </c>
      <c r="V8" s="11">
        <v>1.77</v>
      </c>
      <c r="W8" s="151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1.93678481941627</v>
      </c>
      <c r="E9" s="11">
        <v>1.84</v>
      </c>
      <c r="F9" s="153">
        <v>2.06</v>
      </c>
      <c r="G9" s="11">
        <v>1.84</v>
      </c>
      <c r="H9" s="153">
        <v>1.5133333333333332</v>
      </c>
      <c r="I9" s="11">
        <v>1.74</v>
      </c>
      <c r="J9" s="11">
        <v>1.83</v>
      </c>
      <c r="K9" s="11">
        <v>1.7949999999999999</v>
      </c>
      <c r="L9" s="11">
        <v>1.72</v>
      </c>
      <c r="M9" s="11">
        <v>1.85</v>
      </c>
      <c r="N9" s="11">
        <v>1.8169999999999999</v>
      </c>
      <c r="O9" s="11">
        <v>1.7</v>
      </c>
      <c r="P9" s="11">
        <v>1.8</v>
      </c>
      <c r="Q9" s="11">
        <v>1.76</v>
      </c>
      <c r="R9" s="11">
        <v>1.8723359100000001</v>
      </c>
      <c r="S9" s="11">
        <v>1.79</v>
      </c>
      <c r="T9" s="11">
        <v>1.8</v>
      </c>
      <c r="U9" s="11">
        <v>1.77</v>
      </c>
      <c r="V9" s="11">
        <v>1.7</v>
      </c>
      <c r="W9" s="151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1.7928992298958333</v>
      </c>
      <c r="BN9" s="28"/>
    </row>
    <row r="10" spans="1:66">
      <c r="A10" s="30"/>
      <c r="B10" s="19">
        <v>1</v>
      </c>
      <c r="C10" s="9">
        <v>5</v>
      </c>
      <c r="D10" s="10">
        <v>1.8518057870275628</v>
      </c>
      <c r="E10" s="11">
        <v>1.83</v>
      </c>
      <c r="F10" s="153">
        <v>2.06</v>
      </c>
      <c r="G10" s="11">
        <v>1.86</v>
      </c>
      <c r="H10" s="153">
        <v>1.47</v>
      </c>
      <c r="I10" s="11">
        <v>1.74</v>
      </c>
      <c r="J10" s="11">
        <v>1.84</v>
      </c>
      <c r="K10" s="11">
        <v>1.8675000000000002</v>
      </c>
      <c r="L10" s="11">
        <v>1.78</v>
      </c>
      <c r="M10" s="11">
        <v>1.76</v>
      </c>
      <c r="N10" s="11">
        <v>1.821</v>
      </c>
      <c r="O10" s="11">
        <v>1.72</v>
      </c>
      <c r="P10" s="11">
        <v>1.8</v>
      </c>
      <c r="Q10" s="11">
        <v>1.77</v>
      </c>
      <c r="R10" s="11">
        <v>1.86543953</v>
      </c>
      <c r="S10" s="11">
        <v>1.76</v>
      </c>
      <c r="T10" s="11">
        <v>1.8</v>
      </c>
      <c r="U10" s="11">
        <v>1.76</v>
      </c>
      <c r="V10" s="11">
        <v>1.77</v>
      </c>
      <c r="W10" s="15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1.9052487219218672</v>
      </c>
      <c r="E11" s="11">
        <v>1.89</v>
      </c>
      <c r="F11" s="153">
        <v>1.9</v>
      </c>
      <c r="G11" s="11">
        <v>1.85</v>
      </c>
      <c r="H11" s="153">
        <v>1.4333333333333333</v>
      </c>
      <c r="I11" s="11">
        <v>1.75</v>
      </c>
      <c r="J11" s="11">
        <v>1.86</v>
      </c>
      <c r="K11" s="11">
        <v>1.77</v>
      </c>
      <c r="L11" s="11">
        <v>1.72</v>
      </c>
      <c r="M11" s="11">
        <v>1.77</v>
      </c>
      <c r="N11" s="11">
        <v>1.861</v>
      </c>
      <c r="O11" s="11">
        <v>1.73</v>
      </c>
      <c r="P11" s="11">
        <v>1.8</v>
      </c>
      <c r="Q11" s="11">
        <v>1.78</v>
      </c>
      <c r="R11" s="11">
        <v>1.8551732299999999</v>
      </c>
      <c r="S11" s="11">
        <v>1.75</v>
      </c>
      <c r="T11" s="11">
        <v>1.7</v>
      </c>
      <c r="U11" s="11">
        <v>1.77</v>
      </c>
      <c r="V11" s="11">
        <v>1.76</v>
      </c>
      <c r="W11" s="15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1.8843958724101166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5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1.9874644419566505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5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1.8218658769186182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1.8577969754285988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5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1.9984318330167576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5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1.893594510870042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5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1.8534290736472157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5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1.781574702910308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5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1.9042243376734869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5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1.9430976444946761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5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1.8594032135570733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5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1.9063985414040887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5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1.9686853433429243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5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1.8872265399055645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5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264</v>
      </c>
      <c r="C26" s="12"/>
      <c r="D26" s="23">
        <v>1.9037852045272294</v>
      </c>
      <c r="E26" s="23">
        <v>1.845</v>
      </c>
      <c r="F26" s="23">
        <v>2.0066666666666668</v>
      </c>
      <c r="G26" s="23">
        <v>1.8483333333333334</v>
      </c>
      <c r="H26" s="23">
        <v>1.4755555555555553</v>
      </c>
      <c r="I26" s="23">
        <v>1.7516666666666667</v>
      </c>
      <c r="J26" s="23">
        <v>1.8366666666666667</v>
      </c>
      <c r="K26" s="23">
        <v>1.8129166666666665</v>
      </c>
      <c r="L26" s="23">
        <v>1.75</v>
      </c>
      <c r="M26" s="23">
        <v>1.7916666666666667</v>
      </c>
      <c r="N26" s="23">
        <v>1.8133333333333335</v>
      </c>
      <c r="O26" s="23">
        <v>1.7266666666666668</v>
      </c>
      <c r="P26" s="23">
        <v>1.8</v>
      </c>
      <c r="Q26" s="23">
        <v>1.8016666666666665</v>
      </c>
      <c r="R26" s="23">
        <v>1.8711376783333336</v>
      </c>
      <c r="S26" s="23">
        <v>1.7850000000000001</v>
      </c>
      <c r="T26" s="23">
        <v>1.7666666666666666</v>
      </c>
      <c r="U26" s="23">
        <v>1.7666666666666666</v>
      </c>
      <c r="V26" s="23">
        <v>1.7466666666666668</v>
      </c>
      <c r="W26" s="15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265</v>
      </c>
      <c r="C27" s="29"/>
      <c r="D27" s="11">
        <v>1.904736529797677</v>
      </c>
      <c r="E27" s="11">
        <v>1.835</v>
      </c>
      <c r="F27" s="11">
        <v>2.0249999999999999</v>
      </c>
      <c r="G27" s="11">
        <v>1.8450000000000002</v>
      </c>
      <c r="H27" s="11">
        <v>1.4783333333333335</v>
      </c>
      <c r="I27" s="11">
        <v>1.7450000000000001</v>
      </c>
      <c r="J27" s="11">
        <v>1.84</v>
      </c>
      <c r="K27" s="11">
        <v>1.80375</v>
      </c>
      <c r="L27" s="11">
        <v>1.7450000000000001</v>
      </c>
      <c r="M27" s="11">
        <v>1.78</v>
      </c>
      <c r="N27" s="11">
        <v>1.819</v>
      </c>
      <c r="O27" s="11">
        <v>1.7250000000000001</v>
      </c>
      <c r="P27" s="11">
        <v>1.8</v>
      </c>
      <c r="Q27" s="11">
        <v>1.7749999999999999</v>
      </c>
      <c r="R27" s="11">
        <v>1.86907953</v>
      </c>
      <c r="S27" s="11">
        <v>1.7850000000000001</v>
      </c>
      <c r="T27" s="11">
        <v>1.8</v>
      </c>
      <c r="U27" s="11">
        <v>1.77</v>
      </c>
      <c r="V27" s="11">
        <v>1.7650000000000001</v>
      </c>
      <c r="W27" s="15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266</v>
      </c>
      <c r="C28" s="29"/>
      <c r="D28" s="24">
        <v>5.6150327598763448E-2</v>
      </c>
      <c r="E28" s="24">
        <v>2.5884358211089514E-2</v>
      </c>
      <c r="F28" s="24">
        <v>7.2018516137634186E-2</v>
      </c>
      <c r="G28" s="24">
        <v>9.8319208025017604E-3</v>
      </c>
      <c r="H28" s="24">
        <v>5.9690560082503431E-2</v>
      </c>
      <c r="I28" s="24">
        <v>1.6020819787597236E-2</v>
      </c>
      <c r="J28" s="24">
        <v>1.6329931618554533E-2</v>
      </c>
      <c r="K28" s="24">
        <v>3.5475930807614776E-2</v>
      </c>
      <c r="L28" s="24">
        <v>3.0983866769659363E-2</v>
      </c>
      <c r="M28" s="24">
        <v>3.371448748930745E-2</v>
      </c>
      <c r="N28" s="24">
        <v>3.3374641071727919E-2</v>
      </c>
      <c r="O28" s="24">
        <v>1.9663841605003521E-2</v>
      </c>
      <c r="P28" s="24">
        <v>0</v>
      </c>
      <c r="Q28" s="24">
        <v>6.9402209378856772E-2</v>
      </c>
      <c r="R28" s="24">
        <v>1.1861662656110992E-2</v>
      </c>
      <c r="S28" s="24">
        <v>2.8809720581775892E-2</v>
      </c>
      <c r="T28" s="24">
        <v>5.1639777949432274E-2</v>
      </c>
      <c r="U28" s="24">
        <v>5.1639777949432277E-3</v>
      </c>
      <c r="V28" s="24">
        <v>3.2659863237109066E-2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2.9494045581002066E-2</v>
      </c>
      <c r="E29" s="13">
        <v>1.4029462445034967E-2</v>
      </c>
      <c r="F29" s="13">
        <v>3.5889625982209725E-2</v>
      </c>
      <c r="G29" s="13">
        <v>5.3193439869261101E-3</v>
      </c>
      <c r="H29" s="13">
        <v>4.0452939814949622E-2</v>
      </c>
      <c r="I29" s="13">
        <v>9.1460436465826273E-3</v>
      </c>
      <c r="J29" s="13">
        <v>8.8910698467629043E-3</v>
      </c>
      <c r="K29" s="13">
        <v>1.9568428852740856E-2</v>
      </c>
      <c r="L29" s="13">
        <v>1.7705066725519636E-2</v>
      </c>
      <c r="M29" s="13">
        <v>1.8817388366125086E-2</v>
      </c>
      <c r="N29" s="13">
        <v>1.84051329439676E-2</v>
      </c>
      <c r="O29" s="13">
        <v>1.1388325253863043E-2</v>
      </c>
      <c r="P29" s="13">
        <v>0</v>
      </c>
      <c r="Q29" s="13">
        <v>3.8521115288912181E-2</v>
      </c>
      <c r="R29" s="13">
        <v>6.3392783938146418E-3</v>
      </c>
      <c r="S29" s="13">
        <v>1.6139899485588735E-2</v>
      </c>
      <c r="T29" s="13">
        <v>2.9230062990244682E-2</v>
      </c>
      <c r="U29" s="13">
        <v>2.9230062990244685E-3</v>
      </c>
      <c r="V29" s="13">
        <v>1.8698394983077706E-2</v>
      </c>
      <c r="W29" s="15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267</v>
      </c>
      <c r="C30" s="29"/>
      <c r="D30" s="13">
        <v>6.1847298934831096E-2</v>
      </c>
      <c r="E30" s="13">
        <v>2.9059508328972639E-2</v>
      </c>
      <c r="F30" s="13">
        <v>0.11923003435237867</v>
      </c>
      <c r="G30" s="13">
        <v>3.0918694432548133E-2</v>
      </c>
      <c r="H30" s="13">
        <v>-0.17700028481729868</v>
      </c>
      <c r="I30" s="13">
        <v>-2.2997702571137868E-2</v>
      </c>
      <c r="J30" s="13">
        <v>2.4411543070034236E-2</v>
      </c>
      <c r="K30" s="13">
        <v>1.116484208205959E-2</v>
      </c>
      <c r="L30" s="13">
        <v>-2.3927295622925615E-2</v>
      </c>
      <c r="M30" s="13">
        <v>-6.8746932823338103E-4</v>
      </c>
      <c r="N30" s="13">
        <v>1.1397240345006665E-2</v>
      </c>
      <c r="O30" s="13">
        <v>-3.6941598347953186E-2</v>
      </c>
      <c r="P30" s="13">
        <v>3.9604959307051324E-3</v>
      </c>
      <c r="Q30" s="13">
        <v>4.8900889824927685E-3</v>
      </c>
      <c r="R30" s="13">
        <v>4.3637950830089922E-2</v>
      </c>
      <c r="S30" s="13">
        <v>-4.4058415353840363E-3</v>
      </c>
      <c r="T30" s="13">
        <v>-1.4631365105048699E-2</v>
      </c>
      <c r="U30" s="13">
        <v>-1.4631365105048699E-2</v>
      </c>
      <c r="V30" s="13">
        <v>-2.5786481726500887E-2</v>
      </c>
      <c r="W30" s="15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268</v>
      </c>
      <c r="C31" s="47"/>
      <c r="D31" s="45" t="s">
        <v>269</v>
      </c>
      <c r="E31" s="45">
        <v>0.78</v>
      </c>
      <c r="F31" s="45">
        <v>3.35</v>
      </c>
      <c r="G31" s="45">
        <v>0.83</v>
      </c>
      <c r="H31" s="45">
        <v>5.08</v>
      </c>
      <c r="I31" s="45">
        <v>0.7</v>
      </c>
      <c r="J31" s="45">
        <v>0.65</v>
      </c>
      <c r="K31" s="45">
        <v>0.27</v>
      </c>
      <c r="L31" s="45">
        <v>0.73</v>
      </c>
      <c r="M31" s="45">
        <v>7.0000000000000007E-2</v>
      </c>
      <c r="N31" s="45">
        <v>0.28000000000000003</v>
      </c>
      <c r="O31" s="45">
        <v>1.1000000000000001</v>
      </c>
      <c r="P31" s="45">
        <v>7.0000000000000007E-2</v>
      </c>
      <c r="Q31" s="45">
        <v>0.09</v>
      </c>
      <c r="R31" s="45">
        <v>1.19</v>
      </c>
      <c r="S31" s="45">
        <v>0.17</v>
      </c>
      <c r="T31" s="45">
        <v>0.46</v>
      </c>
      <c r="U31" s="45">
        <v>0.46</v>
      </c>
      <c r="V31" s="45">
        <v>0.78</v>
      </c>
      <c r="W31" s="15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3" priority="3">
      <formula>AND($B6&lt;&gt;$B5,NOT(ISBLANK(INDIRECT(Anlyt_LabRefThisCol))))</formula>
    </cfRule>
  </conditionalFormatting>
  <conditionalFormatting sqref="C2:V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2023-06-09T00:35:40Z</dcterms:modified>
</cp:coreProperties>
</file>