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Results\SARs &amp; CCCs\R 1\"/>
    </mc:Choice>
  </mc:AlternateContent>
  <xr:revisionPtr revIDLastSave="0" documentId="13_ncr:1_{44212800-24AC-4316-8902-7B8B6DAAA630}" xr6:coauthVersionLast="47" xr6:coauthVersionMax="47" xr10:uidLastSave="{00000000-0000-0000-0000-000000000000}"/>
  <bookViews>
    <workbookView xWindow="-120" yWindow="-120" windowWidth="29040" windowHeight="15840" tabRatio="95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21" i="47895"/>
  <c r="J6" i="47895"/>
  <c r="J10" i="47895"/>
  <c r="J18" i="47895"/>
  <c r="J20" i="47895" l="1"/>
  <c r="J12" i="47895"/>
  <c r="J11" i="47895"/>
  <c r="J22" i="47895"/>
  <c r="J15" i="47895"/>
  <c r="J16" i="47895"/>
  <c r="J8" i="47895"/>
  <c r="J4" i="47895"/>
  <c r="J19" i="47895"/>
  <c r="J7" i="47895"/>
  <c r="J17" i="47895"/>
  <c r="J3" i="47895"/>
  <c r="J24" i="47895" s="1"/>
  <c r="J13" i="47895"/>
  <c r="J14" i="47895"/>
  <c r="J9" i="47895"/>
  <c r="J23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001CBC2-EE3D-41A7-8AAC-B7EBF455D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A66031E6-AFF7-40B5-AF84-AF4A5096F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BEE91B2-6D41-4CE6-AA81-4F112D0BB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015A4E8-76C7-4DEC-B994-B37896D31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AA139AF-B43E-4E46-8F3E-199853649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BA20C5E-3848-4880-A290-95E781B4F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1CC1B38-7B52-4A94-B0AC-3619601CE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9EC5B6B-F786-47AF-8594-25E632FCC4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A3FB9E2-6DB9-4221-A8A4-FA946DD61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B3315F8-73A6-4FC7-BA79-D74242E01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DDC53F0-DFAF-40A3-B9BC-FAFB733D9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780CDC8-9E19-4C65-9B1A-FE814C760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2329094-FCA0-41EF-935F-24E993673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AA400F8-CD48-4CCF-8C97-DAAD404E1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5443A7F-A8F9-4FBE-928C-2EEE6E14B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E1577FA-2CC9-4565-98BC-211120C92E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C1E1A6D-3B96-4F4E-9589-A0B380A70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BE64AA1-C5B9-4B51-BFB3-2173DB31F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6D75CF2-9DFC-478E-9303-9D28E8BAA9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1986C43-B1FE-4017-84AD-F816BAF35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E06B4A7-C35C-4273-AC1F-FECEB043C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E2405899-F6FB-481D-8DFE-5ADE54807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85A4EB3-A564-4D07-91E8-DCA867ADB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A1561A1-ACE3-423B-8A35-1A041FFE1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1634FC5-BD3A-45CF-AAD2-D0600E09C2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F3D1DEA-57CF-45F3-AF2A-0CD903C1B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90C81A9-5437-46A0-B80D-99A66D0FB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74F8FBC4-AD51-46D2-82DC-0843A5B6E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1D6DF39-C907-4A6F-8F87-CE408A918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DA48877-162F-4BC9-94DB-323764842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7E445020-6C51-40A5-96E7-121B51DDD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69B0601-B290-4D84-A6DD-29CE00FDE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7681062-8C7F-489E-A160-6FBD25DE5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C64AC9D-C156-4FFC-AFDC-D67BE545B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5C55E60-33B7-4A5C-82DB-2FF90AB1C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7FAA607-5829-4A3C-AE5F-C15BDC7A7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52454DD-6343-4B0E-A2DD-933D16E2D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24D2F16-CBEB-4DAB-A5DD-2CA065452E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00582CF-369E-4859-967E-2BB8A3745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56F8E24C-0E69-4C22-8518-F206159F6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06E8908-DA34-4B3C-81D3-5AE00E938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002FB2C-799D-4060-8C37-935FE3B35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38BF6FB-E5AA-4EEE-B3F9-A19454E2A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5393FAD-7A0D-4E2A-8BC0-C08E66048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73E62B5-029F-4DB9-9222-C81B0BC88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9EB7557-5E10-4178-A439-62C254E4E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EF54568-3732-40F2-ADD5-38BCEF54C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90EF2D5-38B3-453E-990D-08A693C13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46D5BE9-EE31-4065-8C29-E9E7DCD790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17E94A8-17E2-439F-9F5C-BA86F6B16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AAD6E397-3EAE-46DA-8A41-2E706EB61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1B5E6BE-84CA-48FD-91A6-BDAA9EE21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372DAC2F-6F14-49D3-9153-5315C396D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A370D0D-1B58-42FA-95E0-9D7DD9230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EF550B4-41C4-4720-A213-1D6BDF42A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7F02292-2BED-4AFD-8CCC-5DD4BBD19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7D151C9C-9BB3-435A-97DE-AE1FD1DF6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7EEF5C-0C33-41DD-9AC0-0D6A9334A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2F533C3-7478-4C9E-8855-ECA091C8E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F253484-8378-424B-B1CE-FDE1FE528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896F004-D979-40A4-80C6-A80C6B81C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BAB76FF-C89A-4828-9527-4906CD041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B87C244-DF7C-4B20-B457-1EFED4474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6C2E2EB-AEA5-4AAB-AAE8-7655D5FBD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6D7E2285-AE6D-492A-A60F-7B422B121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09642D3-F37E-46C4-9150-255C5EFC8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0196C34-60EE-4B4C-89A6-D2A13E443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4F8B83B5-B736-461F-853E-F2EC72623D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BF559C02-0B67-4385-8D06-74267F3A4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22ED0BA-775F-4854-89D5-CB1B48C25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02D0307-3847-4B57-A90E-D1C996828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072C76B-3CB8-4580-8642-751DC6B84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CD9C76C-16CB-492D-864F-3369AEEDB5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2DC06713-30CD-46A6-A8D9-8EFB815CD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89FEEEB4-7AEA-4ACB-8845-758F08883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533DB62-CFB6-4C83-9F3F-86308DCAF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5AA6513-6361-44F0-8C13-8A0D696D3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70F88A25-9A28-4104-BEB7-E064F53F7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7D4CFC3E-A8AD-4A31-BA9F-709E9D9DEC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B197BB0-3F74-4ABD-9032-2A842D4D6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934AF9B-7323-402E-814B-5FFB18030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9B177033-0DA2-4C78-8EE8-C2A91BBE9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16DE89C3-43D4-44F5-A578-7D7A2EAB6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0A404AC9-AF67-4644-96B7-4D6530615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F939A7B4-972A-48C5-965B-5DEAE9CA1A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1C5337B2-834E-4D80-A161-0499619C1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F9316C2-8E8C-4F26-8275-E41BFD074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8AD6BA3C-8F67-43C7-A40F-84D486A1D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3AFA5D76-306A-41EA-A794-1C1158B73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FFB712E8-7370-4B59-9E83-BC8944931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32F76A26-0178-4A84-B262-B25405BA4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54BE799D-D4AA-442A-B4AA-8DA9F7B01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7E5C5E1B-635E-4380-8514-9B23471A9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2FE19AB6-313A-4D1D-9E6D-5F7CB9EA8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ACB6D1A6-9698-4FB1-83AB-CE05793D8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52C8308B-C06C-4D72-889F-0E42C899F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1B7DC039-D504-4F85-B35C-1A36289AF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19373540-72D5-4B7A-819D-42EEAA373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9B6C86DB-18FB-429E-B27F-CDFB8ED66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B401A0EF-4A43-4B64-93ED-14BC98B4E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9FA565A0-5855-4D5D-9CAA-4852C3AAB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7245716A-4101-4C6B-A8C1-FE2E81A806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F775771D-C00E-471A-9E09-B611EC998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31FADA5A-5427-4D53-834B-1A2B5AD74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FEE392E8-0237-40B8-A037-83E7DFB13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4C63F6AD-85EE-4D7C-8129-9E0143FA3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601D5368-12AD-40AE-A666-E9AE1937C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7E58AFFE-65C8-4707-A1B3-F064E479E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648ADC2B-D827-4D52-B755-B9FD8013F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5015A235-1EC5-4DE6-AA8C-FCE00E5B3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B91B5094-E252-465A-B44E-1D0F9BC99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5D0FB9C5-E389-457A-A160-A8FE1DEAB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63B1D6E8-96D8-43BD-8F31-740B0AB10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5A2B62F1-47A1-492C-9B8D-49AA80B47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E0CF51DD-563A-439A-B2A1-5E3745D3E9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EB2CC59A-4C50-4F10-AB5C-05BEC90BC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440D9426-98F3-43AF-A877-8BCF95A9F5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208E925A-BDD7-42DF-9CFE-8A0218C3B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C10EF27D-FE05-4079-B269-D17106CE7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2DFDD2C4-1E10-4B51-BE3F-F440726C64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 xr:uid="{C193276B-FDAF-40B0-BDC9-87B8ED2D6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 xr:uid="{D273386A-98C9-4D47-BFAD-227CF24868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 xr:uid="{2A0E9B14-53D4-411E-B46B-721A1EC1E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1" authorId="0" shapeId="0" xr:uid="{2BC66B58-2462-46E2-8311-FE3DED90C7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66AA69EF-BE73-4E7B-A5CB-C69E6E95FA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E99F463-583A-4321-B04C-E4F20F123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131BAF4-82B6-4B47-9D90-D1C773A82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D050E64-7D8F-40B8-82AF-88BA67F5D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18DC324-B1F9-49E1-ACF7-541369E37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7C3953D-C443-442B-8400-204A92CA0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CE65337-AEC3-442F-A805-5D301FCD1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276842E-6EFA-4F26-9979-30E194687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FC5D959-E2DE-4FC3-91B6-3DA6607B34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2AA9432D-F3D4-4354-AF98-F3C0A51B5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0360677-0108-4826-8640-5C7922CBE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54A44DE-7F7B-4A1C-9737-8261F88F71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188B4A3E-9DF6-4BBE-93A4-165A19783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5D80C41-94A1-4E74-8F65-61185379C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E58752B5-3834-4AB5-BF76-44F4F86E3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2453537-CFBE-4E9F-80BE-2A2755F94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315BADD9-7813-4CF9-B9C4-9F2A99600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43A40E4-8134-4FA8-AFFC-891790E07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4DBFD367-D58A-414A-84CF-E00B294A9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193FF848-7D8C-4A98-BBF0-B04A141F1E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54728AA0-AFEE-431C-BB7E-E29534DE1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DF52E6C7-0C2B-407F-889B-7879BD114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8A325CDC-559F-4FB9-81F8-4E65599A8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18C28941-42D3-4A9C-B611-6EFE84CC50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E74C61F9-3CEE-41D6-B4FF-97EF3C44E4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A076067B-0468-474A-BE29-B0D309032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00324A46-BEE2-4AFC-9F49-85E26217D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FECB1225-1C29-4BDA-9AE6-A39810C120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3056A430-5579-4470-802E-D60179691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F83CF7A5-8835-4577-A228-0550E34EF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4E27AECE-96A6-493E-9B6A-1414E0E9C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F57A1E96-7751-4391-B236-B48E50162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A5B49E21-A271-4C44-8BA2-352541496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8FF7F420-9ACD-4BC9-BC81-DAE79390B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1CC3135E-C0C4-4FB3-895E-5DC1ECF63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12880591-FE6B-42C6-A8D1-29CBE4A5D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5FE10992-1648-4A84-A2D9-26111ACE6B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10BC68AB-39E3-45D2-891E-F10605F49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61969385-8ADD-4B7B-8AED-9EB299B26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A6A78C08-842B-4609-8621-2D3FBBA95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93BBA294-E201-483B-959C-04EFDEAA6C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05ABB035-D341-4033-A277-822D45B76C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A2FB5E5B-A6F9-4D82-8420-314166D8A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FD63888A-364A-415F-8456-041793055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7715752E-1B81-450E-8983-AD485E0BF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E2C48F88-67E2-40DD-AA4F-BCFE5B2DE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A9AA513B-0BC7-4B84-B733-98E723F13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55FA53AA-FA19-4845-9F0D-D4580BC35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6BC679C6-9CB7-4D76-A339-109AB1AFF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C1D1868B-A146-4A82-9421-51339C836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51A40C32-7565-48B5-AEE9-5FFC1B6F0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8D9C1D06-5147-4E0C-824E-2D922F197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2CB92787-4C37-4547-A717-38F089A4B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BA856218-DFE4-41AD-A546-0E2EEAAD8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D0211D50-77FB-4E68-AFA2-C801D40FB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A1BC5E4D-59E3-44FF-821F-C0E6BCE573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133A217D-38FC-463B-8810-B15840176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B717FF6A-BF6B-4C05-8C8F-68F5A05D4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FA5E04F8-7A48-4888-A016-F760457A7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22121EA2-38E0-4A5E-84AE-7FADA8172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B123A18A-BFA4-4B50-BBE5-D0B4445A8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D9FAF6E7-1485-4E95-9009-B49EE5862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68918BCD-4F1E-4F51-B5E4-1B5D4156F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39165EBB-C6AA-494D-B03C-3266771B3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4623F50C-1115-4F68-9D09-D75408446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EB146D78-FBDE-40F4-ACF0-BD31641BE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BC670DD7-43B1-48CF-9645-8433E5A79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28CF1803-13E0-4074-99F9-3C37F373C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BF06E34C-8EE2-4978-9F2C-690E7B42F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231B044-0571-4A10-95C1-08589B6B45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7971788-561E-4EB9-A4D6-AB6E0A770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9D9B746-B9CC-4D1D-A667-EDDB9178A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D9B8A25-8A53-4AF6-A3BE-AB0EE1C47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400D8C1-604F-4F2A-82F8-6177DD39F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4389BF5-FAAC-4052-97E1-4D4ABCD73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07017F6-3FAE-448E-946E-BA53CFB78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4BC22E4-3154-4A01-87BA-4DB3C2312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45A8A93-5E0F-4B4F-ADA4-A948C022CB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EF0C777-DC75-4786-9E76-2D6C505D0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6724435-4171-4227-842D-6CF9B7A39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ECFE216-CA18-4447-A4BE-92940E24D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798353B-C449-4B2F-BBEB-54C2CDEDC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D890C6E4-513F-46F1-84F4-2A1F98FC6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<sst xmlns="http://schemas.openxmlformats.org/spreadsheetml/2006/main" count="13753" uniqueCount="694">
  <si>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</si>
  <si>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</si>
  <si>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</si>
  <si>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</si>
  <si>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</si>
  <si>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</si>
  <si>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</si>
  <si>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</si>
  <si>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</si>
  <si>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</si>
  <si>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</si>
  <si>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</si>
  <si>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</si>
  <si>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</si>
  <si>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</si>
  <si>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</si>
  <si>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</si>
  <si>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</si>
  <si>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</si>
  <si>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</si>
  <si>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</si>
  <si>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</si>
  <si>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</si>
  <si>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</si>
  <si>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</si>
  <si>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</si>
  <si>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</si>
  <si>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</si>
  <si>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</si>
  <si>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</si>
  <si>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</si>
  <si>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</si>
  <si>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</si>
  <si>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</si>
  <si>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</si>
  <si>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</si>
  <si>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</si>
  <si>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</si>
  <si>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</si>
  <si>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</si>
  <si>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</si>
  <si>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</si>
  <si>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</si>
  <si>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</si>
  <si>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</si>
  <si>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</si>
  <si>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</si>
  <si>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</si>
  <si>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</si>
  <si>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</si>
  <si>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</si>
  <si>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</si>
  <si>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</si>
  <si>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</si>
  <si>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</si>
  <si>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</si>
  <si>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</si>
  <si>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</si>
  <si>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</si>
  <si>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</si>
  <si>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</si>
  <si>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</si>
  <si>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</si>
  <si>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</si>
  <si>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</si>
  <si>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</si>
  <si>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</si>
  <si>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</si>
  <si>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</si>
  <si>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</si>
  <si>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</si>
  <si>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</si>
  <si>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</si>
  <si>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</si>
  <si>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</si>
  <si>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</si>
  <si>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</si>
  <si>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</si>
  <si>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</si>
  <si>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</si>
  <si>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</si>
  <si>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</si>
  <si>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</si>
  <si>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</si>
  <si>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</si>
  <si>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</si>
  <si>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</si>
  <si>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</si>
  <si>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</si>
  <si>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</si>
  <si>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</si>
  <si>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</si>
  <si>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</si>
  <si>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</si>
  <si>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</si>
  <si>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</si>
  <si>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</si>
  <si>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</si>
  <si>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</si>
  <si>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</si>
  <si>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</si>
  <si>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</si>
  <si>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</si>
  <si>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</si>
  <si>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</si>
  <si>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</si>
  <si>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</si>
  <si>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</si>
  <si>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</si>
  <si>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</si>
  <si>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</si>
  <si>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</si>
  <si>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</si>
  <si>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</si>
  <si>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</si>
  <si>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</si>
  <si>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</si>
  <si>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</si>
  <si>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</si>
  <si>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</si>
  <si>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</si>
  <si>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</si>
  <si>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</si>
  <si>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</si>
  <si>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</si>
  <si>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</si>
  <si>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</si>
  <si>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</si>
  <si>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</si>
  <si>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</si>
  <si>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</si>
  <si>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</si>
  <si>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</si>
  <si>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</si>
  <si>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</si>
  <si>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</si>
  <si>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</si>
  <si>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</si>
  <si>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</si>
  <si>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</si>
  <si>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</si>
  <si>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</si>
  <si>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</si>
  <si>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</si>
  <si>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</si>
  <si>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</si>
  <si>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</si>
  <si>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</si>
  <si>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</si>
  <si>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</si>
  <si>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</si>
  <si>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</si>
  <si>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</si>
  <si>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</si>
  <si>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</si>
  <si>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</si>
  <si>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</si>
  <si>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</si>
  <si>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</si>
  <si>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</si>
  <si>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</si>
  <si>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</si>
  <si>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</si>
  <si>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</si>
  <si>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</si>
  <si>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</si>
  <si>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</si>
  <si>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</si>
  <si>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</si>
  <si>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</si>
  <si>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</si>
  <si>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</si>
  <si>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</si>
  <si>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</si>
  <si>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</si>
  <si>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</si>
  <si>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</si>
  <si>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</si>
  <si>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</si>
  <si>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</si>
  <si>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</si>
  <si>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</si>
  <si>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</si>
  <si>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</si>
  <si>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</si>
  <si>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</si>
  <si>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</si>
  <si>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</si>
  <si>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</si>
  <si>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</si>
  <si>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</si>
  <si>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</si>
  <si>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</si>
  <si>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</si>
  <si>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</si>
  <si>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</si>
  <si>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</si>
  <si>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</si>
  <si>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</si>
  <si>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</si>
  <si>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</si>
  <si>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</si>
  <si>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</si>
  <si>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</si>
  <si>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</si>
  <si>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</si>
  <si>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</si>
  <si>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</si>
  <si>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Rh</t>
  </si>
  <si>
    <t>Ir</t>
  </si>
  <si>
    <t>Aqua Regia Digestion</t>
  </si>
  <si>
    <t>&lt; 0.0028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</si>
  <si>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</si>
  <si>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</si>
  <si>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</si>
  <si>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</si>
  <si>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</si>
  <si>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</si>
  <si>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</si>
  <si>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</si>
  <si>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</si>
  <si>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</si>
  <si>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</si>
  <si>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</si>
  <si>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</si>
  <si>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</si>
  <si>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</si>
  <si>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</si>
  <si>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</si>
  <si>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</si>
  <si>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</si>
  <si>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</si>
  <si>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</si>
  <si>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</si>
  <si>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</si>
  <si>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</si>
  <si>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</si>
  <si>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</si>
  <si>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</si>
  <si>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</si>
  <si>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</si>
  <si>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</si>
  <si>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</si>
  <si>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</si>
  <si>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</si>
  <si>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</si>
  <si>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</si>
  <si>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</si>
  <si>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</si>
  <si>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</si>
  <si>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</si>
  <si>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</si>
  <si>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</si>
  <si>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</si>
  <si>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</si>
  <si>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</si>
  <si>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</si>
  <si>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</si>
  <si>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</si>
  <si>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</si>
  <si>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</si>
  <si>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</si>
  <si>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</si>
  <si>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</si>
  <si>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</si>
  <si>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</si>
  <si>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</si>
  <si>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</si>
  <si>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</si>
  <si>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</si>
  <si>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</si>
  <si>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</si>
  <si>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</si>
  <si>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</si>
  <si>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</si>
  <si>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</si>
  <si>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</si>
  <si>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</si>
  <si>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</si>
  <si>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</si>
  <si>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</si>
  <si>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</si>
  <si>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</si>
  <si>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</si>
  <si>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</si>
  <si>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</si>
  <si>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0.5</t>
  </si>
  <si>
    <t>CNL*MS</t>
  </si>
  <si>
    <t>CNL*AAS</t>
  </si>
  <si>
    <t>CNL*OES/AAS</t>
  </si>
  <si>
    <t>CNL*OES</t>
  </si>
  <si>
    <t>200g</t>
  </si>
  <si>
    <t>05g</t>
  </si>
  <si>
    <t>Results from laboratory 1.10 were removed due to their 0.1 ppm reading resolution.</t>
  </si>
  <si>
    <t>5.01</t>
  </si>
  <si>
    <t>5.02</t>
  </si>
  <si>
    <t>5.03</t>
  </si>
  <si>
    <t>5.04</t>
  </si>
  <si>
    <t>Raw*PA</t>
  </si>
  <si>
    <t>350g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</si>
  <si>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</si>
  <si>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</si>
  <si>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</si>
  <si>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</si>
  <si>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</si>
  <si>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</si>
  <si>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</si>
  <si>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</si>
  <si>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</si>
  <si>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</si>
  <si>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1.16 and 1.28 were removed due to their 0.1 ppm reading resolution.</t>
  </si>
  <si>
    <t>Results from laboratory 1.05 were removed due to their 10 ppm reading resolution.</t>
  </si>
  <si>
    <t>Results from laboratories 1.06, 1.16 and 1.28 were removed due to their 0.1 ppm reading resolution.</t>
  </si>
  <si>
    <t>Results from laboratories 1.01, 1.05, 1.08 and 1.10 were removed due to their 0.1 ppm reading resolution.</t>
  </si>
  <si>
    <t>Results from laboratory 1.09 were removed due to their 1 ppm reading resolution.</t>
  </si>
  <si>
    <t>&lt; 0.005</t>
  </si>
  <si>
    <t>&lt; 0.0002</t>
  </si>
  <si>
    <t>&lt; 0.0004</t>
  </si>
  <si>
    <t>Results from laboratories 1.05, 1.06, 1.08, 1.09 and 1.10 were removed due to their 1 ppm reading resolution.</t>
  </si>
  <si>
    <t>Results from laboratory 1.06 were removed due to their 1 ppm reading resolution.</t>
  </si>
  <si>
    <t>&lt; 0.03</t>
  </si>
  <si>
    <t>Results from laboratories 1.05 and 1.11 were removed due to their 0.1 ppm reading resolution.</t>
  </si>
  <si>
    <t>0.5g</t>
  </si>
  <si>
    <t>01g</t>
  </si>
  <si>
    <t>0.2g</t>
  </si>
  <si>
    <t>0.25g</t>
  </si>
  <si>
    <t>&lt; 20</t>
  </si>
  <si>
    <t>Results from laboratory 1.11 were removed due to their 0.1 ppm reading resolution._x000D_
Results from laboratory 1.19 were removed due to their 1 ppm reading resolution.</t>
  </si>
  <si>
    <t>Results from laboratories 1.09 and 1.19 were removed due to their 1 ppm reading resolution.</t>
  </si>
  <si>
    <t>Results from laboratories 1.09 and 1.11 were removed due to their 1 ppm reading resolution.</t>
  </si>
  <si>
    <t>Results from laboratories 1.11 and 1.21 were removed due to their 0.1 ppm reading resolution.</t>
  </si>
  <si>
    <t>Results from laboratories 1.06 and 1.11 were removed due to their 0.1 ppm reading resolution.</t>
  </si>
  <si>
    <t>&lt; 0.0003</t>
  </si>
  <si>
    <t>&lt; 0.0012</t>
  </si>
  <si>
    <t>&lt; 0.0008</t>
  </si>
  <si>
    <t>&lt; 0.0015</t>
  </si>
  <si>
    <t>Results from laboratories 1.06, 1.08, 1.10 and 1.11 were removed due to their 0.1 ppm reading resolution.</t>
  </si>
  <si>
    <t>Results from laboratories 1.09, 1.19 and 1.31 were removed due to their 1 ppm reading resolution.</t>
  </si>
  <si>
    <t>&lt; 0.0047</t>
  </si>
  <si>
    <t>&lt; 0.0019</t>
  </si>
  <si>
    <t>&lt; 0.0093</t>
  </si>
  <si>
    <t>Results from laboratories 1.08, 1.09, 1.10 and 1.19 were removed due to their 1 ppm reading resolution.</t>
  </si>
  <si>
    <t>Results from laboratories 1.09, 1.11 and 1.19 were removed due to their 1 ppm reading resolution.</t>
  </si>
  <si>
    <t>&lt; 0.02</t>
  </si>
  <si>
    <t>Results from laboratory 1.19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</si>
  <si>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</si>
  <si>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</si>
  <si>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</si>
  <si>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</si>
  <si>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</si>
  <si>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</si>
  <si>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</si>
  <si>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</si>
  <si>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</si>
  <si>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</si>
  <si>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</si>
  <si>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</si>
  <si>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</si>
  <si>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</si>
  <si>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</si>
  <si>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</si>
  <si>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</si>
  <si>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</si>
  <si>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</si>
  <si>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</si>
  <si>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</si>
  <si>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</si>
  <si>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</si>
  <si>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</si>
  <si>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</si>
  <si>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</si>
  <si>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</si>
  <si>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</si>
  <si>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</si>
  <si>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</si>
  <si>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</si>
  <si>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</si>
  <si>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</si>
  <si>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</si>
  <si>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</si>
  <si>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</si>
  <si>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</si>
  <si>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</si>
  <si>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</si>
  <si>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</si>
  <si>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</si>
  <si>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</si>
  <si>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</si>
  <si>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</si>
  <si>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</si>
  <si>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</si>
  <si>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</si>
  <si>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</si>
  <si>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</si>
  <si>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</si>
  <si>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</si>
  <si>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</si>
  <si>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</si>
  <si>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</si>
  <si>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</si>
  <si>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</si>
  <si>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</si>
  <si>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</si>
  <si>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</si>
  <si>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</si>
  <si>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</si>
  <si>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</si>
  <si>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</si>
  <si>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</si>
  <si>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</si>
  <si>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</si>
  <si>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</si>
  <si>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</si>
  <si>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</si>
  <si>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</si>
  <si>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</si>
  <si>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</si>
  <si>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</si>
  <si>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</si>
  <si>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</si>
  <si>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</si>
  <si>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</si>
  <si>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</si>
  <si>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</si>
  <si>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</si>
  <si>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</si>
  <si>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</si>
  <si>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</si>
  <si>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</si>
  <si>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</si>
  <si>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</si>
  <si>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</si>
  <si>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</si>
  <si>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</si>
  <si>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</si>
  <si>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</si>
  <si>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</si>
  <si>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</si>
  <si>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</si>
  <si>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</si>
  <si>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</si>
  <si>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</si>
  <si>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</si>
  <si>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</si>
  <si>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</si>
  <si>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</si>
  <si>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</si>
  <si>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</si>
  <si>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</si>
  <si>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</si>
  <si>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</si>
  <si>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</si>
  <si>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</si>
  <si>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</si>
  <si>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</si>
  <si>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</si>
  <si>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</si>
  <si>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</si>
  <si>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</si>
  <si>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</si>
  <si>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</si>
  <si>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</si>
  <si>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</si>
  <si>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</si>
  <si>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</si>
  <si>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</si>
  <si>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</si>
  <si>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</si>
  <si>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</si>
  <si>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</si>
  <si>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</si>
  <si>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</si>
  <si>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</si>
  <si>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</si>
  <si>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</si>
  <si>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</si>
  <si>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</si>
  <si>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</si>
  <si>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</si>
  <si>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232b (Certified Value 0.946 ppm)</t>
  </si>
  <si>
    <t>Analytical results for Pd in OREAS 232b (Indicative Value 0.607 ppb)</t>
  </si>
  <si>
    <t>Analytical results for Pt in OREAS 232b (Indicative Value 0.452 ppb)</t>
  </si>
  <si>
    <t>Analytical results for Au in OREAS 232b (Certified Value 0.898 ppm)</t>
  </si>
  <si>
    <t>Analytical results for Au in OREAS 232b (Certified Value 0.81 ppm)</t>
  </si>
  <si>
    <t>Analytical results for Au in OREAS 232b (Certified Value 0.959 ppm)</t>
  </si>
  <si>
    <t>Analytical results for Ag in OREAS 232b (Certified Value 0.113 ppm)</t>
  </si>
  <si>
    <t>Analytical results for Al in OREAS 232b (Certified Value 7.01 wt.%)</t>
  </si>
  <si>
    <t>Analytical results for As in OREAS 232b (Certified Value 441 ppm)</t>
  </si>
  <si>
    <t>Analytical results for Au in OREAS 232b (Indicative Value 0.918 ppm)</t>
  </si>
  <si>
    <t>Analytical results for B in OREAS 232b (Indicative Value 26.6 ppm)</t>
  </si>
  <si>
    <t>Analytical results for Ba in OREAS 232b (Certified Value 694 ppm)</t>
  </si>
  <si>
    <t>Analytical results for Be in OREAS 232b (Certified Value 2.35 ppm)</t>
  </si>
  <si>
    <t>Analytical results for Bi in OREAS 232b (Certified Value 0.31 ppm)</t>
  </si>
  <si>
    <t>Analytical results for Ca in OREAS 232b (Certified Value 0.995 wt.%)</t>
  </si>
  <si>
    <t>Analytical results for Cd in OREAS 232b (Indicative Value 0.072 ppm)</t>
  </si>
  <si>
    <t>Analytical results for Ce in OREAS 232b (Certified Value 79 ppm)</t>
  </si>
  <si>
    <t>Analytical results for Co in OREAS 232b (Certified Value 16.6 ppm)</t>
  </si>
  <si>
    <t>Analytical results for Cr in OREAS 232b (Certified Value 122 ppm)</t>
  </si>
  <si>
    <t>Analytical results for Cs in OREAS 232b (Certified Value 8.63 ppm)</t>
  </si>
  <si>
    <t>Analytical results for Cu in OREAS 232b (Certified Value 26.7 ppm)</t>
  </si>
  <si>
    <t>Analytical results for Dy in OREAS 232b (Certified Value 3.38 ppm)</t>
  </si>
  <si>
    <t>Analytical results for Er in OREAS 232b (Certified Value 1.78 ppm)</t>
  </si>
  <si>
    <t>Analytical results for Eu in OREAS 232b (Certified Value 1.24 ppm)</t>
  </si>
  <si>
    <t>Analytical results for Fe in OREAS 232b (Certified Value 3.85 wt.%)</t>
  </si>
  <si>
    <t>Analytical results for Ga in OREAS 232b (Certified Value 18.4 ppm)</t>
  </si>
  <si>
    <t>Analytical results for Gd in OREAS 232b (Certified Value 4.96 ppm)</t>
  </si>
  <si>
    <t>Analytical results for Ge in OREAS 232b (Indicative Value 0.19 ppm)</t>
  </si>
  <si>
    <t>Analytical results for Hf in OREAS 232b (Certified Value 4.06 ppm)</t>
  </si>
  <si>
    <t>Analytical results for Hg in OREAS 232b (Indicative Value 0.029 ppm)</t>
  </si>
  <si>
    <t>Analytical results for Ho in OREAS 232b (Certified Value 0.62 ppm)</t>
  </si>
  <si>
    <t>Analytical results for In in OREAS 232b (Certified Value 0.063 ppm)</t>
  </si>
  <si>
    <t>Analytical results for Ir in OREAS 232b (Indicative Value 0.003 ppm)</t>
  </si>
  <si>
    <t>Analytical results for K in OREAS 232b (Certified Value 2.51 wt.%)</t>
  </si>
  <si>
    <t>Analytical results for La in OREAS 232b (Certified Value 37.6 ppm)</t>
  </si>
  <si>
    <t>Analytical results for Li in OREAS 232b (Certified Value 50 ppm)</t>
  </si>
  <si>
    <t>Analytical results for Lu in OREAS 232b (Certified Value 0.28 ppm)</t>
  </si>
  <si>
    <t>Analytical results for Mg in OREAS 232b (Certified Value 1.62 wt.%)</t>
  </si>
  <si>
    <t>Analytical results for Mn in OREAS 232b (Certified Value 0.041 wt.%)</t>
  </si>
  <si>
    <t>Analytical results for Mo in OREAS 232b (Certified Value 1.05 ppm)</t>
  </si>
  <si>
    <t>Analytical results for Na in OREAS 232b (Certified Value 0.81 wt.%)</t>
  </si>
  <si>
    <t>Analytical results for Nb in OREAS 232b (Certified Value 13.5 ppm)</t>
  </si>
  <si>
    <t>Analytical results for Nd in OREAS 232b (Certified Value 33.5 ppm)</t>
  </si>
  <si>
    <t>Analytical results for Ni in OREAS 232b (Certified Value 63 ppm)</t>
  </si>
  <si>
    <t>Analytical results for P in OREAS 232b (Certified Value 0.067 wt.%)</t>
  </si>
  <si>
    <t>Analytical results for Pb in OREAS 232b (Certified Value 19.2 ppm)</t>
  </si>
  <si>
    <t>Analytical results for Pd in OREAS 232b (Indicative Value 26.7 ppb)</t>
  </si>
  <si>
    <t>Analytical results for Pr in OREAS 232b (Certified Value 8.96 ppm)</t>
  </si>
  <si>
    <t>Analytical results for Pt in OREAS 232b (Indicative Value 2.87 ppb)</t>
  </si>
  <si>
    <t>Analytical results for Rb in OREAS 232b (Certified Value 144 ppm)</t>
  </si>
  <si>
    <t>Analytical results for Re in OREAS 232b (Certified Value &lt; 0.002 ppm)</t>
  </si>
  <si>
    <t>Analytical results for Rh in OREAS 232b (Indicative Value 0.001 ppm)</t>
  </si>
  <si>
    <t>Analytical results for Ru in OREAS 232b (Indicative Value 0.003 ppm)</t>
  </si>
  <si>
    <t>Analytical results for S in OREAS 232b (Certified Value 0.172 wt.%)</t>
  </si>
  <si>
    <t>Analytical results for Sb in OREAS 232b (Certified Value 187 ppm)</t>
  </si>
  <si>
    <t>Analytical results for Sc in OREAS 232b (Certified Value 13.6 ppm)</t>
  </si>
  <si>
    <t>Analytical results for Se in OREAS 232b (Indicative Value 0.67 ppm)</t>
  </si>
  <si>
    <t>Analytical results for Sm in OREAS 232b (Certified Value 6.44 ppm)</t>
  </si>
  <si>
    <t>Analytical results for Sn in OREAS 232b (Certified Value 3.44 ppm)</t>
  </si>
  <si>
    <t>Analytical results for Sr in OREAS 232b (Certified Value 134 ppm)</t>
  </si>
  <si>
    <t>Analytical results for Ta in OREAS 232b (Certified Value 1.01 ppm)</t>
  </si>
  <si>
    <t>Analytical results for Tb in OREAS 232b (Certified Value 0.67 ppm)</t>
  </si>
  <si>
    <t>Analytical results for Te in OREAS 232b (Indicative Value 0.06 ppm)</t>
  </si>
  <si>
    <t>Analytical results for Th in OREAS 232b (Certified Value 14.3 ppm)</t>
  </si>
  <si>
    <t>Analytical results for Ti in OREAS 232b (Certified Value 0.443 wt.%)</t>
  </si>
  <si>
    <t>Analytical results for Tl in OREAS 232b (Certified Value 0.77 ppm)</t>
  </si>
  <si>
    <t>Analytical results for Tm in OREAS 232b (Certified Value 0.25 ppm)</t>
  </si>
  <si>
    <t>Analytical results for U in OREAS 232b (Certified Value 2.71 ppm)</t>
  </si>
  <si>
    <t>Analytical results for V in OREAS 232b (Certified Value 98 ppm)</t>
  </si>
  <si>
    <t>Analytical results for W in OREAS 232b (Certified Value 1.9 ppm)</t>
  </si>
  <si>
    <t>Analytical results for Y in OREAS 232b (Certified Value 15.9 ppm)</t>
  </si>
  <si>
    <t>Analytical results for Yb in OREAS 232b (Certified Value 1.7 ppm)</t>
  </si>
  <si>
    <t>Analytical results for Zn in OREAS 232b (Certified Value 91 ppm)</t>
  </si>
  <si>
    <t>Analytical results for Zr in OREAS 232b (Certified Value 140 ppm)</t>
  </si>
  <si>
    <t>Analytical results for Ag in OREAS 232b (Certified Value 0.102 ppm)</t>
  </si>
  <si>
    <t>Analytical results for Al in OREAS 232b (Certified Value 2.72 wt.%)</t>
  </si>
  <si>
    <t>Analytical results for As in OREAS 232b (Certified Value 455 ppm)</t>
  </si>
  <si>
    <t>Analytical results for B in OREAS 232b (Indicative Value 14.3 ppm)</t>
  </si>
  <si>
    <t>Analytical results for Ba in OREAS 232b (Certified Value 118 ppm)</t>
  </si>
  <si>
    <t>Analytical results for Be in OREAS 232b (Certified Value 1.26 ppm)</t>
  </si>
  <si>
    <t>Analytical results for Bi in OREAS 232b (Certified Value 0.3 ppm)</t>
  </si>
  <si>
    <t>Analytical results for Ca in OREAS 232b (Certified Value 0.337 wt.%)</t>
  </si>
  <si>
    <t>Analytical results for Cd in OREAS 232b (Certified Value 0.045 ppm)</t>
  </si>
  <si>
    <t>Analytical results for Ce in OREAS 232b (Certified Value 52 ppm)</t>
  </si>
  <si>
    <t>Analytical results for Co in OREAS 232b (Certified Value 15.4 ppm)</t>
  </si>
  <si>
    <t>Analytical results for Cr in OREAS 232b (Certified Value 109 ppm)</t>
  </si>
  <si>
    <t>Analytical results for Cs in OREAS 232b (Certified Value 6.75 ppm)</t>
  </si>
  <si>
    <t>Analytical results for Cu in OREAS 232b (Certified Value 25.4 ppm)</t>
  </si>
  <si>
    <t>Analytical results for Dy in OREAS 232b (Indicative Value 2.09 ppm)</t>
  </si>
  <si>
    <t>Analytical results for Er in OREAS 232b (Indicative Value 0.91 ppm)</t>
  </si>
  <si>
    <t>Analytical results for Eu in OREAS 232b (Indicative Value 0.58 ppm)</t>
  </si>
  <si>
    <t>Analytical results for Fe in OREAS 232b (Certified Value 3.3 wt.%)</t>
  </si>
  <si>
    <t>Analytical results for Ga in OREAS 232b (Certified Value 8.58 ppm)</t>
  </si>
  <si>
    <t>Analytical results for Gd in OREAS 232b (Indicative Value 4.05 ppm)</t>
  </si>
  <si>
    <t>Analytical results for Ge in OREAS 232b (Certified Value 0.12 ppm)</t>
  </si>
  <si>
    <t>Analytical results for Hf in OREAS 232b (Certified Value 0.5 ppm)</t>
  </si>
  <si>
    <t>Analytical results for Hg in OREAS 232b (Indicative Value 0.01 ppm)</t>
  </si>
  <si>
    <t>Analytical results for Ho in OREAS 232b (Indicative Value 0.34 ppm)</t>
  </si>
  <si>
    <t>Analytical results for In in OREAS 232b (Certified Value 0.034 ppm)</t>
  </si>
  <si>
    <t>Analytical results for Ir in OREAS 232b (Indicative Value 0.001 ppm)</t>
  </si>
  <si>
    <t>Analytical results for K in OREAS 232b (Certified Value 0.869 wt.%)</t>
  </si>
  <si>
    <t>Analytical results for La in OREAS 232b (Certified Value 25.5 ppm)</t>
  </si>
  <si>
    <t>Analytical results for Li in OREAS 232b (Certified Value 41.5 ppm)</t>
  </si>
  <si>
    <t>Analytical results for Lu in OREAS 232b (Certified Value 0.12 ppm)</t>
  </si>
  <si>
    <t>Analytical results for Mg in OREAS 232b (Certified Value 1.33 wt.%)</t>
  </si>
  <si>
    <t>Analytical results for Mn in OREAS 232b (Certified Value 0.03 wt.%)</t>
  </si>
  <si>
    <t>Analytical results for Mo in OREAS 232b (Certified Value 0.94 ppm)</t>
  </si>
  <si>
    <t>Analytical results for Na in OREAS 232b (Certified Value 0.1 wt.%)</t>
  </si>
  <si>
    <t>Analytical results for Nb in OREAS 232b (Certified Value 0.36 ppm)</t>
  </si>
  <si>
    <t>Analytical results for Nd in OREAS 232b (Indicative Value 22.9 ppm)</t>
  </si>
  <si>
    <t>Analytical results for Ni in OREAS 232b (Certified Value 59 ppm)</t>
  </si>
  <si>
    <t>Analytical results for P in OREAS 232b (Certified Value 0.059 wt.%)</t>
  </si>
  <si>
    <t>Analytical results for Pb in OREAS 232b (Certified Value 8.62 ppm)</t>
  </si>
  <si>
    <t>Analytical results for Pd in OREAS 232b (Indicative Value 15.9 ppb)</t>
  </si>
  <si>
    <t>Analytical results for Pr in OREAS 232b (Indicative Value 6.24 ppm)</t>
  </si>
  <si>
    <t>Analytical results for Pt in OREAS 232b (Indicative Value 2.22 ppb)</t>
  </si>
  <si>
    <t>Analytical results for Rb in OREAS 232b (Certified Value 84 ppm)</t>
  </si>
  <si>
    <t>Analytical results for Re in OREAS 232b (Certified Value &lt; 0.001 ppm)</t>
  </si>
  <si>
    <t>Analytical results for Ru in OREAS 232b (Indicative Value &lt; 0.0028 ppm)</t>
  </si>
  <si>
    <t>Analytical results for S in OREAS 232b (Certified Value 0.181 wt.%)</t>
  </si>
  <si>
    <t>Analytical results for Sb in OREAS 232b (Certified Value 141 ppm)</t>
  </si>
  <si>
    <t>Analytical results for Sc in OREAS 232b (Certified Value 6.73 ppm)</t>
  </si>
  <si>
    <t>Analytical results for Se in OREAS 232b (Indicative Value 0.23 ppm)</t>
  </si>
  <si>
    <t>Analytical results for Si in OREAS 232b (Indicative Value 0.405 wt.%)</t>
  </si>
  <si>
    <t>Analytical results for Sm in OREAS 232b (Indicative Value 4.31 ppm)</t>
  </si>
  <si>
    <t>Analytical results for Sn in OREAS 232b (Certified Value 1.62 ppm)</t>
  </si>
  <si>
    <t>Analytical results for Sr in OREAS 232b (Certified Value 29 ppm)</t>
  </si>
  <si>
    <t>Analytical results for Ta in OREAS 232b (Certified Value &lt; 0.01 ppm)</t>
  </si>
  <si>
    <t>Analytical results for Tb in OREAS 232b (Indicative Value 0.45 ppm)</t>
  </si>
  <si>
    <t>Analytical results for Te in OREAS 232b (Indicative Value 0.021 ppm)</t>
  </si>
  <si>
    <t>Analytical results for Th in OREAS 232b (Certified Value 11.6 ppm)</t>
  </si>
  <si>
    <t>Analytical results for Ti in OREAS 232b (Certified Value 0.166 wt.%)</t>
  </si>
  <si>
    <t>Analytical results for Tl in OREAS 232b (Certified Value 0.49 ppm)</t>
  </si>
  <si>
    <t>Analytical results for Tm in OREAS 232b (Indicative Value 0.11 ppm)</t>
  </si>
  <si>
    <t>Analytical results for U in OREAS 232b (Certified Value 1.4 ppm)</t>
  </si>
  <si>
    <t>Analytical results for V in OREAS 232b (Certified Value 67 ppm)</t>
  </si>
  <si>
    <t>Analytical results for W in OREAS 232b (Certified Value 0.34 ppm)</t>
  </si>
  <si>
    <t>Analytical results for Y in OREAS 232b (Certified Value 8.84 ppm)</t>
  </si>
  <si>
    <t>Analytical results for Yb in OREAS 232b (Certified Value 0.83 ppm)</t>
  </si>
  <si>
    <t>Analytical results for Zn in OREAS 232b (Certified Value 81 ppm)</t>
  </si>
  <si>
    <t>Analytical results for Zr in OREAS 232b (Certified Value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</si>
  <si>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13.85 wt.%)</t>
    </r>
  </si>
  <si>
    <t>Analytical results for CaO in OREAS 232b (Indicative Value 1.38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</si>
  <si>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5.58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</si>
  <si>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3.1 wt.%)</t>
    </r>
  </si>
  <si>
    <t>Analytical results for MgO in OREAS 232b (Indicative Value 2.75 wt.%)</t>
  </si>
  <si>
    <t>Analytical results for MnO in OREAS 232b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</si>
  <si>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1.1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</si>
  <si>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232b (Indicative Value 0.152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</si>
  <si>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69.19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</si>
  <si>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0.451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</si>
  <si>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0.81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</si>
  <si>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232b (Indicative Value 1.8 wt.%)</t>
    </r>
  </si>
  <si>
    <t>Analytical results for C in OREAS 232b (Indicative Value 0.06 wt.%)</t>
  </si>
  <si>
    <t>Analytical results for S in OREAS 232b (Indicative Value 0.179 wt.%)</t>
  </si>
  <si>
    <t>Analytical results for Ag in OREAS 232b (Indicative Value 0.125 ppm)</t>
  </si>
  <si>
    <t>Analytical results for As in OREAS 232b (Indicative Value 447 ppm)</t>
  </si>
  <si>
    <t>Analytical results for Ba in OREAS 232b (Indicative Value 700 ppm)</t>
  </si>
  <si>
    <t>Analytical results for Be in OREAS 232b (Indicative Value 2.9 ppm)</t>
  </si>
  <si>
    <t>Analytical results for Bi in OREAS 232b (Indicative Value 0.34 ppm)</t>
  </si>
  <si>
    <t>Analytical results for Cd in OREAS 232b (Indicative Value 0.13 ppm)</t>
  </si>
  <si>
    <t>Analytical results for Ce in OREAS 232b (Indicative Value 77 ppm)</t>
  </si>
  <si>
    <t>Analytical results for Co in OREAS 232b (Indicative Value 17.5 ppm)</t>
  </si>
  <si>
    <t>Analytical results for Cr in OREAS 232b (Indicative Value 150 ppm)</t>
  </si>
  <si>
    <t>Analytical results for Cs in OREAS 232b (Indicative Value 8.47 ppm)</t>
  </si>
  <si>
    <t>Analytical results for Cu in OREAS 232b (Indicative Value 29 ppm)</t>
  </si>
  <si>
    <t>Analytical results for Dy in OREAS 232b (Indicative Value 5.62 ppm)</t>
  </si>
  <si>
    <t>Analytical results for Er in OREAS 232b (Indicative Value 3.33 ppm)</t>
  </si>
  <si>
    <t>Analytical results for Eu in OREAS 232b (Indicative Value 1.34 ppm)</t>
  </si>
  <si>
    <t>Analytical results for Ga in OREAS 232b (Indicative Value 18.2 ppm)</t>
  </si>
  <si>
    <t>Analytical results for Gd in OREAS 232b (Indicative Value 6.08 ppm)</t>
  </si>
  <si>
    <t>Analytical results for Ge in OREAS 232b (Indicative Value 1.45 ppm)</t>
  </si>
  <si>
    <t>Analytical results for Hf in OREAS 232b (Indicative Value 7.09 ppm)</t>
  </si>
  <si>
    <t>Analytical results for Ho in OREAS 232b (Indicative Value 1.16 ppm)</t>
  </si>
  <si>
    <t>Analytical results for In in OREAS 232b (Indicative Value &lt; 0.05 ppm)</t>
  </si>
  <si>
    <t>Analytical results for La in OREAS 232b (Indicative Value 39.1 ppm)</t>
  </si>
  <si>
    <t>Analytical results for Lu in OREAS 232b (Indicative Value 0.47 ppm)</t>
  </si>
  <si>
    <t>Analytical results for Mn in OREAS 232b (Indicative Value 0.044 wt.%)</t>
  </si>
  <si>
    <t>Analytical results for Mo in OREAS 232b (Indicative Value 1.2 ppm)</t>
  </si>
  <si>
    <t>Analytical results for Nb in OREAS 232b (Indicative Value 15.9 ppm)</t>
  </si>
  <si>
    <t>Analytical results for Nd in OREAS 232b (Indicative Value 35.3 ppm)</t>
  </si>
  <si>
    <t>Analytical results for Ni in OREAS 232b (Indicative Value 67 ppm)</t>
  </si>
  <si>
    <t>Analytical results for Pb in OREAS 232b (Indicative Value 20 ppm)</t>
  </si>
  <si>
    <t>Analytical results for Pr in OREAS 232b (Indicative Value 9.5 ppm)</t>
  </si>
  <si>
    <t>Analytical results for Rb in OREAS 232b (Indicative Value 146 ppm)</t>
  </si>
  <si>
    <t>Analytical results for Re in OREAS 232b (Indicative Value &lt; 0.01 ppm)</t>
  </si>
  <si>
    <t>Analytical results for Sb in OREAS 232b (Indicative Value 190 ppm)</t>
  </si>
  <si>
    <t>Analytical results for Sc in OREAS 232b (Indicative Value 13.8 ppm)</t>
  </si>
  <si>
    <t>Analytical results for Se in OREAS 232b (Indicative Value &lt; 5 ppm)</t>
  </si>
  <si>
    <t>Analytical results for Sm in OREAS 232b (Indicative Value 7.05 ppm)</t>
  </si>
  <si>
    <t>Analytical results for Sn in OREAS 232b (Indicative Value 3.5 ppm)</t>
  </si>
  <si>
    <t>Analytical results for Sr in OREAS 232b (Indicative Value 133 ppm)</t>
  </si>
  <si>
    <t>Analytical results for Ta in OREAS 232b (Indicative Value 1.23 ppm)</t>
  </si>
  <si>
    <t>Analytical results for Tb in OREAS 232b (Indicative Value 0.94 ppm)</t>
  </si>
  <si>
    <t>Analytical results for Te in OREAS 232b (Indicative Value &lt; 0.2 ppm)</t>
  </si>
  <si>
    <t>Analytical results for Th in OREAS 232b (Indicative Value 14.6 ppm)</t>
  </si>
  <si>
    <t>Analytical results for Ti in OREAS 232b (Indicative Value 0.489 wt.%)</t>
  </si>
  <si>
    <t>Analytical results for Tl in OREAS 232b (Indicative Value 0.4 ppm)</t>
  </si>
  <si>
    <t>Analytical results for Tm in OREAS 232b (Indicative Value 0.52 ppm)</t>
  </si>
  <si>
    <t>Analytical results for U in OREAS 232b (Indicative Value 3.14 ppm)</t>
  </si>
  <si>
    <t>Analytical results for V in OREAS 232b (Indicative Value 103 ppm)</t>
  </si>
  <si>
    <t>Analytical results for W in OREAS 232b (Indicative Value 2.75 ppm)</t>
  </si>
  <si>
    <t>Analytical results for Y in OREAS 232b (Indicative Value 30.6 ppm)</t>
  </si>
  <si>
    <t>Analytical results for Yb in OREAS 232b (Indicative Value 3.32 ppm)</t>
  </si>
  <si>
    <t>Analytical results for Zn in OREAS 232b (Indicative Value 88 ppm)</t>
  </si>
  <si>
    <t>Analytical results for Zr in OREAS 232b (Indicative Value 252 ppm)</t>
  </si>
  <si>
    <t/>
  </si>
  <si>
    <t>Table 5. Participating Laboratory List used for OREAS 232b</t>
  </si>
  <si>
    <t>Table 4. Abbreviations used for OREAS 232b</t>
  </si>
  <si>
    <t>Table 3. Indicative Values for OREAS 232b</t>
  </si>
  <si>
    <t>Table 2. Certified Values, Expanded Uncertainty and Tolerance Limits for OREAS 232b</t>
  </si>
  <si>
    <t>Table 1. Certified Values and Performance Gates for OREAS 232b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</si>
  <si>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</si>
  <si>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</si>
  <si>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232b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</si>
</sst>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5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6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Fill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165" fontId="37" fillId="0" borderId="36" xfId="0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Fill="1" applyBorder="1" applyAlignment="1"/>
    <xf numFmtId="165" fontId="35" fillId="0" borderId="0" xfId="0" applyNumberFormat="1" applyFont="1" applyFill="1" applyBorder="1" applyAlignment="1"/>
    <xf numFmtId="0" fontId="35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36" fillId="0" borderId="18" xfId="0" applyFont="1" applyFill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5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" fontId="35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Fill="1" applyBorder="1" applyAlignment="1" applyProtection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35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>
      <alignment horizont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37" fillId="0" borderId="36" xfId="0" applyNumberFormat="1" applyFont="1" applyFill="1" applyBorder="1" applyAlignment="1">
      <alignment horizontal="center" vertical="center"/>
    </xf>
    <xf numFmtId="2" fontId="37" fillId="0" borderId="10" xfId="44" applyNumberFormat="1" applyFont="1" applyFill="1" applyBorder="1" applyAlignment="1">
      <alignment horizontal="center" vertical="center"/>
    </xf>
    <xf numFmtId="1" fontId="37" fillId="0" borderId="36" xfId="0" applyNumberFormat="1" applyFont="1" applyFill="1" applyBorder="1" applyAlignment="1">
      <alignment horizontal="center" vertical="center"/>
    </xf>
    <xf numFmtId="1" fontId="37" fillId="0" borderId="10" xfId="44" applyNumberFormat="1" applyFont="1" applyFill="1" applyBorder="1" applyAlignment="1">
      <alignment horizontal="center" vertical="center"/>
    </xf>
    <xf numFmtId="164" fontId="37" fillId="0" borderId="10" xfId="44" applyNumberFormat="1" applyFont="1" applyFill="1" applyBorder="1" applyAlignment="1">
      <alignment horizontal="center" vertical="center"/>
    </xf>
    <xf numFmtId="164" fontId="37" fillId="0" borderId="36" xfId="0" applyNumberFormat="1" applyFont="1" applyFill="1" applyBorder="1" applyAlignment="1">
      <alignment horizontal="center" vertical="center"/>
    </xf>
    <xf numFmtId="164" fontId="37" fillId="0" borderId="14" xfId="0" applyNumberFormat="1" applyFont="1" applyFill="1" applyBorder="1" applyAlignment="1">
      <alignment horizontal="center" vertical="center"/>
    </xf>
    <xf numFmtId="164" fontId="37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  <xf numFmtId="165" fontId="1" fillId="38" borderId="51" xfId="53" applyNumberFormat="1" applyFill="1" applyBorder="1" applyAlignment="1">
      <alignment vertical="center"/>
    </xf>
    <xf numFmtId="165" fontId="1" fillId="38" borderId="0" xfId="53" applyNumberForma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125887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D763BC-282E-0F17-6CBD-F008F3045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369248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28DDF-4DCD-0DE7-0713-D34649DD3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1241</xdr:row>
      <xdr:rowOff>0</xdr:rowOff>
    </xdr:from>
    <xdr:to>
      <xdr:col>9</xdr:col>
      <xdr:colOff>328565</xdr:colOff>
      <xdr:row>1246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DEF63-0857-D442-6E5A-DF67932D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9943420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1238</xdr:row>
      <xdr:rowOff>0</xdr:rowOff>
    </xdr:from>
    <xdr:to>
      <xdr:col>9</xdr:col>
      <xdr:colOff>362891</xdr:colOff>
      <xdr:row>1243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0FEE1-6593-B3D3-0D64-61D19EF1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792353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7FB0B-E339-B115-1085-872BC2BE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5EDA1-F1C5-8E79-0A28-B42DA62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402669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740BD-E9C9-AC03-C7FE-1E43DA3E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BA8C9-6A2B-6CCB-87F8-91FB914F1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335437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D5032-AB46-B85F-C3B5-3614F9B7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7780E-D8B4-A5C7-84E6-F68AF019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353EA-E422-EE03-DD7C-91B551EB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5097937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A8AF3-8573-A08F-E3D1-5E0D7C141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E8B71-69A4-9A53-9F46-ED2AE6DD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287252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D2A2E-91C9-83F7-2EA7-705A8069B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362891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4263B-F7A1-58B6-C071-807DC261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357545</xdr:colOff>
      <xdr:row>39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A0C59D-F8F3-3000-040D-18295B3A1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69752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2"/>
      <c r="B1" s="293" t="s">
        <v>690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s="53" customFormat="1" ht="15" customHeight="1">
      <c r="A2" s="54"/>
      <c r="B2" s="295" t="s">
        <v>2</v>
      </c>
      <c r="C2" s="297" t="s">
        <v>70</v>
      </c>
      <c r="D2" s="299" t="s">
        <v>71</v>
      </c>
      <c r="E2" s="300"/>
      <c r="F2" s="300"/>
      <c r="G2" s="300"/>
      <c r="H2" s="301"/>
      <c r="I2" s="302" t="s">
        <v>72</v>
      </c>
      <c r="J2" s="303"/>
      <c r="K2" s="304"/>
      <c r="L2" s="305" t="s">
        <v>73</v>
      </c>
      <c r="M2" s="305"/>
    </row>
    <row r="3" spans="1:13" s="53" customFormat="1" ht="15" customHeight="1">
      <c r="A3" s="54"/>
      <c r="B3" s="296"/>
      <c r="C3" s="298"/>
      <c r="D3" s="204" t="s">
        <v>81</v>
      </c>
      <c r="E3" s="204" t="s">
        <v>74</v>
      </c>
      <c r="F3" s="204" t="s">
        <v>75</v>
      </c>
      <c r="G3" s="204" t="s">
        <v>76</v>
      </c>
      <c r="H3" s="204" t="s">
        <v>77</v>
      </c>
      <c r="I3" s="205" t="s">
        <v>78</v>
      </c>
      <c r="J3" s="204" t="s">
        <v>79</v>
      </c>
      <c r="K3" s="206" t="s">
        <v>80</v>
      </c>
      <c r="L3" s="204" t="s">
        <v>68</v>
      </c>
      <c r="M3" s="204" t="s">
        <v>69</v>
      </c>
    </row>
    <row r="4" spans="1:13" s="53" customFormat="1" ht="15" customHeight="1">
      <c r="A4" s="54"/>
      <c r="B4" s="207" t="s">
        <v>207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9"/>
    </row>
    <row r="5" spans="1:13" ht="15" customHeight="1">
      <c r="A5" s="54"/>
      <c r="B5" s="210" t="s">
        <v>219</v>
      </c>
      <c r="C5" s="59">
        <v>0.94567201078685981</v>
      </c>
      <c r="D5" s="55">
        <v>3.7434221966202046E-2</v>
      </c>
      <c r="E5" s="55">
        <v>0.8708035668544557</v>
      </c>
      <c r="F5" s="55">
        <v>1.0205404547192638</v>
      </c>
      <c r="G5" s="55">
        <v>0.83336934488825365</v>
      </c>
      <c r="H5" s="55">
        <v>1.0579746766854659</v>
      </c>
      <c r="I5" s="57">
        <v>3.9584783666225219E-2</v>
      </c>
      <c r="J5" s="56">
        <v>7.9169567332450438E-2</v>
      </c>
      <c r="K5" s="58">
        <v>0.11875435099867565</v>
      </c>
      <c r="L5" s="55">
        <v>0.89838841024751681</v>
      </c>
      <c r="M5" s="55">
        <v>0.9929556113262028</v>
      </c>
    </row>
    <row r="6" spans="1:13" ht="15" customHeight="1">
      <c r="A6" s="54"/>
      <c r="B6" s="45" t="s">
        <v>214</v>
      </c>
      <c r="C6" s="188"/>
      <c r="D6" s="211"/>
      <c r="E6" s="211"/>
      <c r="F6" s="211"/>
      <c r="G6" s="211"/>
      <c r="H6" s="211"/>
      <c r="I6" s="212"/>
      <c r="J6" s="212"/>
      <c r="K6" s="212"/>
      <c r="L6" s="211"/>
      <c r="M6" s="213"/>
    </row>
    <row r="7" spans="1:13" ht="15" customHeight="1">
      <c r="A7" s="54"/>
      <c r="B7" s="210" t="s">
        <v>219</v>
      </c>
      <c r="C7" s="59">
        <v>0.89819285714285713</v>
      </c>
      <c r="D7" s="55">
        <v>5.2013478527890317E-2</v>
      </c>
      <c r="E7" s="55">
        <v>0.79416590008707644</v>
      </c>
      <c r="F7" s="55">
        <v>1.0022198141986378</v>
      </c>
      <c r="G7" s="55">
        <v>0.74215242155918615</v>
      </c>
      <c r="H7" s="55">
        <v>1.0542332927265281</v>
      </c>
      <c r="I7" s="57">
        <v>5.7909031578523895E-2</v>
      </c>
      <c r="J7" s="56">
        <v>0.11581806315704779</v>
      </c>
      <c r="K7" s="58">
        <v>0.17372709473557169</v>
      </c>
      <c r="L7" s="55">
        <v>0.8532832142857143</v>
      </c>
      <c r="M7" s="55">
        <v>0.94310249999999995</v>
      </c>
    </row>
    <row r="8" spans="1:13" ht="15" customHeight="1">
      <c r="A8" s="54"/>
      <c r="B8" s="45" t="s">
        <v>215</v>
      </c>
      <c r="C8" s="188"/>
      <c r="D8" s="211"/>
      <c r="E8" s="211"/>
      <c r="F8" s="211"/>
      <c r="G8" s="211"/>
      <c r="H8" s="211"/>
      <c r="I8" s="212"/>
      <c r="J8" s="212"/>
      <c r="K8" s="212"/>
      <c r="L8" s="211"/>
      <c r="M8" s="213"/>
    </row>
    <row r="9" spans="1:13" ht="15" customHeight="1">
      <c r="A9" s="54"/>
      <c r="B9" s="210" t="s">
        <v>219</v>
      </c>
      <c r="C9" s="59">
        <v>0.81008926084645827</v>
      </c>
      <c r="D9" s="55">
        <v>4.5023158444107772E-2</v>
      </c>
      <c r="E9" s="55">
        <v>0.72004294395824275</v>
      </c>
      <c r="F9" s="55">
        <v>0.90013557773467379</v>
      </c>
      <c r="G9" s="55">
        <v>0.67501978551413488</v>
      </c>
      <c r="H9" s="55">
        <v>0.94515873617878166</v>
      </c>
      <c r="I9" s="57">
        <v>5.5578021608462376E-2</v>
      </c>
      <c r="J9" s="56">
        <v>0.11115604321692475</v>
      </c>
      <c r="K9" s="58">
        <v>0.16673406482538713</v>
      </c>
      <c r="L9" s="55">
        <v>0.76958479780413536</v>
      </c>
      <c r="M9" s="55">
        <v>0.85059372388878118</v>
      </c>
    </row>
    <row r="10" spans="1:13" ht="15" customHeight="1">
      <c r="A10" s="54"/>
      <c r="B10" s="45" t="s">
        <v>216</v>
      </c>
      <c r="C10" s="188"/>
      <c r="D10" s="211"/>
      <c r="E10" s="211"/>
      <c r="F10" s="211"/>
      <c r="G10" s="211"/>
      <c r="H10" s="211"/>
      <c r="I10" s="212"/>
      <c r="J10" s="212"/>
      <c r="K10" s="212"/>
      <c r="L10" s="211"/>
      <c r="M10" s="213"/>
    </row>
    <row r="11" spans="1:13" ht="15" customHeight="1">
      <c r="A11" s="54"/>
      <c r="B11" s="210" t="s">
        <v>219</v>
      </c>
      <c r="C11" s="59">
        <v>0.95867227368055563</v>
      </c>
      <c r="D11" s="55">
        <v>5.4591086859934156E-2</v>
      </c>
      <c r="E11" s="55">
        <v>0.84949009996068736</v>
      </c>
      <c r="F11" s="55">
        <v>1.0678544474004239</v>
      </c>
      <c r="G11" s="55">
        <v>0.79489901310075317</v>
      </c>
      <c r="H11" s="55">
        <v>1.1224455342603581</v>
      </c>
      <c r="I11" s="57">
        <v>5.6944472432009383E-2</v>
      </c>
      <c r="J11" s="56">
        <v>0.11388894486401877</v>
      </c>
      <c r="K11" s="58">
        <v>0.17083341729602813</v>
      </c>
      <c r="L11" s="55">
        <v>0.91073865999652781</v>
      </c>
      <c r="M11" s="55">
        <v>1.0066058873645833</v>
      </c>
    </row>
    <row r="12" spans="1:13" ht="15" customHeight="1">
      <c r="A12" s="54"/>
      <c r="B12" s="45" t="s">
        <v>185</v>
      </c>
      <c r="C12" s="188"/>
      <c r="D12" s="211"/>
      <c r="E12" s="211"/>
      <c r="F12" s="211"/>
      <c r="G12" s="211"/>
      <c r="H12" s="211"/>
      <c r="I12" s="212"/>
      <c r="J12" s="212"/>
      <c r="K12" s="212"/>
      <c r="L12" s="211"/>
      <c r="M12" s="213"/>
    </row>
    <row r="13" spans="1:13" ht="15" customHeight="1">
      <c r="A13" s="54"/>
      <c r="B13" s="210" t="s">
        <v>220</v>
      </c>
      <c r="C13" s="59">
        <v>0.11260000000000002</v>
      </c>
      <c r="D13" s="55">
        <v>2.8596775091518964E-2</v>
      </c>
      <c r="E13" s="55">
        <v>5.5406449816962092E-2</v>
      </c>
      <c r="F13" s="55">
        <v>0.16979355018303793</v>
      </c>
      <c r="G13" s="55">
        <v>2.6809674725443128E-2</v>
      </c>
      <c r="H13" s="55">
        <v>0.19839032527455691</v>
      </c>
      <c r="I13" s="57">
        <v>0.25396780720709555</v>
      </c>
      <c r="J13" s="56">
        <v>0.50793561441419111</v>
      </c>
      <c r="K13" s="58">
        <v>0.76190342162128666</v>
      </c>
      <c r="L13" s="55">
        <v>0.10697000000000002</v>
      </c>
      <c r="M13" s="55">
        <v>0.11823000000000002</v>
      </c>
    </row>
    <row r="14" spans="1:13" ht="15" customHeight="1">
      <c r="A14" s="54"/>
      <c r="B14" s="210" t="s">
        <v>138</v>
      </c>
      <c r="C14" s="283">
        <v>7.0118832609023674</v>
      </c>
      <c r="D14" s="55">
        <v>0.17869805909857631</v>
      </c>
      <c r="E14" s="284">
        <v>6.6544871427052144</v>
      </c>
      <c r="F14" s="284">
        <v>7.3692793790995204</v>
      </c>
      <c r="G14" s="284">
        <v>6.4757890836066387</v>
      </c>
      <c r="H14" s="284">
        <v>7.547977438198096</v>
      </c>
      <c r="I14" s="57">
        <v>2.5485030547353901E-2</v>
      </c>
      <c r="J14" s="56">
        <v>5.0970061094707801E-2</v>
      </c>
      <c r="K14" s="58">
        <v>7.6455091642061698E-2</v>
      </c>
      <c r="L14" s="284">
        <v>6.6612890978572494</v>
      </c>
      <c r="M14" s="284">
        <v>7.3624774239474853</v>
      </c>
    </row>
    <row r="15" spans="1:13" s="53" customFormat="1" ht="15" customHeight="1">
      <c r="A15" s="54"/>
      <c r="B15" s="210" t="s">
        <v>221</v>
      </c>
      <c r="C15" s="285">
        <v>441.14166590761465</v>
      </c>
      <c r="D15" s="286">
        <v>22.494938271696888</v>
      </c>
      <c r="E15" s="286">
        <v>396.15178936422086</v>
      </c>
      <c r="F15" s="286">
        <v>486.13154245100844</v>
      </c>
      <c r="G15" s="286">
        <v>373.65685109252399</v>
      </c>
      <c r="H15" s="286">
        <v>508.62648072270531</v>
      </c>
      <c r="I15" s="57">
        <v>5.099254958249138E-2</v>
      </c>
      <c r="J15" s="56">
        <v>0.10198509916498276</v>
      </c>
      <c r="K15" s="58">
        <v>0.15297764874747413</v>
      </c>
      <c r="L15" s="286">
        <v>419.08458261223393</v>
      </c>
      <c r="M15" s="286">
        <v>463.19874920299537</v>
      </c>
    </row>
    <row r="16" spans="1:13" ht="15" customHeight="1">
      <c r="A16" s="54"/>
      <c r="B16" s="210" t="s">
        <v>139</v>
      </c>
      <c r="C16" s="285">
        <v>693.86771835311038</v>
      </c>
      <c r="D16" s="286">
        <v>17.310310494119612</v>
      </c>
      <c r="E16" s="286">
        <v>659.24709736487114</v>
      </c>
      <c r="F16" s="286">
        <v>728.48833934134962</v>
      </c>
      <c r="G16" s="286">
        <v>641.93678687075158</v>
      </c>
      <c r="H16" s="286">
        <v>745.79864983546918</v>
      </c>
      <c r="I16" s="57">
        <v>2.4947565704894731E-2</v>
      </c>
      <c r="J16" s="56">
        <v>4.9895131409789462E-2</v>
      </c>
      <c r="K16" s="58">
        <v>7.4842697114684192E-2</v>
      </c>
      <c r="L16" s="286">
        <v>659.17433243545486</v>
      </c>
      <c r="M16" s="286">
        <v>728.5611042707659</v>
      </c>
    </row>
    <row r="17" spans="1:13" ht="15" customHeight="1">
      <c r="A17" s="54"/>
      <c r="B17" s="210" t="s">
        <v>140</v>
      </c>
      <c r="C17" s="283">
        <v>2.3482459508752638</v>
      </c>
      <c r="D17" s="55">
        <v>0.18990789166024602</v>
      </c>
      <c r="E17" s="284">
        <v>1.9684301675547717</v>
      </c>
      <c r="F17" s="284">
        <v>2.728061734195756</v>
      </c>
      <c r="G17" s="284">
        <v>1.7785222758945256</v>
      </c>
      <c r="H17" s="284">
        <v>2.9179696258560019</v>
      </c>
      <c r="I17" s="57">
        <v>8.0872232139679187E-2</v>
      </c>
      <c r="J17" s="56">
        <v>0.16174446427935837</v>
      </c>
      <c r="K17" s="58">
        <v>0.24261669641903755</v>
      </c>
      <c r="L17" s="284">
        <v>2.2308336533315005</v>
      </c>
      <c r="M17" s="284">
        <v>2.465658248419027</v>
      </c>
    </row>
    <row r="18" spans="1:13" ht="15" customHeight="1">
      <c r="A18" s="54"/>
      <c r="B18" s="210" t="s">
        <v>222</v>
      </c>
      <c r="C18" s="283">
        <v>0.30852137370160221</v>
      </c>
      <c r="D18" s="55">
        <v>2.516064956679023E-2</v>
      </c>
      <c r="E18" s="284">
        <v>0.25820007456802174</v>
      </c>
      <c r="F18" s="284">
        <v>0.35884267283518267</v>
      </c>
      <c r="G18" s="284">
        <v>0.23303942500123154</v>
      </c>
      <c r="H18" s="284">
        <v>0.38400332240197288</v>
      </c>
      <c r="I18" s="57">
        <v>8.1552371120729147E-2</v>
      </c>
      <c r="J18" s="56">
        <v>0.16310474224145829</v>
      </c>
      <c r="K18" s="58">
        <v>0.24465711336218743</v>
      </c>
      <c r="L18" s="284">
        <v>0.29309530501652209</v>
      </c>
      <c r="M18" s="284">
        <v>0.32394744238668233</v>
      </c>
    </row>
    <row r="19" spans="1:13" ht="15" customHeight="1">
      <c r="A19" s="54"/>
      <c r="B19" s="210" t="s">
        <v>141</v>
      </c>
      <c r="C19" s="59">
        <v>0.99519680697841906</v>
      </c>
      <c r="D19" s="55">
        <v>2.3431081888222453E-2</v>
      </c>
      <c r="E19" s="55">
        <v>0.94833464320197414</v>
      </c>
      <c r="F19" s="55">
        <v>1.042058970754864</v>
      </c>
      <c r="G19" s="55">
        <v>0.92490356131375173</v>
      </c>
      <c r="H19" s="55">
        <v>1.0654900526430864</v>
      </c>
      <c r="I19" s="57">
        <v>2.3544169076831212E-2</v>
      </c>
      <c r="J19" s="56">
        <v>4.7088338153662423E-2</v>
      </c>
      <c r="K19" s="58">
        <v>7.0632507230493635E-2</v>
      </c>
      <c r="L19" s="55">
        <v>0.94543696662949805</v>
      </c>
      <c r="M19" s="55">
        <v>1.0449566473273399</v>
      </c>
    </row>
    <row r="20" spans="1:13" ht="15" customHeight="1">
      <c r="A20" s="54"/>
      <c r="B20" s="210" t="s">
        <v>142</v>
      </c>
      <c r="C20" s="285">
        <v>79.279064743667618</v>
      </c>
      <c r="D20" s="287">
        <v>3.5267151983634411</v>
      </c>
      <c r="E20" s="286">
        <v>72.225634346940737</v>
      </c>
      <c r="F20" s="286">
        <v>86.332495140394499</v>
      </c>
      <c r="G20" s="286">
        <v>68.698919148577289</v>
      </c>
      <c r="H20" s="286">
        <v>89.859210338757947</v>
      </c>
      <c r="I20" s="57">
        <v>4.4484823449498827E-2</v>
      </c>
      <c r="J20" s="56">
        <v>8.8969646898997654E-2</v>
      </c>
      <c r="K20" s="58">
        <v>0.13345447034849647</v>
      </c>
      <c r="L20" s="286">
        <v>75.315111506484243</v>
      </c>
      <c r="M20" s="286">
        <v>83.243017980850993</v>
      </c>
    </row>
    <row r="21" spans="1:13" ht="15" customHeight="1">
      <c r="A21" s="54"/>
      <c r="B21" s="210" t="s">
        <v>167</v>
      </c>
      <c r="C21" s="288">
        <v>16.647394131554599</v>
      </c>
      <c r="D21" s="284">
        <v>0.96457199040188168</v>
      </c>
      <c r="E21" s="287">
        <v>14.718250150750835</v>
      </c>
      <c r="F21" s="287">
        <v>18.576538112358364</v>
      </c>
      <c r="G21" s="287">
        <v>13.753678160348954</v>
      </c>
      <c r="H21" s="287">
        <v>19.541110102760243</v>
      </c>
      <c r="I21" s="57">
        <v>5.7941319991551506E-2</v>
      </c>
      <c r="J21" s="56">
        <v>0.11588263998310301</v>
      </c>
      <c r="K21" s="58">
        <v>0.17382395997465452</v>
      </c>
      <c r="L21" s="287">
        <v>15.815024424976869</v>
      </c>
      <c r="M21" s="287">
        <v>17.479763838132328</v>
      </c>
    </row>
    <row r="22" spans="1:13" ht="15" customHeight="1">
      <c r="A22" s="54"/>
      <c r="B22" s="210" t="s">
        <v>143</v>
      </c>
      <c r="C22" s="285">
        <v>121.74237133805299</v>
      </c>
      <c r="D22" s="286">
        <v>11.726002164050037</v>
      </c>
      <c r="E22" s="286">
        <v>98.290367009952917</v>
      </c>
      <c r="F22" s="286">
        <v>145.19437566615306</v>
      </c>
      <c r="G22" s="286">
        <v>86.564364845902873</v>
      </c>
      <c r="H22" s="286">
        <v>156.92037783020311</v>
      </c>
      <c r="I22" s="57">
        <v>9.6318167907945479E-2</v>
      </c>
      <c r="J22" s="56">
        <v>0.19263633581589096</v>
      </c>
      <c r="K22" s="58">
        <v>0.28895450372383646</v>
      </c>
      <c r="L22" s="286">
        <v>115.65525277115034</v>
      </c>
      <c r="M22" s="286">
        <v>127.82948990495564</v>
      </c>
    </row>
    <row r="23" spans="1:13" ht="15" customHeight="1">
      <c r="A23" s="54"/>
      <c r="B23" s="210" t="s">
        <v>168</v>
      </c>
      <c r="C23" s="283">
        <v>8.6273941176470572</v>
      </c>
      <c r="D23" s="55">
        <v>0.34894899646904826</v>
      </c>
      <c r="E23" s="284">
        <v>7.9294961247089608</v>
      </c>
      <c r="F23" s="284">
        <v>9.3252921105851545</v>
      </c>
      <c r="G23" s="284">
        <v>7.5805471282399122</v>
      </c>
      <c r="H23" s="284">
        <v>9.6742411070542023</v>
      </c>
      <c r="I23" s="57">
        <v>4.0446627534412076E-2</v>
      </c>
      <c r="J23" s="56">
        <v>8.0893255068824152E-2</v>
      </c>
      <c r="K23" s="58">
        <v>0.12133988260323622</v>
      </c>
      <c r="L23" s="284">
        <v>8.1960244117647036</v>
      </c>
      <c r="M23" s="284">
        <v>9.0587638235294108</v>
      </c>
    </row>
    <row r="24" spans="1:13" ht="15" customHeight="1">
      <c r="A24" s="54"/>
      <c r="B24" s="210" t="s">
        <v>223</v>
      </c>
      <c r="C24" s="288">
        <v>26.706345559694668</v>
      </c>
      <c r="D24" s="284">
        <v>1.680781617264721</v>
      </c>
      <c r="E24" s="287">
        <v>23.344782325165227</v>
      </c>
      <c r="F24" s="287">
        <v>30.06790879422411</v>
      </c>
      <c r="G24" s="287">
        <v>21.664000707900506</v>
      </c>
      <c r="H24" s="287">
        <v>31.74869041148883</v>
      </c>
      <c r="I24" s="57">
        <v>6.2935664990471915E-2</v>
      </c>
      <c r="J24" s="56">
        <v>0.12587132998094383</v>
      </c>
      <c r="K24" s="58">
        <v>0.18880699497141573</v>
      </c>
      <c r="L24" s="287">
        <v>25.371028281709936</v>
      </c>
      <c r="M24" s="287">
        <v>28.0416628376794</v>
      </c>
    </row>
    <row r="25" spans="1:13" ht="15" customHeight="1">
      <c r="A25" s="54"/>
      <c r="B25" s="210" t="s">
        <v>144</v>
      </c>
      <c r="C25" s="283">
        <v>3.3802259776866057</v>
      </c>
      <c r="D25" s="284">
        <v>0.4954977228576698</v>
      </c>
      <c r="E25" s="284">
        <v>2.3892305319712661</v>
      </c>
      <c r="F25" s="284">
        <v>4.3712214234019449</v>
      </c>
      <c r="G25" s="284">
        <v>1.8937328091135963</v>
      </c>
      <c r="H25" s="284">
        <v>4.8667191462596149</v>
      </c>
      <c r="I25" s="57">
        <v>0.14658715900313377</v>
      </c>
      <c r="J25" s="56">
        <v>0.29317431800626753</v>
      </c>
      <c r="K25" s="58">
        <v>0.43976147700940127</v>
      </c>
      <c r="L25" s="284">
        <v>3.2112146788022753</v>
      </c>
      <c r="M25" s="284">
        <v>3.5492372765709361</v>
      </c>
    </row>
    <row r="26" spans="1:13" ht="15" customHeight="1">
      <c r="A26" s="54"/>
      <c r="B26" s="210" t="s">
        <v>224</v>
      </c>
      <c r="C26" s="283">
        <v>1.7772922965900935</v>
      </c>
      <c r="D26" s="284">
        <v>0.27189681191899073</v>
      </c>
      <c r="E26" s="284">
        <v>1.233498672752112</v>
      </c>
      <c r="F26" s="284">
        <v>2.3210859204280752</v>
      </c>
      <c r="G26" s="284">
        <v>0.96160186083312127</v>
      </c>
      <c r="H26" s="284">
        <v>2.5929827323470658</v>
      </c>
      <c r="I26" s="57">
        <v>0.15298373398717305</v>
      </c>
      <c r="J26" s="56">
        <v>0.3059674679743461</v>
      </c>
      <c r="K26" s="58">
        <v>0.45895120196151917</v>
      </c>
      <c r="L26" s="284">
        <v>1.6884276817605888</v>
      </c>
      <c r="M26" s="284">
        <v>1.8661569114195982</v>
      </c>
    </row>
    <row r="27" spans="1:13" ht="15" customHeight="1">
      <c r="A27" s="54"/>
      <c r="B27" s="210" t="s">
        <v>145</v>
      </c>
      <c r="C27" s="283">
        <v>1.239354761904762</v>
      </c>
      <c r="D27" s="55">
        <v>7.6687832031228004E-2</v>
      </c>
      <c r="E27" s="284">
        <v>1.0859790978423061</v>
      </c>
      <c r="F27" s="284">
        <v>1.392730425967218</v>
      </c>
      <c r="G27" s="284">
        <v>1.009291265811078</v>
      </c>
      <c r="H27" s="284">
        <v>1.4694182579984461</v>
      </c>
      <c r="I27" s="57">
        <v>6.1877223849421951E-2</v>
      </c>
      <c r="J27" s="56">
        <v>0.1237544476988439</v>
      </c>
      <c r="K27" s="58">
        <v>0.18563167154826585</v>
      </c>
      <c r="L27" s="284">
        <v>1.1773870238095239</v>
      </c>
      <c r="M27" s="284">
        <v>1.3013225000000002</v>
      </c>
    </row>
    <row r="28" spans="1:13" ht="15" customHeight="1">
      <c r="A28" s="54"/>
      <c r="B28" s="210" t="s">
        <v>146</v>
      </c>
      <c r="C28" s="283">
        <v>3.851927225618311</v>
      </c>
      <c r="D28" s="55">
        <v>0.12571295863706303</v>
      </c>
      <c r="E28" s="284">
        <v>3.6005013083441848</v>
      </c>
      <c r="F28" s="284">
        <v>4.1033531428924368</v>
      </c>
      <c r="G28" s="284">
        <v>3.4747883497071221</v>
      </c>
      <c r="H28" s="284">
        <v>4.2290661015294999</v>
      </c>
      <c r="I28" s="57">
        <v>3.2636379472845208E-2</v>
      </c>
      <c r="J28" s="56">
        <v>6.5272758945690415E-2</v>
      </c>
      <c r="K28" s="58">
        <v>9.7909138418535629E-2</v>
      </c>
      <c r="L28" s="284">
        <v>3.6593308643373956</v>
      </c>
      <c r="M28" s="284">
        <v>4.0445235868992269</v>
      </c>
    </row>
    <row r="29" spans="1:13" ht="15" customHeight="1">
      <c r="A29" s="54"/>
      <c r="B29" s="210" t="s">
        <v>147</v>
      </c>
      <c r="C29" s="288">
        <v>18.403881846394899</v>
      </c>
      <c r="D29" s="284">
        <v>0.95073870327201238</v>
      </c>
      <c r="E29" s="287">
        <v>16.502404439850874</v>
      </c>
      <c r="F29" s="287">
        <v>20.305359252938924</v>
      </c>
      <c r="G29" s="287">
        <v>15.551665736578862</v>
      </c>
      <c r="H29" s="287">
        <v>21.256097956210937</v>
      </c>
      <c r="I29" s="57">
        <v>5.1659683060737031E-2</v>
      </c>
      <c r="J29" s="56">
        <v>0.10331936612147406</v>
      </c>
      <c r="K29" s="58">
        <v>0.15497904918221109</v>
      </c>
      <c r="L29" s="287">
        <v>17.483687754075156</v>
      </c>
      <c r="M29" s="287">
        <v>19.324075938714643</v>
      </c>
    </row>
    <row r="30" spans="1:13" ht="15" customHeight="1">
      <c r="A30" s="54"/>
      <c r="B30" s="210" t="s">
        <v>148</v>
      </c>
      <c r="C30" s="283">
        <v>4.9633770833333335</v>
      </c>
      <c r="D30" s="55">
        <v>0.2640122581786859</v>
      </c>
      <c r="E30" s="284">
        <v>4.4353525669759613</v>
      </c>
      <c r="F30" s="284">
        <v>5.4914015996907057</v>
      </c>
      <c r="G30" s="284">
        <v>4.1713403087972756</v>
      </c>
      <c r="H30" s="284">
        <v>5.7554138578693914</v>
      </c>
      <c r="I30" s="57">
        <v>5.3192061321558709E-2</v>
      </c>
      <c r="J30" s="56">
        <v>0.10638412264311742</v>
      </c>
      <c r="K30" s="58">
        <v>0.15957618396467613</v>
      </c>
      <c r="L30" s="284">
        <v>4.7152082291666666</v>
      </c>
      <c r="M30" s="284">
        <v>5.2115459375000004</v>
      </c>
    </row>
    <row r="31" spans="1:13" ht="15" customHeight="1">
      <c r="A31" s="54"/>
      <c r="B31" s="210" t="s">
        <v>149</v>
      </c>
      <c r="C31" s="283">
        <v>4.0639634120259664</v>
      </c>
      <c r="D31" s="55">
        <v>0.30246699807488248</v>
      </c>
      <c r="E31" s="284">
        <v>3.4590294158762016</v>
      </c>
      <c r="F31" s="284">
        <v>4.6688974081757317</v>
      </c>
      <c r="G31" s="284">
        <v>3.156562417801319</v>
      </c>
      <c r="H31" s="284">
        <v>4.9713644062506139</v>
      </c>
      <c r="I31" s="57">
        <v>7.4426604624399581E-2</v>
      </c>
      <c r="J31" s="56">
        <v>0.14885320924879916</v>
      </c>
      <c r="K31" s="58">
        <v>0.22327981387319873</v>
      </c>
      <c r="L31" s="284">
        <v>3.860765241424668</v>
      </c>
      <c r="M31" s="284">
        <v>4.2671615826272644</v>
      </c>
    </row>
    <row r="32" spans="1:13" ht="15" customHeight="1">
      <c r="A32" s="54"/>
      <c r="B32" s="210" t="s">
        <v>150</v>
      </c>
      <c r="C32" s="283">
        <v>0.61914752538747253</v>
      </c>
      <c r="D32" s="284">
        <v>9.7277187795058118E-2</v>
      </c>
      <c r="E32" s="284">
        <v>0.4245931497973563</v>
      </c>
      <c r="F32" s="284">
        <v>0.81370190097758877</v>
      </c>
      <c r="G32" s="284">
        <v>0.32731596200229818</v>
      </c>
      <c r="H32" s="284">
        <v>0.91097908877264688</v>
      </c>
      <c r="I32" s="57">
        <v>0.15711471629347218</v>
      </c>
      <c r="J32" s="56">
        <v>0.31422943258694436</v>
      </c>
      <c r="K32" s="58">
        <v>0.47134414888041654</v>
      </c>
      <c r="L32" s="284">
        <v>0.58819014911809886</v>
      </c>
      <c r="M32" s="284">
        <v>0.6501049016568462</v>
      </c>
    </row>
    <row r="33" spans="1:13" ht="15" customHeight="1">
      <c r="A33" s="54"/>
      <c r="B33" s="210" t="s">
        <v>169</v>
      </c>
      <c r="C33" s="59">
        <v>6.3353428571428574E-2</v>
      </c>
      <c r="D33" s="55">
        <v>6.6905887600610323E-3</v>
      </c>
      <c r="E33" s="55">
        <v>4.997225105130651E-2</v>
      </c>
      <c r="F33" s="55">
        <v>7.6734606091550639E-2</v>
      </c>
      <c r="G33" s="55">
        <v>4.3281662291245478E-2</v>
      </c>
      <c r="H33" s="55">
        <v>8.3425194851611678E-2</v>
      </c>
      <c r="I33" s="57">
        <v>0.10560736665605475</v>
      </c>
      <c r="J33" s="56">
        <v>0.21121473331210949</v>
      </c>
      <c r="K33" s="58">
        <v>0.31682209996816424</v>
      </c>
      <c r="L33" s="55">
        <v>6.0185757142857149E-2</v>
      </c>
      <c r="M33" s="55">
        <v>6.65211E-2</v>
      </c>
    </row>
    <row r="34" spans="1:13" ht="15" customHeight="1">
      <c r="A34" s="54"/>
      <c r="B34" s="210" t="s">
        <v>151</v>
      </c>
      <c r="C34" s="283">
        <v>2.5062655500618187</v>
      </c>
      <c r="D34" s="55">
        <v>6.8723086632649408E-2</v>
      </c>
      <c r="E34" s="284">
        <v>2.36881937679652</v>
      </c>
      <c r="F34" s="284">
        <v>2.6437117233271175</v>
      </c>
      <c r="G34" s="284">
        <v>2.3000962901638706</v>
      </c>
      <c r="H34" s="284">
        <v>2.7124348099597668</v>
      </c>
      <c r="I34" s="57">
        <v>2.7420512814755126E-2</v>
      </c>
      <c r="J34" s="56">
        <v>5.4841025629510251E-2</v>
      </c>
      <c r="K34" s="58">
        <v>8.226153844426537E-2</v>
      </c>
      <c r="L34" s="284">
        <v>2.3809522725587278</v>
      </c>
      <c r="M34" s="284">
        <v>2.6315788275649097</v>
      </c>
    </row>
    <row r="35" spans="1:13" ht="15" customHeight="1">
      <c r="A35" s="54"/>
      <c r="B35" s="210" t="s">
        <v>152</v>
      </c>
      <c r="C35" s="288">
        <v>37.596509422555876</v>
      </c>
      <c r="D35" s="284">
        <v>2.6322971076277382</v>
      </c>
      <c r="E35" s="287">
        <v>32.331915207300398</v>
      </c>
      <c r="F35" s="287">
        <v>42.861103637811354</v>
      </c>
      <c r="G35" s="287">
        <v>29.699618099672662</v>
      </c>
      <c r="H35" s="287">
        <v>45.493400745439089</v>
      </c>
      <c r="I35" s="57">
        <v>7.0014401551025424E-2</v>
      </c>
      <c r="J35" s="56">
        <v>0.14002880310205085</v>
      </c>
      <c r="K35" s="58">
        <v>0.21004320465307627</v>
      </c>
      <c r="L35" s="287">
        <v>35.716683951428081</v>
      </c>
      <c r="M35" s="287">
        <v>39.476334893683671</v>
      </c>
    </row>
    <row r="36" spans="1:13" ht="15" customHeight="1">
      <c r="A36" s="54"/>
      <c r="B36" s="210" t="s">
        <v>170</v>
      </c>
      <c r="C36" s="285">
        <v>50.421085425834917</v>
      </c>
      <c r="D36" s="287">
        <v>3.1798851458449353</v>
      </c>
      <c r="E36" s="286">
        <v>44.061315134145048</v>
      </c>
      <c r="F36" s="286">
        <v>56.780855717524787</v>
      </c>
      <c r="G36" s="286">
        <v>40.881429988300113</v>
      </c>
      <c r="H36" s="286">
        <v>59.960740863369722</v>
      </c>
      <c r="I36" s="57">
        <v>6.306657460840015E-2</v>
      </c>
      <c r="J36" s="56">
        <v>0.1261331492168003</v>
      </c>
      <c r="K36" s="58">
        <v>0.18919972382520045</v>
      </c>
      <c r="L36" s="286">
        <v>47.900031154543171</v>
      </c>
      <c r="M36" s="286">
        <v>52.942139697126663</v>
      </c>
    </row>
    <row r="37" spans="1:13" ht="15" customHeight="1">
      <c r="A37" s="54"/>
      <c r="B37" s="210" t="s">
        <v>153</v>
      </c>
      <c r="C37" s="283">
        <v>0.27658568645581133</v>
      </c>
      <c r="D37" s="284">
        <v>3.0055650590230399E-2</v>
      </c>
      <c r="E37" s="284">
        <v>0.21647438527535054</v>
      </c>
      <c r="F37" s="284">
        <v>0.33669698763627215</v>
      </c>
      <c r="G37" s="284">
        <v>0.18641873468512013</v>
      </c>
      <c r="H37" s="284">
        <v>0.3667526382265025</v>
      </c>
      <c r="I37" s="57">
        <v>0.10866668834300736</v>
      </c>
      <c r="J37" s="56">
        <v>0.21733337668601471</v>
      </c>
      <c r="K37" s="58">
        <v>0.32600006502902207</v>
      </c>
      <c r="L37" s="284">
        <v>0.26275640213302076</v>
      </c>
      <c r="M37" s="284">
        <v>0.2904149707786019</v>
      </c>
    </row>
    <row r="38" spans="1:13" ht="15" customHeight="1">
      <c r="A38" s="54"/>
      <c r="B38" s="210" t="s">
        <v>154</v>
      </c>
      <c r="C38" s="283">
        <v>1.6238521692836623</v>
      </c>
      <c r="D38" s="55">
        <v>5.6423844362978093E-2</v>
      </c>
      <c r="E38" s="284">
        <v>1.5110044805577061</v>
      </c>
      <c r="F38" s="284">
        <v>1.7366998580096185</v>
      </c>
      <c r="G38" s="284">
        <v>1.454580636194728</v>
      </c>
      <c r="H38" s="284">
        <v>1.7931237023725966</v>
      </c>
      <c r="I38" s="57">
        <v>3.4746909497228813E-2</v>
      </c>
      <c r="J38" s="56">
        <v>6.9493818994457626E-2</v>
      </c>
      <c r="K38" s="58">
        <v>0.10424072849168645</v>
      </c>
      <c r="L38" s="284">
        <v>1.5426595608194791</v>
      </c>
      <c r="M38" s="284">
        <v>1.7050447777478455</v>
      </c>
    </row>
    <row r="39" spans="1:13" ht="15" customHeight="1">
      <c r="A39" s="54"/>
      <c r="B39" s="210" t="s">
        <v>155</v>
      </c>
      <c r="C39" s="59">
        <v>4.1415715723987299E-2</v>
      </c>
      <c r="D39" s="55">
        <v>1.5890670343154001E-3</v>
      </c>
      <c r="E39" s="55">
        <v>3.8237581655356498E-2</v>
      </c>
      <c r="F39" s="55">
        <v>4.4593849792618101E-2</v>
      </c>
      <c r="G39" s="55">
        <v>3.6648514621041101E-2</v>
      </c>
      <c r="H39" s="55">
        <v>4.6182916826933498E-2</v>
      </c>
      <c r="I39" s="57">
        <v>3.8368696677986869E-2</v>
      </c>
      <c r="J39" s="56">
        <v>7.6737393355973738E-2</v>
      </c>
      <c r="K39" s="58">
        <v>0.11510609003396061</v>
      </c>
      <c r="L39" s="55">
        <v>3.9344929937787931E-2</v>
      </c>
      <c r="M39" s="55">
        <v>4.3486501510186668E-2</v>
      </c>
    </row>
    <row r="40" spans="1:13" ht="15" customHeight="1">
      <c r="A40" s="54"/>
      <c r="B40" s="210" t="s">
        <v>171</v>
      </c>
      <c r="C40" s="283">
        <v>1.0517051264083441</v>
      </c>
      <c r="D40" s="55">
        <v>8.7885655165036658E-2</v>
      </c>
      <c r="E40" s="284">
        <v>0.87593381607827081</v>
      </c>
      <c r="F40" s="284">
        <v>1.2274764367384174</v>
      </c>
      <c r="G40" s="284">
        <v>0.78804816091323415</v>
      </c>
      <c r="H40" s="284">
        <v>1.3153620919034541</v>
      </c>
      <c r="I40" s="57">
        <v>8.3564920392822553E-2</v>
      </c>
      <c r="J40" s="56">
        <v>0.16712984078564511</v>
      </c>
      <c r="K40" s="58">
        <v>0.25069476117846767</v>
      </c>
      <c r="L40" s="284">
        <v>0.99911987008792691</v>
      </c>
      <c r="M40" s="284">
        <v>1.1042903827287613</v>
      </c>
    </row>
    <row r="41" spans="1:13" ht="15" customHeight="1">
      <c r="A41" s="54"/>
      <c r="B41" s="210" t="s">
        <v>172</v>
      </c>
      <c r="C41" s="59">
        <v>0.81004161182304057</v>
      </c>
      <c r="D41" s="55">
        <v>2.4227214673950989E-2</v>
      </c>
      <c r="E41" s="55">
        <v>0.76158718247513857</v>
      </c>
      <c r="F41" s="55">
        <v>0.85849604117094258</v>
      </c>
      <c r="G41" s="55">
        <v>0.73735996780118762</v>
      </c>
      <c r="H41" s="55">
        <v>0.88272325584489353</v>
      </c>
      <c r="I41" s="57">
        <v>2.9908605089343978E-2</v>
      </c>
      <c r="J41" s="56">
        <v>5.9817210178687956E-2</v>
      </c>
      <c r="K41" s="58">
        <v>8.972581526803193E-2</v>
      </c>
      <c r="L41" s="55">
        <v>0.76953953123188856</v>
      </c>
      <c r="M41" s="55">
        <v>0.85054369241419259</v>
      </c>
    </row>
    <row r="42" spans="1:13" ht="15" customHeight="1">
      <c r="A42" s="54"/>
      <c r="B42" s="210" t="s">
        <v>173</v>
      </c>
      <c r="C42" s="288">
        <v>13.495381900700194</v>
      </c>
      <c r="D42" s="287">
        <v>1.4456403707149672</v>
      </c>
      <c r="E42" s="287">
        <v>10.604101159270259</v>
      </c>
      <c r="F42" s="287">
        <v>16.386662642130126</v>
      </c>
      <c r="G42" s="287">
        <v>9.158460788555292</v>
      </c>
      <c r="H42" s="287">
        <v>17.832303012845095</v>
      </c>
      <c r="I42" s="57">
        <v>0.10712111604933253</v>
      </c>
      <c r="J42" s="56">
        <v>0.21424223209866505</v>
      </c>
      <c r="K42" s="58">
        <v>0.32136334814799761</v>
      </c>
      <c r="L42" s="287">
        <v>12.820612805665183</v>
      </c>
      <c r="M42" s="287">
        <v>14.170150995735204</v>
      </c>
    </row>
    <row r="43" spans="1:13" ht="15" customHeight="1">
      <c r="A43" s="54"/>
      <c r="B43" s="210" t="s">
        <v>156</v>
      </c>
      <c r="C43" s="288">
        <v>33.471110075573108</v>
      </c>
      <c r="D43" s="284">
        <v>1.1059630162728966</v>
      </c>
      <c r="E43" s="287">
        <v>31.259184043027314</v>
      </c>
      <c r="F43" s="287">
        <v>35.683036108118898</v>
      </c>
      <c r="G43" s="287">
        <v>30.153221026754419</v>
      </c>
      <c r="H43" s="287">
        <v>36.7889991243918</v>
      </c>
      <c r="I43" s="57">
        <v>3.3042316606045813E-2</v>
      </c>
      <c r="J43" s="56">
        <v>6.6084633212091626E-2</v>
      </c>
      <c r="K43" s="58">
        <v>9.9126949818137439E-2</v>
      </c>
      <c r="L43" s="287">
        <v>31.797554571794453</v>
      </c>
      <c r="M43" s="287">
        <v>35.144665579351766</v>
      </c>
    </row>
    <row r="44" spans="1:13" ht="15" customHeight="1">
      <c r="A44" s="54"/>
      <c r="B44" s="210" t="s">
        <v>174</v>
      </c>
      <c r="C44" s="285">
        <v>63.199994152617592</v>
      </c>
      <c r="D44" s="287">
        <v>2.8080636961506751</v>
      </c>
      <c r="E44" s="286">
        <v>57.583866760316241</v>
      </c>
      <c r="F44" s="286">
        <v>68.816121544918943</v>
      </c>
      <c r="G44" s="286">
        <v>54.775803064165565</v>
      </c>
      <c r="H44" s="286">
        <v>71.624185241069611</v>
      </c>
      <c r="I44" s="57">
        <v>4.4431391708196412E-2</v>
      </c>
      <c r="J44" s="56">
        <v>8.8862783416392824E-2</v>
      </c>
      <c r="K44" s="58">
        <v>0.13329417512458924</v>
      </c>
      <c r="L44" s="286">
        <v>60.039994444986711</v>
      </c>
      <c r="M44" s="286">
        <v>66.359993860248466</v>
      </c>
    </row>
    <row r="45" spans="1:13" ht="15" customHeight="1">
      <c r="A45" s="54"/>
      <c r="B45" s="210" t="s">
        <v>175</v>
      </c>
      <c r="C45" s="59">
        <v>6.6665722620176449E-2</v>
      </c>
      <c r="D45" s="55">
        <v>2.5221915533236326E-3</v>
      </c>
      <c r="E45" s="55">
        <v>6.1621339513529182E-2</v>
      </c>
      <c r="F45" s="55">
        <v>7.1710105726823709E-2</v>
      </c>
      <c r="G45" s="55">
        <v>5.9099147960205552E-2</v>
      </c>
      <c r="H45" s="55">
        <v>7.4232297280147352E-2</v>
      </c>
      <c r="I45" s="57">
        <v>3.7833409047309849E-2</v>
      </c>
      <c r="J45" s="56">
        <v>7.5666818094619698E-2</v>
      </c>
      <c r="K45" s="58">
        <v>0.11350022714192955</v>
      </c>
      <c r="L45" s="55">
        <v>6.3332436489167629E-2</v>
      </c>
      <c r="M45" s="55">
        <v>6.9999008751185268E-2</v>
      </c>
    </row>
    <row r="46" spans="1:13" ht="15" customHeight="1">
      <c r="A46" s="54"/>
      <c r="B46" s="210" t="s">
        <v>176</v>
      </c>
      <c r="C46" s="288">
        <v>19.231569631642778</v>
      </c>
      <c r="D46" s="284">
        <v>1.1948607742263091</v>
      </c>
      <c r="E46" s="287">
        <v>16.841848083190158</v>
      </c>
      <c r="F46" s="287">
        <v>21.621291180095398</v>
      </c>
      <c r="G46" s="287">
        <v>15.646987308963851</v>
      </c>
      <c r="H46" s="287">
        <v>22.816151954321704</v>
      </c>
      <c r="I46" s="57">
        <v>6.2130174349385281E-2</v>
      </c>
      <c r="J46" s="56">
        <v>0.12426034869877056</v>
      </c>
      <c r="K46" s="58">
        <v>0.18639052304815584</v>
      </c>
      <c r="L46" s="287">
        <v>18.26999115006064</v>
      </c>
      <c r="M46" s="287">
        <v>20.193148113224915</v>
      </c>
    </row>
    <row r="47" spans="1:13" ht="15" customHeight="1">
      <c r="A47" s="54"/>
      <c r="B47" s="210" t="s">
        <v>157</v>
      </c>
      <c r="C47" s="283">
        <v>8.9628514334676446</v>
      </c>
      <c r="D47" s="55">
        <v>0.31586904965998319</v>
      </c>
      <c r="E47" s="284">
        <v>8.3311133341476786</v>
      </c>
      <c r="F47" s="284">
        <v>9.5945895327876105</v>
      </c>
      <c r="G47" s="284">
        <v>8.0152442844876948</v>
      </c>
      <c r="H47" s="284">
        <v>9.9104585824475944</v>
      </c>
      <c r="I47" s="57">
        <v>3.5242026714904097E-2</v>
      </c>
      <c r="J47" s="56">
        <v>7.0484053429808194E-2</v>
      </c>
      <c r="K47" s="58">
        <v>0.1057260801447123</v>
      </c>
      <c r="L47" s="284">
        <v>8.5147088617942615</v>
      </c>
      <c r="M47" s="284">
        <v>9.4109940051410277</v>
      </c>
    </row>
    <row r="48" spans="1:13" s="53" customFormat="1" ht="15" customHeight="1">
      <c r="A48" s="54"/>
      <c r="B48" s="210" t="s">
        <v>158</v>
      </c>
      <c r="C48" s="285">
        <v>144.35160848027738</v>
      </c>
      <c r="D48" s="286">
        <v>8.3949043656232263</v>
      </c>
      <c r="E48" s="286">
        <v>127.56179974903092</v>
      </c>
      <c r="F48" s="286">
        <v>161.14141721152384</v>
      </c>
      <c r="G48" s="286">
        <v>119.16689538340771</v>
      </c>
      <c r="H48" s="286">
        <v>169.53632157714705</v>
      </c>
      <c r="I48" s="57">
        <v>5.815594612352528E-2</v>
      </c>
      <c r="J48" s="56">
        <v>0.11631189224705056</v>
      </c>
      <c r="K48" s="58">
        <v>0.17446783837057583</v>
      </c>
      <c r="L48" s="286">
        <v>137.1340280562635</v>
      </c>
      <c r="M48" s="286">
        <v>151.56918890429125</v>
      </c>
    </row>
    <row r="49" spans="1:13" ht="15" customHeight="1">
      <c r="A49" s="54"/>
      <c r="B49" s="210" t="s">
        <v>225</v>
      </c>
      <c r="C49" s="59" t="s">
        <v>217</v>
      </c>
      <c r="D49" s="55" t="s">
        <v>95</v>
      </c>
      <c r="E49" s="55" t="s">
        <v>95</v>
      </c>
      <c r="F49" s="55" t="s">
        <v>95</v>
      </c>
      <c r="G49" s="55" t="s">
        <v>95</v>
      </c>
      <c r="H49" s="55" t="s">
        <v>95</v>
      </c>
      <c r="I49" s="57" t="s">
        <v>95</v>
      </c>
      <c r="J49" s="56" t="s">
        <v>95</v>
      </c>
      <c r="K49" s="58" t="s">
        <v>95</v>
      </c>
      <c r="L49" s="55" t="s">
        <v>95</v>
      </c>
      <c r="M49" s="55" t="s">
        <v>95</v>
      </c>
    </row>
    <row r="50" spans="1:13" ht="15" customHeight="1">
      <c r="A50" s="54"/>
      <c r="B50" s="210" t="s">
        <v>226</v>
      </c>
      <c r="C50" s="59">
        <v>0.17234789473684212</v>
      </c>
      <c r="D50" s="55">
        <v>1.0619941613436056E-2</v>
      </c>
      <c r="E50" s="55">
        <v>0.15110801150997</v>
      </c>
      <c r="F50" s="55">
        <v>0.19358777796371424</v>
      </c>
      <c r="G50" s="55">
        <v>0.14048806989653395</v>
      </c>
      <c r="H50" s="55">
        <v>0.20420771957715028</v>
      </c>
      <c r="I50" s="57">
        <v>6.1619212869711219E-2</v>
      </c>
      <c r="J50" s="56">
        <v>0.12323842573942244</v>
      </c>
      <c r="K50" s="58">
        <v>0.18485763860913365</v>
      </c>
      <c r="L50" s="55">
        <v>0.1637305</v>
      </c>
      <c r="M50" s="55">
        <v>0.18096528947368423</v>
      </c>
    </row>
    <row r="51" spans="1:13" ht="15" customHeight="1">
      <c r="A51" s="54"/>
      <c r="B51" s="210" t="s">
        <v>227</v>
      </c>
      <c r="C51" s="285">
        <v>186.66035789304388</v>
      </c>
      <c r="D51" s="286">
        <v>9.5384361794991825</v>
      </c>
      <c r="E51" s="286">
        <v>167.58348553404551</v>
      </c>
      <c r="F51" s="286">
        <v>205.73723025204225</v>
      </c>
      <c r="G51" s="286">
        <v>158.04504935454634</v>
      </c>
      <c r="H51" s="286">
        <v>215.27566643154142</v>
      </c>
      <c r="I51" s="57">
        <v>5.110049229073424E-2</v>
      </c>
      <c r="J51" s="56">
        <v>0.10220098458146848</v>
      </c>
      <c r="K51" s="58">
        <v>0.15330147687220272</v>
      </c>
      <c r="L51" s="286">
        <v>177.32733999839169</v>
      </c>
      <c r="M51" s="286">
        <v>195.99337578769607</v>
      </c>
    </row>
    <row r="52" spans="1:13" ht="15" customHeight="1">
      <c r="A52" s="54"/>
      <c r="B52" s="210" t="s">
        <v>177</v>
      </c>
      <c r="C52" s="288">
        <v>13.624034897295594</v>
      </c>
      <c r="D52" s="284">
        <v>0.62122443371430103</v>
      </c>
      <c r="E52" s="287">
        <v>12.381586029866993</v>
      </c>
      <c r="F52" s="287">
        <v>14.866483764724196</v>
      </c>
      <c r="G52" s="287">
        <v>11.760361596152691</v>
      </c>
      <c r="H52" s="287">
        <v>15.487708198438497</v>
      </c>
      <c r="I52" s="57">
        <v>4.5597683681624722E-2</v>
      </c>
      <c r="J52" s="56">
        <v>9.1195367363249444E-2</v>
      </c>
      <c r="K52" s="58">
        <v>0.13679305104487416</v>
      </c>
      <c r="L52" s="287">
        <v>12.942833152430815</v>
      </c>
      <c r="M52" s="287">
        <v>14.305236642160374</v>
      </c>
    </row>
    <row r="53" spans="1:13" ht="15" customHeight="1">
      <c r="A53" s="54"/>
      <c r="B53" s="210" t="s">
        <v>159</v>
      </c>
      <c r="C53" s="283">
        <v>6.437957161506529</v>
      </c>
      <c r="D53" s="55">
        <v>0.45198239169654819</v>
      </c>
      <c r="E53" s="284">
        <v>5.5339923781134326</v>
      </c>
      <c r="F53" s="284">
        <v>7.3419219448996254</v>
      </c>
      <c r="G53" s="284">
        <v>5.0820099864168844</v>
      </c>
      <c r="H53" s="284">
        <v>7.7939043365961735</v>
      </c>
      <c r="I53" s="57">
        <v>7.0205871265968625E-2</v>
      </c>
      <c r="J53" s="56">
        <v>0.14041174253193725</v>
      </c>
      <c r="K53" s="58">
        <v>0.21061761379790589</v>
      </c>
      <c r="L53" s="284">
        <v>6.1160593034312027</v>
      </c>
      <c r="M53" s="284">
        <v>6.7598550195818552</v>
      </c>
    </row>
    <row r="54" spans="1:13" ht="15" customHeight="1">
      <c r="A54" s="54"/>
      <c r="B54" s="210" t="s">
        <v>178</v>
      </c>
      <c r="C54" s="283">
        <v>3.4359760127204289</v>
      </c>
      <c r="D54" s="55">
        <v>0.22300768086608644</v>
      </c>
      <c r="E54" s="284">
        <v>2.9899606509882561</v>
      </c>
      <c r="F54" s="284">
        <v>3.8819913744526016</v>
      </c>
      <c r="G54" s="284">
        <v>2.7669529701221696</v>
      </c>
      <c r="H54" s="284">
        <v>4.1049990553186877</v>
      </c>
      <c r="I54" s="57">
        <v>6.49037362427686E-2</v>
      </c>
      <c r="J54" s="56">
        <v>0.1298074724855372</v>
      </c>
      <c r="K54" s="58">
        <v>0.1947112087283058</v>
      </c>
      <c r="L54" s="284">
        <v>3.2641772120844075</v>
      </c>
      <c r="M54" s="284">
        <v>3.6077748133564502</v>
      </c>
    </row>
    <row r="55" spans="1:13" ht="15" customHeight="1">
      <c r="A55" s="54"/>
      <c r="B55" s="210" t="s">
        <v>160</v>
      </c>
      <c r="C55" s="285">
        <v>133.57402771325488</v>
      </c>
      <c r="D55" s="286">
        <v>4.2018620767884824</v>
      </c>
      <c r="E55" s="286">
        <v>125.17030355967792</v>
      </c>
      <c r="F55" s="286">
        <v>141.97775186683185</v>
      </c>
      <c r="G55" s="286">
        <v>120.96844148288943</v>
      </c>
      <c r="H55" s="286">
        <v>146.17961394362032</v>
      </c>
      <c r="I55" s="57">
        <v>3.1457178829769776E-2</v>
      </c>
      <c r="J55" s="56">
        <v>6.2914357659539552E-2</v>
      </c>
      <c r="K55" s="58">
        <v>9.4371536489309321E-2</v>
      </c>
      <c r="L55" s="286">
        <v>126.89532632759213</v>
      </c>
      <c r="M55" s="286">
        <v>140.25272909891763</v>
      </c>
    </row>
    <row r="56" spans="1:13" ht="15" customHeight="1">
      <c r="A56" s="54"/>
      <c r="B56" s="210" t="s">
        <v>179</v>
      </c>
      <c r="C56" s="283">
        <v>1.0077977881618734</v>
      </c>
      <c r="D56" s="55">
        <v>6.2833825259877144E-2</v>
      </c>
      <c r="E56" s="284">
        <v>0.88213013764211912</v>
      </c>
      <c r="F56" s="284">
        <v>1.1334654386816276</v>
      </c>
      <c r="G56" s="284">
        <v>0.81929631238224188</v>
      </c>
      <c r="H56" s="284">
        <v>1.1962992639415049</v>
      </c>
      <c r="I56" s="57">
        <v>6.2347651481236152E-2</v>
      </c>
      <c r="J56" s="56">
        <v>0.1246953029624723</v>
      </c>
      <c r="K56" s="58">
        <v>0.18704295444370844</v>
      </c>
      <c r="L56" s="284">
        <v>0.95740789875377974</v>
      </c>
      <c r="M56" s="284">
        <v>1.058187677569967</v>
      </c>
    </row>
    <row r="57" spans="1:13" ht="15" customHeight="1">
      <c r="A57" s="54"/>
      <c r="B57" s="210" t="s">
        <v>161</v>
      </c>
      <c r="C57" s="283">
        <v>0.67386028252916086</v>
      </c>
      <c r="D57" s="55">
        <v>2.7311717083019962E-2</v>
      </c>
      <c r="E57" s="284">
        <v>0.61923684836312098</v>
      </c>
      <c r="F57" s="284">
        <v>0.72848371669520073</v>
      </c>
      <c r="G57" s="284">
        <v>0.59192513128010094</v>
      </c>
      <c r="H57" s="284">
        <v>0.75579543377822078</v>
      </c>
      <c r="I57" s="57">
        <v>4.0530237188801915E-2</v>
      </c>
      <c r="J57" s="56">
        <v>8.1060474377603831E-2</v>
      </c>
      <c r="K57" s="58">
        <v>0.12159071156640575</v>
      </c>
      <c r="L57" s="284">
        <v>0.64016726840270277</v>
      </c>
      <c r="M57" s="284">
        <v>0.70755329665561895</v>
      </c>
    </row>
    <row r="58" spans="1:13" ht="15" customHeight="1">
      <c r="A58" s="54"/>
      <c r="B58" s="210" t="s">
        <v>162</v>
      </c>
      <c r="C58" s="288">
        <v>14.281184743248478</v>
      </c>
      <c r="D58" s="284">
        <v>0.76328125412268222</v>
      </c>
      <c r="E58" s="287">
        <v>12.754622235003113</v>
      </c>
      <c r="F58" s="287">
        <v>15.807747251493842</v>
      </c>
      <c r="G58" s="287">
        <v>11.99134098088043</v>
      </c>
      <c r="H58" s="287">
        <v>16.571028505616525</v>
      </c>
      <c r="I58" s="57">
        <v>5.3446634004474199E-2</v>
      </c>
      <c r="J58" s="56">
        <v>0.1068932680089484</v>
      </c>
      <c r="K58" s="58">
        <v>0.1603399020134226</v>
      </c>
      <c r="L58" s="287">
        <v>13.567125506086054</v>
      </c>
      <c r="M58" s="287">
        <v>14.995243980410901</v>
      </c>
    </row>
    <row r="59" spans="1:13" ht="15" customHeight="1">
      <c r="A59" s="54"/>
      <c r="B59" s="210" t="s">
        <v>163</v>
      </c>
      <c r="C59" s="59">
        <v>0.44254607652648492</v>
      </c>
      <c r="D59" s="55">
        <v>1.0834807424257851E-2</v>
      </c>
      <c r="E59" s="55">
        <v>0.42087646167796922</v>
      </c>
      <c r="F59" s="55">
        <v>0.46421569137500063</v>
      </c>
      <c r="G59" s="55">
        <v>0.41004165425371136</v>
      </c>
      <c r="H59" s="55">
        <v>0.47505049879925848</v>
      </c>
      <c r="I59" s="57">
        <v>2.4482891158587469E-2</v>
      </c>
      <c r="J59" s="56">
        <v>4.8965782317174938E-2</v>
      </c>
      <c r="K59" s="58">
        <v>7.3448673475762408E-2</v>
      </c>
      <c r="L59" s="55">
        <v>0.4204187727001607</v>
      </c>
      <c r="M59" s="55">
        <v>0.46467338035280914</v>
      </c>
    </row>
    <row r="60" spans="1:13" ht="15" customHeight="1">
      <c r="A60" s="54"/>
      <c r="B60" s="210" t="s">
        <v>180</v>
      </c>
      <c r="C60" s="283">
        <v>0.76916865602721363</v>
      </c>
      <c r="D60" s="55">
        <v>4.0771376327139452E-2</v>
      </c>
      <c r="E60" s="284">
        <v>0.68762590337293472</v>
      </c>
      <c r="F60" s="284">
        <v>0.85071140868149253</v>
      </c>
      <c r="G60" s="284">
        <v>0.64685452704579527</v>
      </c>
      <c r="H60" s="284">
        <v>0.89148278500863198</v>
      </c>
      <c r="I60" s="57">
        <v>5.3007069395839941E-2</v>
      </c>
      <c r="J60" s="56">
        <v>0.10601413879167988</v>
      </c>
      <c r="K60" s="58">
        <v>0.15902120818751983</v>
      </c>
      <c r="L60" s="284">
        <v>0.73071022322585288</v>
      </c>
      <c r="M60" s="284">
        <v>0.80762708882857437</v>
      </c>
    </row>
    <row r="61" spans="1:13" ht="15" customHeight="1">
      <c r="A61" s="54"/>
      <c r="B61" s="210" t="s">
        <v>164</v>
      </c>
      <c r="C61" s="283">
        <v>0.2492546048257083</v>
      </c>
      <c r="D61" s="284">
        <v>4.1540896364338067E-2</v>
      </c>
      <c r="E61" s="284">
        <v>0.16617281209703216</v>
      </c>
      <c r="F61" s="284">
        <v>0.33233639755438443</v>
      </c>
      <c r="G61" s="284">
        <v>0.1246319157326941</v>
      </c>
      <c r="H61" s="284">
        <v>0.37387729391872249</v>
      </c>
      <c r="I61" s="57">
        <v>0.16666049717872056</v>
      </c>
      <c r="J61" s="56">
        <v>0.33332099435744111</v>
      </c>
      <c r="K61" s="58">
        <v>0.49998149153616167</v>
      </c>
      <c r="L61" s="284">
        <v>0.23679187458442288</v>
      </c>
      <c r="M61" s="284">
        <v>0.26171733506699374</v>
      </c>
    </row>
    <row r="62" spans="1:13" ht="15" customHeight="1">
      <c r="A62" s="54"/>
      <c r="B62" s="210" t="s">
        <v>137</v>
      </c>
      <c r="C62" s="283">
        <v>2.7067003876158995</v>
      </c>
      <c r="D62" s="55">
        <v>0.14927619131253803</v>
      </c>
      <c r="E62" s="284">
        <v>2.4081480049908235</v>
      </c>
      <c r="F62" s="284">
        <v>3.0052527702409755</v>
      </c>
      <c r="G62" s="284">
        <v>2.2588718136782853</v>
      </c>
      <c r="H62" s="284">
        <v>3.1545289615535137</v>
      </c>
      <c r="I62" s="57">
        <v>5.515061511629761E-2</v>
      </c>
      <c r="J62" s="56">
        <v>0.11030123023259522</v>
      </c>
      <c r="K62" s="58">
        <v>0.16545184534889285</v>
      </c>
      <c r="L62" s="284">
        <v>2.5713653682351043</v>
      </c>
      <c r="M62" s="284">
        <v>2.8420354069966947</v>
      </c>
    </row>
    <row r="63" spans="1:13" ht="15" customHeight="1">
      <c r="A63" s="54"/>
      <c r="B63" s="210" t="s">
        <v>181</v>
      </c>
      <c r="C63" s="285">
        <v>98.031383211287562</v>
      </c>
      <c r="D63" s="287">
        <v>5.0969452377496518</v>
      </c>
      <c r="E63" s="286">
        <v>87.83749273578826</v>
      </c>
      <c r="F63" s="286">
        <v>108.22527368678686</v>
      </c>
      <c r="G63" s="286">
        <v>82.740547498038609</v>
      </c>
      <c r="H63" s="286">
        <v>113.32221892453651</v>
      </c>
      <c r="I63" s="57">
        <v>5.1992995210158148E-2</v>
      </c>
      <c r="J63" s="56">
        <v>0.1039859904203163</v>
      </c>
      <c r="K63" s="58">
        <v>0.15597898563047444</v>
      </c>
      <c r="L63" s="286">
        <v>93.129814050723184</v>
      </c>
      <c r="M63" s="286">
        <v>102.93295237185194</v>
      </c>
    </row>
    <row r="64" spans="1:13" ht="15" customHeight="1">
      <c r="A64" s="54"/>
      <c r="B64" s="210" t="s">
        <v>228</v>
      </c>
      <c r="C64" s="283">
        <v>1.8997647776148274</v>
      </c>
      <c r="D64" s="284">
        <v>0.31325626004966611</v>
      </c>
      <c r="E64" s="284">
        <v>1.2732522575154952</v>
      </c>
      <c r="F64" s="284">
        <v>2.5262772977141594</v>
      </c>
      <c r="G64" s="284">
        <v>0.95999599746582909</v>
      </c>
      <c r="H64" s="284">
        <v>2.8395335577638257</v>
      </c>
      <c r="I64" s="57">
        <v>0.16489212966826466</v>
      </c>
      <c r="J64" s="56">
        <v>0.32978425933652933</v>
      </c>
      <c r="K64" s="58">
        <v>0.49467638900479399</v>
      </c>
      <c r="L64" s="284">
        <v>1.8047765387340862</v>
      </c>
      <c r="M64" s="284">
        <v>1.9947530164955687</v>
      </c>
    </row>
    <row r="65" spans="1:13" ht="15" customHeight="1">
      <c r="A65" s="54"/>
      <c r="B65" s="210" t="s">
        <v>165</v>
      </c>
      <c r="C65" s="288">
        <v>15.874677489419522</v>
      </c>
      <c r="D65" s="287">
        <v>2.0314805840606067</v>
      </c>
      <c r="E65" s="287">
        <v>11.811716321298309</v>
      </c>
      <c r="F65" s="287">
        <v>19.937638657540734</v>
      </c>
      <c r="G65" s="287">
        <v>9.7802357372377013</v>
      </c>
      <c r="H65" s="287">
        <v>21.969119241601341</v>
      </c>
      <c r="I65" s="57">
        <v>0.12796988067408546</v>
      </c>
      <c r="J65" s="56">
        <v>0.25593976134817092</v>
      </c>
      <c r="K65" s="58">
        <v>0.38390964202225641</v>
      </c>
      <c r="L65" s="287">
        <v>15.080943614948545</v>
      </c>
      <c r="M65" s="287">
        <v>16.668411363890499</v>
      </c>
    </row>
    <row r="66" spans="1:13" ht="15" customHeight="1">
      <c r="A66" s="54"/>
      <c r="B66" s="210" t="s">
        <v>166</v>
      </c>
      <c r="C66" s="283">
        <v>1.7021121981753353</v>
      </c>
      <c r="D66" s="284">
        <v>0.26202709929559254</v>
      </c>
      <c r="E66" s="284">
        <v>1.1780579995841503</v>
      </c>
      <c r="F66" s="284">
        <v>2.2261663967665202</v>
      </c>
      <c r="G66" s="284">
        <v>0.91603090028855771</v>
      </c>
      <c r="H66" s="284">
        <v>2.488193496062113</v>
      </c>
      <c r="I66" s="57">
        <v>0.15394231918229928</v>
      </c>
      <c r="J66" s="56">
        <v>0.30788463836459856</v>
      </c>
      <c r="K66" s="58">
        <v>0.46182695754689784</v>
      </c>
      <c r="L66" s="284">
        <v>1.6170065882665685</v>
      </c>
      <c r="M66" s="284">
        <v>1.7872178080841021</v>
      </c>
    </row>
    <row r="67" spans="1:13" ht="15" customHeight="1">
      <c r="A67" s="54"/>
      <c r="B67" s="210" t="s">
        <v>182</v>
      </c>
      <c r="C67" s="285">
        <v>90.59434034772768</v>
      </c>
      <c r="D67" s="287">
        <v>2.8136561808784926</v>
      </c>
      <c r="E67" s="286">
        <v>84.967027985970702</v>
      </c>
      <c r="F67" s="286">
        <v>96.221652709484658</v>
      </c>
      <c r="G67" s="286">
        <v>82.153371805092206</v>
      </c>
      <c r="H67" s="286">
        <v>99.035308890363154</v>
      </c>
      <c r="I67" s="57">
        <v>3.1057747869004334E-2</v>
      </c>
      <c r="J67" s="56">
        <v>6.2115495738008668E-2</v>
      </c>
      <c r="K67" s="58">
        <v>9.3173243607012998E-2</v>
      </c>
      <c r="L67" s="286">
        <v>86.064623330341291</v>
      </c>
      <c r="M67" s="286">
        <v>95.124057365114069</v>
      </c>
    </row>
    <row r="68" spans="1:13" ht="15" customHeight="1">
      <c r="A68" s="54"/>
      <c r="B68" s="210" t="s">
        <v>186</v>
      </c>
      <c r="C68" s="285">
        <v>139.9245010129039</v>
      </c>
      <c r="D68" s="286">
        <v>7.1123145943733386</v>
      </c>
      <c r="E68" s="286">
        <v>125.69987182415723</v>
      </c>
      <c r="F68" s="286">
        <v>154.14913020165059</v>
      </c>
      <c r="G68" s="286">
        <v>118.58755722978388</v>
      </c>
      <c r="H68" s="286">
        <v>161.26144479602391</v>
      </c>
      <c r="I68" s="57">
        <v>5.0829658443573351E-2</v>
      </c>
      <c r="J68" s="56">
        <v>0.1016593168871467</v>
      </c>
      <c r="K68" s="58">
        <v>0.15248897533072006</v>
      </c>
      <c r="L68" s="286">
        <v>132.92827596225871</v>
      </c>
      <c r="M68" s="286">
        <v>146.9207260635491</v>
      </c>
    </row>
    <row r="69" spans="1:13" ht="15" customHeight="1">
      <c r="A69" s="54"/>
      <c r="B69" s="45" t="s">
        <v>210</v>
      </c>
      <c r="C69" s="188"/>
      <c r="D69" s="211"/>
      <c r="E69" s="211"/>
      <c r="F69" s="211"/>
      <c r="G69" s="211"/>
      <c r="H69" s="211"/>
      <c r="I69" s="212"/>
      <c r="J69" s="212"/>
      <c r="K69" s="212"/>
      <c r="L69" s="211"/>
      <c r="M69" s="213"/>
    </row>
    <row r="70" spans="1:13" ht="15" customHeight="1">
      <c r="A70" s="54"/>
      <c r="B70" s="210" t="s">
        <v>220</v>
      </c>
      <c r="C70" s="59">
        <v>0.10231555555555555</v>
      </c>
      <c r="D70" s="55">
        <v>1.1010280238822934E-2</v>
      </c>
      <c r="E70" s="55">
        <v>8.0294995077909687E-2</v>
      </c>
      <c r="F70" s="55">
        <v>0.12433611603320141</v>
      </c>
      <c r="G70" s="55">
        <v>6.9284714839086742E-2</v>
      </c>
      <c r="H70" s="55">
        <v>0.13534639627202436</v>
      </c>
      <c r="I70" s="57">
        <v>0.10761100967530343</v>
      </c>
      <c r="J70" s="56">
        <v>0.21522201935060686</v>
      </c>
      <c r="K70" s="58">
        <v>0.32283302902591027</v>
      </c>
      <c r="L70" s="55">
        <v>9.7199777777777774E-2</v>
      </c>
      <c r="M70" s="55">
        <v>0.10743133333333332</v>
      </c>
    </row>
    <row r="71" spans="1:13" ht="15" customHeight="1">
      <c r="A71" s="54"/>
      <c r="B71" s="210" t="s">
        <v>138</v>
      </c>
      <c r="C71" s="283">
        <v>2.7162979056101393</v>
      </c>
      <c r="D71" s="55">
        <v>0.20570586775891297</v>
      </c>
      <c r="E71" s="284">
        <v>2.3048861700923133</v>
      </c>
      <c r="F71" s="284">
        <v>3.1277096411279652</v>
      </c>
      <c r="G71" s="284">
        <v>2.0991803023334006</v>
      </c>
      <c r="H71" s="284">
        <v>3.333415508886878</v>
      </c>
      <c r="I71" s="57">
        <v>7.5730230964010187E-2</v>
      </c>
      <c r="J71" s="56">
        <v>0.15146046192802037</v>
      </c>
      <c r="K71" s="58">
        <v>0.22719069289203056</v>
      </c>
      <c r="L71" s="284">
        <v>2.5804830103296323</v>
      </c>
      <c r="M71" s="284">
        <v>2.8521128008906462</v>
      </c>
    </row>
    <row r="72" spans="1:13" ht="15" customHeight="1">
      <c r="A72" s="54"/>
      <c r="B72" s="210" t="s">
        <v>221</v>
      </c>
      <c r="C72" s="285">
        <v>455.04713318658764</v>
      </c>
      <c r="D72" s="286">
        <v>24.292629124306085</v>
      </c>
      <c r="E72" s="286">
        <v>406.46187493797549</v>
      </c>
      <c r="F72" s="286">
        <v>503.63239143519979</v>
      </c>
      <c r="G72" s="286">
        <v>382.16924581366936</v>
      </c>
      <c r="H72" s="286">
        <v>527.92502055950592</v>
      </c>
      <c r="I72" s="57">
        <v>5.3384863572682108E-2</v>
      </c>
      <c r="J72" s="56">
        <v>0.10676972714536422</v>
      </c>
      <c r="K72" s="58">
        <v>0.16015459071804633</v>
      </c>
      <c r="L72" s="286">
        <v>432.29477652725825</v>
      </c>
      <c r="M72" s="286">
        <v>477.79948984591704</v>
      </c>
    </row>
    <row r="73" spans="1:13" ht="15" customHeight="1">
      <c r="A73" s="54"/>
      <c r="B73" s="210" t="s">
        <v>139</v>
      </c>
      <c r="C73" s="285">
        <v>117.84550972305658</v>
      </c>
      <c r="D73" s="286">
        <v>8.4138645876403668</v>
      </c>
      <c r="E73" s="286">
        <v>101.01778054777584</v>
      </c>
      <c r="F73" s="286">
        <v>134.6732388983373</v>
      </c>
      <c r="G73" s="286">
        <v>92.603915960135481</v>
      </c>
      <c r="H73" s="286">
        <v>143.08710348597768</v>
      </c>
      <c r="I73" s="57">
        <v>7.1397413507000906E-2</v>
      </c>
      <c r="J73" s="56">
        <v>0.14279482701400181</v>
      </c>
      <c r="K73" s="58">
        <v>0.21419224052100272</v>
      </c>
      <c r="L73" s="286">
        <v>111.95323423690375</v>
      </c>
      <c r="M73" s="286">
        <v>123.73778520920941</v>
      </c>
    </row>
    <row r="74" spans="1:13" ht="15" customHeight="1">
      <c r="A74" s="54"/>
      <c r="B74" s="210" t="s">
        <v>140</v>
      </c>
      <c r="C74" s="283">
        <v>1.2557033980906303</v>
      </c>
      <c r="D74" s="55">
        <v>0.1190864650272461</v>
      </c>
      <c r="E74" s="284">
        <v>1.0175304680361381</v>
      </c>
      <c r="F74" s="284">
        <v>1.4938763281451224</v>
      </c>
      <c r="G74" s="284">
        <v>0.89844400300889193</v>
      </c>
      <c r="H74" s="284">
        <v>1.6129627931723687</v>
      </c>
      <c r="I74" s="57">
        <v>9.483645995409741E-2</v>
      </c>
      <c r="J74" s="56">
        <v>0.18967291990819482</v>
      </c>
      <c r="K74" s="58">
        <v>0.28450937986229224</v>
      </c>
      <c r="L74" s="284">
        <v>1.1929182281860988</v>
      </c>
      <c r="M74" s="284">
        <v>1.3184885679951617</v>
      </c>
    </row>
    <row r="75" spans="1:13" ht="15" customHeight="1">
      <c r="A75" s="54"/>
      <c r="B75" s="210" t="s">
        <v>222</v>
      </c>
      <c r="C75" s="283">
        <v>0.29886922905247493</v>
      </c>
      <c r="D75" s="55">
        <v>2.1675627643252839E-2</v>
      </c>
      <c r="E75" s="284">
        <v>0.25551797376596924</v>
      </c>
      <c r="F75" s="284">
        <v>0.34222048433898061</v>
      </c>
      <c r="G75" s="284">
        <v>0.23384234612271643</v>
      </c>
      <c r="H75" s="284">
        <v>0.36389611198223343</v>
      </c>
      <c r="I75" s="57">
        <v>7.2525457746093591E-2</v>
      </c>
      <c r="J75" s="56">
        <v>0.14505091549218718</v>
      </c>
      <c r="K75" s="58">
        <v>0.21757637323828077</v>
      </c>
      <c r="L75" s="284">
        <v>0.28392576759985116</v>
      </c>
      <c r="M75" s="284">
        <v>0.31381269050509869</v>
      </c>
    </row>
    <row r="76" spans="1:13" ht="15" customHeight="1">
      <c r="A76" s="54"/>
      <c r="B76" s="210" t="s">
        <v>141</v>
      </c>
      <c r="C76" s="59">
        <v>0.33696587639176223</v>
      </c>
      <c r="D76" s="55">
        <v>1.7851762223381126E-2</v>
      </c>
      <c r="E76" s="55">
        <v>0.30126235194499995</v>
      </c>
      <c r="F76" s="55">
        <v>0.37266940083852451</v>
      </c>
      <c r="G76" s="55">
        <v>0.28341058972161887</v>
      </c>
      <c r="H76" s="55">
        <v>0.3905211630619056</v>
      </c>
      <c r="I76" s="57">
        <v>5.2977952588369411E-2</v>
      </c>
      <c r="J76" s="56">
        <v>0.10595590517673882</v>
      </c>
      <c r="K76" s="58">
        <v>0.15893385776510824</v>
      </c>
      <c r="L76" s="55">
        <v>0.3201175825721741</v>
      </c>
      <c r="M76" s="55">
        <v>0.35381417021135037</v>
      </c>
    </row>
    <row r="77" spans="1:13" ht="15" customHeight="1">
      <c r="A77" s="54"/>
      <c r="B77" s="210" t="s">
        <v>229</v>
      </c>
      <c r="C77" s="59">
        <v>4.4858985452494962E-2</v>
      </c>
      <c r="D77" s="55">
        <v>1.6526114560660655E-2</v>
      </c>
      <c r="E77" s="55">
        <v>1.1806756331173653E-2</v>
      </c>
      <c r="F77" s="55">
        <v>7.7911214573816279E-2</v>
      </c>
      <c r="G77" s="55">
        <v>0</v>
      </c>
      <c r="H77" s="55">
        <v>9.443732913447693E-2</v>
      </c>
      <c r="I77" s="57">
        <v>0.36840143382559509</v>
      </c>
      <c r="J77" s="56">
        <v>0.73680286765119019</v>
      </c>
      <c r="K77" s="58">
        <v>1.1052043014767854</v>
      </c>
      <c r="L77" s="55">
        <v>4.2616036179870212E-2</v>
      </c>
      <c r="M77" s="55">
        <v>4.7101934725119712E-2</v>
      </c>
    </row>
    <row r="78" spans="1:13" ht="15" customHeight="1">
      <c r="A78" s="54"/>
      <c r="B78" s="210" t="s">
        <v>142</v>
      </c>
      <c r="C78" s="285">
        <v>52.217216407803782</v>
      </c>
      <c r="D78" s="287">
        <v>2.4281314094981372</v>
      </c>
      <c r="E78" s="286">
        <v>47.360953588807504</v>
      </c>
      <c r="F78" s="286">
        <v>57.07347922680006</v>
      </c>
      <c r="G78" s="286">
        <v>44.932822179309369</v>
      </c>
      <c r="H78" s="286">
        <v>59.501610636298196</v>
      </c>
      <c r="I78" s="57">
        <v>4.6500590734960295E-2</v>
      </c>
      <c r="J78" s="56">
        <v>9.3001181469920591E-2</v>
      </c>
      <c r="K78" s="58">
        <v>0.13950177220488089</v>
      </c>
      <c r="L78" s="286">
        <v>49.606355587413596</v>
      </c>
      <c r="M78" s="286">
        <v>54.828077228193969</v>
      </c>
    </row>
    <row r="79" spans="1:13" ht="15" customHeight="1">
      <c r="A79" s="54"/>
      <c r="B79" s="210" t="s">
        <v>167</v>
      </c>
      <c r="C79" s="288">
        <v>15.352347798471607</v>
      </c>
      <c r="D79" s="284">
        <v>0.97335931523149677</v>
      </c>
      <c r="E79" s="287">
        <v>13.405629168008613</v>
      </c>
      <c r="F79" s="287">
        <v>17.299066428934601</v>
      </c>
      <c r="G79" s="287">
        <v>12.432269852777116</v>
      </c>
      <c r="H79" s="287">
        <v>18.272425744166096</v>
      </c>
      <c r="I79" s="57">
        <v>6.3401333008388391E-2</v>
      </c>
      <c r="J79" s="56">
        <v>0.12680266601677678</v>
      </c>
      <c r="K79" s="58">
        <v>0.19020399902516516</v>
      </c>
      <c r="L79" s="287">
        <v>14.584730408548026</v>
      </c>
      <c r="M79" s="287">
        <v>16.119965188395188</v>
      </c>
    </row>
    <row r="80" spans="1:13" ht="15" customHeight="1">
      <c r="A80" s="54"/>
      <c r="B80" s="210" t="s">
        <v>143</v>
      </c>
      <c r="C80" s="285">
        <v>108.63051342174637</v>
      </c>
      <c r="D80" s="286">
        <v>4.8953364027591695</v>
      </c>
      <c r="E80" s="286">
        <v>98.839840616228031</v>
      </c>
      <c r="F80" s="286">
        <v>118.42118622726471</v>
      </c>
      <c r="G80" s="286">
        <v>93.944504213468861</v>
      </c>
      <c r="H80" s="286">
        <v>123.31652263002388</v>
      </c>
      <c r="I80" s="57">
        <v>4.5064100762863456E-2</v>
      </c>
      <c r="J80" s="56">
        <v>9.0128201525726911E-2</v>
      </c>
      <c r="K80" s="58">
        <v>0.13519230228859036</v>
      </c>
      <c r="L80" s="286">
        <v>103.19898775065906</v>
      </c>
      <c r="M80" s="286">
        <v>114.06203909283369</v>
      </c>
    </row>
    <row r="81" spans="1:13" ht="15" customHeight="1">
      <c r="A81" s="54"/>
      <c r="B81" s="210" t="s">
        <v>168</v>
      </c>
      <c r="C81" s="283">
        <v>6.7465461538461549</v>
      </c>
      <c r="D81" s="55">
        <v>0.37939865485427082</v>
      </c>
      <c r="E81" s="284">
        <v>5.987748844137613</v>
      </c>
      <c r="F81" s="284">
        <v>7.5053434635546967</v>
      </c>
      <c r="G81" s="284">
        <v>5.6083501892833425</v>
      </c>
      <c r="H81" s="284">
        <v>7.8847421184089672</v>
      </c>
      <c r="I81" s="57">
        <v>5.6235983005612215E-2</v>
      </c>
      <c r="J81" s="56">
        <v>0.11247196601122443</v>
      </c>
      <c r="K81" s="58">
        <v>0.16870794901683664</v>
      </c>
      <c r="L81" s="284">
        <v>6.4092188461538466</v>
      </c>
      <c r="M81" s="284">
        <v>7.0838734615384631</v>
      </c>
    </row>
    <row r="82" spans="1:13" ht="15" customHeight="1">
      <c r="A82" s="54"/>
      <c r="B82" s="210" t="s">
        <v>223</v>
      </c>
      <c r="C82" s="288">
        <v>25.403356994913697</v>
      </c>
      <c r="D82" s="284">
        <v>1.4143583946061078</v>
      </c>
      <c r="E82" s="287">
        <v>22.574640205701481</v>
      </c>
      <c r="F82" s="287">
        <v>28.232073784125912</v>
      </c>
      <c r="G82" s="287">
        <v>21.160281811095373</v>
      </c>
      <c r="H82" s="287">
        <v>29.64643217873202</v>
      </c>
      <c r="I82" s="57">
        <v>5.5676042929652683E-2</v>
      </c>
      <c r="J82" s="56">
        <v>0.11135208585930537</v>
      </c>
      <c r="K82" s="58">
        <v>0.16702812878895806</v>
      </c>
      <c r="L82" s="287">
        <v>24.133189145168011</v>
      </c>
      <c r="M82" s="287">
        <v>26.673524844659383</v>
      </c>
    </row>
    <row r="83" spans="1:13" ht="15" customHeight="1">
      <c r="A83" s="54"/>
      <c r="B83" s="210" t="s">
        <v>146</v>
      </c>
      <c r="C83" s="283">
        <v>3.3020835480181017</v>
      </c>
      <c r="D83" s="55">
        <v>0.1142794216155382</v>
      </c>
      <c r="E83" s="284">
        <v>3.0735247047870251</v>
      </c>
      <c r="F83" s="284">
        <v>3.5306423912491782</v>
      </c>
      <c r="G83" s="284">
        <v>2.9592452831714873</v>
      </c>
      <c r="H83" s="284">
        <v>3.6449218128647161</v>
      </c>
      <c r="I83" s="57">
        <v>3.4608276851180307E-2</v>
      </c>
      <c r="J83" s="56">
        <v>6.9216553702360614E-2</v>
      </c>
      <c r="K83" s="58">
        <v>0.10382483055354091</v>
      </c>
      <c r="L83" s="284">
        <v>3.1369793706171967</v>
      </c>
      <c r="M83" s="284">
        <v>3.4671877254190067</v>
      </c>
    </row>
    <row r="84" spans="1:13" ht="15" customHeight="1">
      <c r="A84" s="54"/>
      <c r="B84" s="210" t="s">
        <v>147</v>
      </c>
      <c r="C84" s="283">
        <v>8.5776633589611819</v>
      </c>
      <c r="D84" s="55">
        <v>0.39310601862722439</v>
      </c>
      <c r="E84" s="284">
        <v>7.7914513217067327</v>
      </c>
      <c r="F84" s="284">
        <v>9.3638753962156311</v>
      </c>
      <c r="G84" s="284">
        <v>7.398345303079509</v>
      </c>
      <c r="H84" s="284">
        <v>9.7569814148428549</v>
      </c>
      <c r="I84" s="57">
        <v>4.5829033173299123E-2</v>
      </c>
      <c r="J84" s="56">
        <v>9.1658066346598246E-2</v>
      </c>
      <c r="K84" s="58">
        <v>0.13748709951989738</v>
      </c>
      <c r="L84" s="284">
        <v>8.1487801910131221</v>
      </c>
      <c r="M84" s="284">
        <v>9.0065465269092417</v>
      </c>
    </row>
    <row r="85" spans="1:13" ht="15" customHeight="1">
      <c r="A85" s="54"/>
      <c r="B85" s="210" t="s">
        <v>230</v>
      </c>
      <c r="C85" s="283">
        <v>0.123</v>
      </c>
      <c r="D85" s="55">
        <v>1.1188047809743321E-2</v>
      </c>
      <c r="E85" s="284">
        <v>0.10062390438051336</v>
      </c>
      <c r="F85" s="284">
        <v>0.14537609561948664</v>
      </c>
      <c r="G85" s="284">
        <v>8.9435856570770036E-2</v>
      </c>
      <c r="H85" s="284">
        <v>0.15656414342922997</v>
      </c>
      <c r="I85" s="57">
        <v>9.0959738290596101E-2</v>
      </c>
      <c r="J85" s="56">
        <v>0.1819194765811922</v>
      </c>
      <c r="K85" s="58">
        <v>0.27287921487178829</v>
      </c>
      <c r="L85" s="284">
        <v>0.11685</v>
      </c>
      <c r="M85" s="284">
        <v>0.12914999999999999</v>
      </c>
    </row>
    <row r="86" spans="1:13" ht="15" customHeight="1">
      <c r="A86" s="54"/>
      <c r="B86" s="210" t="s">
        <v>149</v>
      </c>
      <c r="C86" s="283">
        <v>0.49980466666666662</v>
      </c>
      <c r="D86" s="284">
        <v>8.6163832265334708E-2</v>
      </c>
      <c r="E86" s="284">
        <v>0.32747700213599718</v>
      </c>
      <c r="F86" s="284">
        <v>0.67213233119733606</v>
      </c>
      <c r="G86" s="284">
        <v>0.24131316987066248</v>
      </c>
      <c r="H86" s="284">
        <v>0.75829616346267081</v>
      </c>
      <c r="I86" s="57">
        <v>0.17239501351594966</v>
      </c>
      <c r="J86" s="56">
        <v>0.34479002703189932</v>
      </c>
      <c r="K86" s="58">
        <v>0.51718504054784897</v>
      </c>
      <c r="L86" s="284">
        <v>0.47481443333333329</v>
      </c>
      <c r="M86" s="284">
        <v>0.52479489999999995</v>
      </c>
    </row>
    <row r="87" spans="1:13" ht="15" customHeight="1">
      <c r="A87" s="54"/>
      <c r="B87" s="210" t="s">
        <v>169</v>
      </c>
      <c r="C87" s="59">
        <v>3.3607575757575753E-2</v>
      </c>
      <c r="D87" s="55">
        <v>4.1240114643529193E-3</v>
      </c>
      <c r="E87" s="55">
        <v>2.5359552828869914E-2</v>
      </c>
      <c r="F87" s="55">
        <v>4.1855598686281595E-2</v>
      </c>
      <c r="G87" s="55">
        <v>2.1235541364516997E-2</v>
      </c>
      <c r="H87" s="55">
        <v>4.5979610150634509E-2</v>
      </c>
      <c r="I87" s="57">
        <v>0.12271076896771684</v>
      </c>
      <c r="J87" s="56">
        <v>0.24542153793543367</v>
      </c>
      <c r="K87" s="58">
        <v>0.36813230690315052</v>
      </c>
      <c r="L87" s="55">
        <v>3.1927196969696967E-2</v>
      </c>
      <c r="M87" s="55">
        <v>3.5287954545454539E-2</v>
      </c>
    </row>
    <row r="88" spans="1:13" s="53" customFormat="1" ht="15" customHeight="1">
      <c r="A88" s="54"/>
      <c r="B88" s="210" t="s">
        <v>151</v>
      </c>
      <c r="C88" s="59">
        <v>0.86889459957943771</v>
      </c>
      <c r="D88" s="55">
        <v>4.2657174842052996E-2</v>
      </c>
      <c r="E88" s="55">
        <v>0.7835802498953317</v>
      </c>
      <c r="F88" s="55">
        <v>0.95420894926354372</v>
      </c>
      <c r="G88" s="55">
        <v>0.7409230750532787</v>
      </c>
      <c r="H88" s="55">
        <v>0.99686612410559672</v>
      </c>
      <c r="I88" s="57">
        <v>4.9093612577060464E-2</v>
      </c>
      <c r="J88" s="56">
        <v>9.8187225154120927E-2</v>
      </c>
      <c r="K88" s="58">
        <v>0.14728083773118139</v>
      </c>
      <c r="L88" s="55">
        <v>0.82544986960046585</v>
      </c>
      <c r="M88" s="55">
        <v>0.91233932955840957</v>
      </c>
    </row>
    <row r="89" spans="1:13" ht="15" customHeight="1">
      <c r="A89" s="54"/>
      <c r="B89" s="210" t="s">
        <v>152</v>
      </c>
      <c r="C89" s="288">
        <v>25.503361711324054</v>
      </c>
      <c r="D89" s="284">
        <v>1.3342394163226874</v>
      </c>
      <c r="E89" s="287">
        <v>22.83488287867868</v>
      </c>
      <c r="F89" s="287">
        <v>28.171840543969427</v>
      </c>
      <c r="G89" s="287">
        <v>21.500643462355992</v>
      </c>
      <c r="H89" s="287">
        <v>29.506079960292116</v>
      </c>
      <c r="I89" s="57">
        <v>5.2316217423613441E-2</v>
      </c>
      <c r="J89" s="56">
        <v>0.10463243484722688</v>
      </c>
      <c r="K89" s="58">
        <v>0.15694865227084032</v>
      </c>
      <c r="L89" s="287">
        <v>24.22819362575785</v>
      </c>
      <c r="M89" s="287">
        <v>26.778529796890258</v>
      </c>
    </row>
    <row r="90" spans="1:13" s="53" customFormat="1" ht="15" customHeight="1">
      <c r="A90" s="54"/>
      <c r="B90" s="210" t="s">
        <v>170</v>
      </c>
      <c r="C90" s="288">
        <v>41.479691488003311</v>
      </c>
      <c r="D90" s="284">
        <v>3.3556057039078637</v>
      </c>
      <c r="E90" s="287">
        <v>34.768480080187587</v>
      </c>
      <c r="F90" s="287">
        <v>48.190902895819036</v>
      </c>
      <c r="G90" s="287">
        <v>31.412874376279721</v>
      </c>
      <c r="H90" s="287">
        <v>51.546508599726906</v>
      </c>
      <c r="I90" s="57">
        <v>8.0897556937673143E-2</v>
      </c>
      <c r="J90" s="56">
        <v>0.16179511387534629</v>
      </c>
      <c r="K90" s="58">
        <v>0.24269267081301943</v>
      </c>
      <c r="L90" s="287">
        <v>39.405706913603147</v>
      </c>
      <c r="M90" s="287">
        <v>43.553676062403476</v>
      </c>
    </row>
    <row r="91" spans="1:13" s="53" customFormat="1" ht="15" customHeight="1">
      <c r="A91" s="54"/>
      <c r="B91" s="210" t="s">
        <v>153</v>
      </c>
      <c r="C91" s="283">
        <v>0.11561439845221018</v>
      </c>
      <c r="D91" s="284">
        <v>2.5058831508645123E-2</v>
      </c>
      <c r="E91" s="284">
        <v>6.5496735434919934E-2</v>
      </c>
      <c r="F91" s="284">
        <v>0.16573206146950042</v>
      </c>
      <c r="G91" s="284">
        <v>4.0437903926274818E-2</v>
      </c>
      <c r="H91" s="284">
        <v>0.19079089297814555</v>
      </c>
      <c r="I91" s="57">
        <v>0.21674490240074487</v>
      </c>
      <c r="J91" s="56">
        <v>0.43348980480148974</v>
      </c>
      <c r="K91" s="58">
        <v>0.65023470720223464</v>
      </c>
      <c r="L91" s="284">
        <v>0.10983367852959967</v>
      </c>
      <c r="M91" s="284">
        <v>0.12139511837482068</v>
      </c>
    </row>
    <row r="92" spans="1:13" ht="15" customHeight="1">
      <c r="A92" s="54"/>
      <c r="B92" s="210" t="s">
        <v>154</v>
      </c>
      <c r="C92" s="283">
        <v>1.3331711127593542</v>
      </c>
      <c r="D92" s="55">
        <v>8.0920473573210194E-2</v>
      </c>
      <c r="E92" s="284">
        <v>1.1713301656129338</v>
      </c>
      <c r="F92" s="284">
        <v>1.4950120599057746</v>
      </c>
      <c r="G92" s="284">
        <v>1.0904096920397235</v>
      </c>
      <c r="H92" s="284">
        <v>1.5759325334789849</v>
      </c>
      <c r="I92" s="57">
        <v>6.0697739996573755E-2</v>
      </c>
      <c r="J92" s="56">
        <v>0.12139547999314751</v>
      </c>
      <c r="K92" s="58">
        <v>0.18209321998972128</v>
      </c>
      <c r="L92" s="284">
        <v>1.2665125571213864</v>
      </c>
      <c r="M92" s="284">
        <v>1.3998296683973219</v>
      </c>
    </row>
    <row r="93" spans="1:13" ht="15" customHeight="1">
      <c r="A93" s="54"/>
      <c r="B93" s="210" t="s">
        <v>155</v>
      </c>
      <c r="C93" s="59">
        <v>2.9529072690403745E-2</v>
      </c>
      <c r="D93" s="55">
        <v>1.6604906542954086E-3</v>
      </c>
      <c r="E93" s="55">
        <v>2.6208091381812928E-2</v>
      </c>
      <c r="F93" s="55">
        <v>3.2850053998994565E-2</v>
      </c>
      <c r="G93" s="55">
        <v>2.4547600727517518E-2</v>
      </c>
      <c r="H93" s="55">
        <v>3.4510544653289968E-2</v>
      </c>
      <c r="I93" s="57">
        <v>5.6232400919078947E-2</v>
      </c>
      <c r="J93" s="56">
        <v>0.11246480183815789</v>
      </c>
      <c r="K93" s="58">
        <v>0.16869720275723685</v>
      </c>
      <c r="L93" s="55">
        <v>2.8052619055883556E-2</v>
      </c>
      <c r="M93" s="55">
        <v>3.1005526324923934E-2</v>
      </c>
    </row>
    <row r="94" spans="1:13" ht="15" customHeight="1">
      <c r="A94" s="54"/>
      <c r="B94" s="210" t="s">
        <v>171</v>
      </c>
      <c r="C94" s="283">
        <v>0.93558093891100613</v>
      </c>
      <c r="D94" s="55">
        <v>6.5834195191511152E-2</v>
      </c>
      <c r="E94" s="284">
        <v>0.80391254852798388</v>
      </c>
      <c r="F94" s="284">
        <v>1.0672493292940284</v>
      </c>
      <c r="G94" s="284">
        <v>0.73807835333647265</v>
      </c>
      <c r="H94" s="284">
        <v>1.1330835244855395</v>
      </c>
      <c r="I94" s="57">
        <v>7.0367183055418572E-2</v>
      </c>
      <c r="J94" s="56">
        <v>0.14073436611083714</v>
      </c>
      <c r="K94" s="58">
        <v>0.21110154916625573</v>
      </c>
      <c r="L94" s="284">
        <v>0.88880189196545578</v>
      </c>
      <c r="M94" s="284">
        <v>0.98235998585655648</v>
      </c>
    </row>
    <row r="95" spans="1:13" ht="15" customHeight="1">
      <c r="A95" s="54"/>
      <c r="B95" s="210" t="s">
        <v>172</v>
      </c>
      <c r="C95" s="59">
        <v>0.10034874962612843</v>
      </c>
      <c r="D95" s="55">
        <v>1.1994214725688816E-2</v>
      </c>
      <c r="E95" s="55">
        <v>7.6360320174750793E-2</v>
      </c>
      <c r="F95" s="55">
        <v>0.12433717907750606</v>
      </c>
      <c r="G95" s="55">
        <v>6.4366105449061989E-2</v>
      </c>
      <c r="H95" s="55">
        <v>0.13633139380319487</v>
      </c>
      <c r="I95" s="57">
        <v>0.11952530320881853</v>
      </c>
      <c r="J95" s="56">
        <v>0.23905060641763706</v>
      </c>
      <c r="K95" s="58">
        <v>0.35857590962645558</v>
      </c>
      <c r="L95" s="55">
        <v>9.5331312144822003E-2</v>
      </c>
      <c r="M95" s="55">
        <v>0.10536618710743485</v>
      </c>
    </row>
    <row r="96" spans="1:13" ht="15" customHeight="1">
      <c r="A96" s="54"/>
      <c r="B96" s="210" t="s">
        <v>173</v>
      </c>
      <c r="C96" s="283">
        <v>0.36220000000000002</v>
      </c>
      <c r="D96" s="284">
        <v>7.5396134257505118E-2</v>
      </c>
      <c r="E96" s="284">
        <v>0.21140773148498979</v>
      </c>
      <c r="F96" s="284">
        <v>0.51299226851501023</v>
      </c>
      <c r="G96" s="284">
        <v>0.13601159722748468</v>
      </c>
      <c r="H96" s="284">
        <v>0.58838840277251536</v>
      </c>
      <c r="I96" s="57">
        <v>0.20816160755799312</v>
      </c>
      <c r="J96" s="56">
        <v>0.41632321511598624</v>
      </c>
      <c r="K96" s="58">
        <v>0.62448482267397942</v>
      </c>
      <c r="L96" s="284">
        <v>0.34409000000000001</v>
      </c>
      <c r="M96" s="284">
        <v>0.38031000000000004</v>
      </c>
    </row>
    <row r="97" spans="1:13" ht="15" customHeight="1">
      <c r="A97" s="54"/>
      <c r="B97" s="210" t="s">
        <v>174</v>
      </c>
      <c r="C97" s="285">
        <v>58.815936984329447</v>
      </c>
      <c r="D97" s="287">
        <v>3.2307887055401352</v>
      </c>
      <c r="E97" s="286">
        <v>52.354359573249177</v>
      </c>
      <c r="F97" s="286">
        <v>65.277514395409725</v>
      </c>
      <c r="G97" s="286">
        <v>49.123570867709041</v>
      </c>
      <c r="H97" s="286">
        <v>68.50830310094986</v>
      </c>
      <c r="I97" s="57">
        <v>5.4930497943115768E-2</v>
      </c>
      <c r="J97" s="56">
        <v>0.10986099588623154</v>
      </c>
      <c r="K97" s="58">
        <v>0.1647914938293473</v>
      </c>
      <c r="L97" s="286">
        <v>55.875140135112972</v>
      </c>
      <c r="M97" s="286">
        <v>61.756733833545923</v>
      </c>
    </row>
    <row r="98" spans="1:13" ht="15" customHeight="1">
      <c r="A98" s="54"/>
      <c r="B98" s="210" t="s">
        <v>175</v>
      </c>
      <c r="C98" s="59">
        <v>5.8826589256083577E-2</v>
      </c>
      <c r="D98" s="55">
        <v>1.922487719355658E-3</v>
      </c>
      <c r="E98" s="55">
        <v>5.4981613817372259E-2</v>
      </c>
      <c r="F98" s="55">
        <v>6.2671564694794887E-2</v>
      </c>
      <c r="G98" s="55">
        <v>5.30591260980166E-2</v>
      </c>
      <c r="H98" s="55">
        <v>6.4594052414150546E-2</v>
      </c>
      <c r="I98" s="57">
        <v>3.2680591271180032E-2</v>
      </c>
      <c r="J98" s="56">
        <v>6.5361182542360063E-2</v>
      </c>
      <c r="K98" s="58">
        <v>9.8041773813540095E-2</v>
      </c>
      <c r="L98" s="55">
        <v>5.58852597932794E-2</v>
      </c>
      <c r="M98" s="55">
        <v>6.1767918718887753E-2</v>
      </c>
    </row>
    <row r="99" spans="1:13" ht="15" customHeight="1">
      <c r="A99" s="54"/>
      <c r="B99" s="210" t="s">
        <v>176</v>
      </c>
      <c r="C99" s="283">
        <v>8.6163614485799602</v>
      </c>
      <c r="D99" s="55">
        <v>0.65009351391413706</v>
      </c>
      <c r="E99" s="284">
        <v>7.3161744207516861</v>
      </c>
      <c r="F99" s="284">
        <v>9.9165484764082343</v>
      </c>
      <c r="G99" s="284">
        <v>6.6660809068375491</v>
      </c>
      <c r="H99" s="284">
        <v>10.566641990322371</v>
      </c>
      <c r="I99" s="57">
        <v>7.5448728305296114E-2</v>
      </c>
      <c r="J99" s="56">
        <v>0.15089745661059223</v>
      </c>
      <c r="K99" s="58">
        <v>0.22634618491588834</v>
      </c>
      <c r="L99" s="284">
        <v>8.1855433761509619</v>
      </c>
      <c r="M99" s="284">
        <v>9.0471795210089585</v>
      </c>
    </row>
    <row r="100" spans="1:13" ht="15" customHeight="1">
      <c r="A100" s="54"/>
      <c r="B100" s="210" t="s">
        <v>158</v>
      </c>
      <c r="C100" s="285">
        <v>83.615222456758914</v>
      </c>
      <c r="D100" s="287">
        <v>4.3198520388855544</v>
      </c>
      <c r="E100" s="286">
        <v>74.9755183789878</v>
      </c>
      <c r="F100" s="286">
        <v>92.254926534530028</v>
      </c>
      <c r="G100" s="286">
        <v>70.655666340102243</v>
      </c>
      <c r="H100" s="286">
        <v>96.574778573415585</v>
      </c>
      <c r="I100" s="57">
        <v>5.1663464043518376E-2</v>
      </c>
      <c r="J100" s="56">
        <v>0.10332692808703675</v>
      </c>
      <c r="K100" s="58">
        <v>0.15499039213055513</v>
      </c>
      <c r="L100" s="286">
        <v>79.434461333920964</v>
      </c>
      <c r="M100" s="286">
        <v>87.795983579596864</v>
      </c>
    </row>
    <row r="101" spans="1:13" ht="15" customHeight="1">
      <c r="A101" s="54"/>
      <c r="B101" s="210" t="s">
        <v>225</v>
      </c>
      <c r="C101" s="59" t="s">
        <v>218</v>
      </c>
      <c r="D101" s="55" t="s">
        <v>95</v>
      </c>
      <c r="E101" s="55" t="s">
        <v>95</v>
      </c>
      <c r="F101" s="55" t="s">
        <v>95</v>
      </c>
      <c r="G101" s="55" t="s">
        <v>95</v>
      </c>
      <c r="H101" s="55" t="s">
        <v>95</v>
      </c>
      <c r="I101" s="57" t="s">
        <v>95</v>
      </c>
      <c r="J101" s="56" t="s">
        <v>95</v>
      </c>
      <c r="K101" s="58" t="s">
        <v>95</v>
      </c>
      <c r="L101" s="55" t="s">
        <v>95</v>
      </c>
      <c r="M101" s="55" t="s">
        <v>95</v>
      </c>
    </row>
    <row r="102" spans="1:13" ht="15" customHeight="1">
      <c r="A102" s="54"/>
      <c r="B102" s="210" t="s">
        <v>226</v>
      </c>
      <c r="C102" s="59">
        <v>0.18063506405228758</v>
      </c>
      <c r="D102" s="55">
        <v>1.6914383555487789E-2</v>
      </c>
      <c r="E102" s="55">
        <v>0.146806296941312</v>
      </c>
      <c r="F102" s="55">
        <v>0.21446383116326315</v>
      </c>
      <c r="G102" s="55">
        <v>0.1298919133858242</v>
      </c>
      <c r="H102" s="55">
        <v>0.23137821471875095</v>
      </c>
      <c r="I102" s="57">
        <v>9.3638428641914517E-2</v>
      </c>
      <c r="J102" s="56">
        <v>0.18727685728382903</v>
      </c>
      <c r="K102" s="58">
        <v>0.28091528592574355</v>
      </c>
      <c r="L102" s="55">
        <v>0.1716033108496732</v>
      </c>
      <c r="M102" s="55">
        <v>0.18966681725490195</v>
      </c>
    </row>
    <row r="103" spans="1:13" ht="15" customHeight="1">
      <c r="A103" s="54"/>
      <c r="B103" s="210" t="s">
        <v>227</v>
      </c>
      <c r="C103" s="285">
        <v>140.5587885402762</v>
      </c>
      <c r="D103" s="286">
        <v>23.751356681189449</v>
      </c>
      <c r="E103" s="286">
        <v>93.056075177897299</v>
      </c>
      <c r="F103" s="286">
        <v>188.0615019026551</v>
      </c>
      <c r="G103" s="286">
        <v>69.304718496707849</v>
      </c>
      <c r="H103" s="286">
        <v>211.81285858384456</v>
      </c>
      <c r="I103" s="57">
        <v>0.16897809754801391</v>
      </c>
      <c r="J103" s="56">
        <v>0.33795619509602781</v>
      </c>
      <c r="K103" s="58">
        <v>0.50693429264404166</v>
      </c>
      <c r="L103" s="286">
        <v>133.53084911326238</v>
      </c>
      <c r="M103" s="286">
        <v>147.58672796729002</v>
      </c>
    </row>
    <row r="104" spans="1:13" ht="15" customHeight="1">
      <c r="A104" s="54"/>
      <c r="B104" s="210" t="s">
        <v>177</v>
      </c>
      <c r="C104" s="283">
        <v>6.7316916823706876</v>
      </c>
      <c r="D104" s="55">
        <v>0.46265177240181815</v>
      </c>
      <c r="E104" s="284">
        <v>5.8063881375670512</v>
      </c>
      <c r="F104" s="284">
        <v>7.656995227174324</v>
      </c>
      <c r="G104" s="284">
        <v>5.343736365165233</v>
      </c>
      <c r="H104" s="284">
        <v>8.1196469995761422</v>
      </c>
      <c r="I104" s="57">
        <v>6.8727415667808323E-2</v>
      </c>
      <c r="J104" s="56">
        <v>0.13745483133561665</v>
      </c>
      <c r="K104" s="58">
        <v>0.20618224700342497</v>
      </c>
      <c r="L104" s="284">
        <v>6.3951070982521534</v>
      </c>
      <c r="M104" s="284">
        <v>7.0682762664892218</v>
      </c>
    </row>
    <row r="105" spans="1:13" ht="15" customHeight="1">
      <c r="A105" s="54"/>
      <c r="B105" s="210" t="s">
        <v>178</v>
      </c>
      <c r="C105" s="283">
        <v>1.6151952773057785</v>
      </c>
      <c r="D105" s="55">
        <v>9.5107996184850357E-2</v>
      </c>
      <c r="E105" s="284">
        <v>1.4249792849360778</v>
      </c>
      <c r="F105" s="284">
        <v>1.8054112696754792</v>
      </c>
      <c r="G105" s="284">
        <v>1.3298712887512274</v>
      </c>
      <c r="H105" s="284">
        <v>1.9005192658603296</v>
      </c>
      <c r="I105" s="57">
        <v>5.8883280257910953E-2</v>
      </c>
      <c r="J105" s="56">
        <v>0.11776656051582191</v>
      </c>
      <c r="K105" s="58">
        <v>0.17664984077373286</v>
      </c>
      <c r="L105" s="284">
        <v>1.5344355134404895</v>
      </c>
      <c r="M105" s="284">
        <v>1.6959550411710675</v>
      </c>
    </row>
    <row r="106" spans="1:13" ht="15" customHeight="1">
      <c r="A106" s="54"/>
      <c r="B106" s="210" t="s">
        <v>160</v>
      </c>
      <c r="C106" s="288">
        <v>28.983885551754295</v>
      </c>
      <c r="D106" s="284">
        <v>1.5231927306407509</v>
      </c>
      <c r="E106" s="287">
        <v>25.937500090472792</v>
      </c>
      <c r="F106" s="287">
        <v>32.030271013035794</v>
      </c>
      <c r="G106" s="287">
        <v>24.414307359832044</v>
      </c>
      <c r="H106" s="287">
        <v>33.553463743676545</v>
      </c>
      <c r="I106" s="57">
        <v>5.2553089471765367E-2</v>
      </c>
      <c r="J106" s="56">
        <v>0.10510617894353073</v>
      </c>
      <c r="K106" s="58">
        <v>0.15765926841529609</v>
      </c>
      <c r="L106" s="287">
        <v>27.53469127416658</v>
      </c>
      <c r="M106" s="287">
        <v>30.43307982934201</v>
      </c>
    </row>
    <row r="107" spans="1:13" ht="15" customHeight="1">
      <c r="A107" s="54"/>
      <c r="B107" s="210" t="s">
        <v>179</v>
      </c>
      <c r="C107" s="59" t="s">
        <v>106</v>
      </c>
      <c r="D107" s="55" t="s">
        <v>95</v>
      </c>
      <c r="E107" s="55" t="s">
        <v>95</v>
      </c>
      <c r="F107" s="55" t="s">
        <v>95</v>
      </c>
      <c r="G107" s="55" t="s">
        <v>95</v>
      </c>
      <c r="H107" s="55" t="s">
        <v>95</v>
      </c>
      <c r="I107" s="57" t="s">
        <v>95</v>
      </c>
      <c r="J107" s="56" t="s">
        <v>95</v>
      </c>
      <c r="K107" s="58" t="s">
        <v>95</v>
      </c>
      <c r="L107" s="55" t="s">
        <v>95</v>
      </c>
      <c r="M107" s="55" t="s">
        <v>95</v>
      </c>
    </row>
    <row r="108" spans="1:13" ht="15" customHeight="1">
      <c r="A108" s="54"/>
      <c r="B108" s="210" t="s">
        <v>162</v>
      </c>
      <c r="C108" s="288">
        <v>11.641302065405812</v>
      </c>
      <c r="D108" s="284">
        <v>0.55985538618167896</v>
      </c>
      <c r="E108" s="287">
        <v>10.521591293042453</v>
      </c>
      <c r="F108" s="287">
        <v>12.761012837769171</v>
      </c>
      <c r="G108" s="287">
        <v>9.961735906860774</v>
      </c>
      <c r="H108" s="287">
        <v>13.32086822395085</v>
      </c>
      <c r="I108" s="57">
        <v>4.8092162116932631E-2</v>
      </c>
      <c r="J108" s="56">
        <v>9.6184324233865262E-2</v>
      </c>
      <c r="K108" s="58">
        <v>0.1442764863507979</v>
      </c>
      <c r="L108" s="287">
        <v>11.059236962135522</v>
      </c>
      <c r="M108" s="287">
        <v>12.223367168676102</v>
      </c>
    </row>
    <row r="109" spans="1:13" ht="15" customHeight="1">
      <c r="A109" s="54"/>
      <c r="B109" s="210" t="s">
        <v>163</v>
      </c>
      <c r="C109" s="59">
        <v>0.16551566039388754</v>
      </c>
      <c r="D109" s="55">
        <v>1.7052148158342759E-2</v>
      </c>
      <c r="E109" s="55">
        <v>0.13141136407720203</v>
      </c>
      <c r="F109" s="55">
        <v>0.19961995671057306</v>
      </c>
      <c r="G109" s="55">
        <v>0.11435921591885927</v>
      </c>
      <c r="H109" s="55">
        <v>0.2166721048689158</v>
      </c>
      <c r="I109" s="57">
        <v>0.10302437919023939</v>
      </c>
      <c r="J109" s="56">
        <v>0.20604875838047879</v>
      </c>
      <c r="K109" s="58">
        <v>0.30907313757071819</v>
      </c>
      <c r="L109" s="55">
        <v>0.15723987737419318</v>
      </c>
      <c r="M109" s="55">
        <v>0.17379144341358191</v>
      </c>
    </row>
    <row r="110" spans="1:13" ht="15" customHeight="1">
      <c r="A110" s="54"/>
      <c r="B110" s="210" t="s">
        <v>180</v>
      </c>
      <c r="C110" s="283">
        <v>0.49302430585173479</v>
      </c>
      <c r="D110" s="55">
        <v>3.2937824422324166E-2</v>
      </c>
      <c r="E110" s="284">
        <v>0.42714865700708649</v>
      </c>
      <c r="F110" s="284">
        <v>0.55889995469638309</v>
      </c>
      <c r="G110" s="284">
        <v>0.39421083258476231</v>
      </c>
      <c r="H110" s="284">
        <v>0.59183777911870727</v>
      </c>
      <c r="I110" s="57">
        <v>6.6807709136006421E-2</v>
      </c>
      <c r="J110" s="56">
        <v>0.13361541827201284</v>
      </c>
      <c r="K110" s="58">
        <v>0.20042312740801926</v>
      </c>
      <c r="L110" s="284">
        <v>0.46837309055914805</v>
      </c>
      <c r="M110" s="284">
        <v>0.51767552114432158</v>
      </c>
    </row>
    <row r="111" spans="1:13" ht="15" customHeight="1">
      <c r="A111" s="54"/>
      <c r="B111" s="210" t="s">
        <v>137</v>
      </c>
      <c r="C111" s="283">
        <v>1.3951096085138472</v>
      </c>
      <c r="D111" s="55">
        <v>0.11630189140694014</v>
      </c>
      <c r="E111" s="284">
        <v>1.162505825699967</v>
      </c>
      <c r="F111" s="284">
        <v>1.6277133913277275</v>
      </c>
      <c r="G111" s="284">
        <v>1.0462039342930267</v>
      </c>
      <c r="H111" s="284">
        <v>1.7440152827346678</v>
      </c>
      <c r="I111" s="57">
        <v>8.33639813654726E-2</v>
      </c>
      <c r="J111" s="56">
        <v>0.1667279627309452</v>
      </c>
      <c r="K111" s="58">
        <v>0.25009194409641777</v>
      </c>
      <c r="L111" s="284">
        <v>1.3253541280881549</v>
      </c>
      <c r="M111" s="284">
        <v>1.4648650889395396</v>
      </c>
    </row>
    <row r="112" spans="1:13" ht="15" customHeight="1">
      <c r="A112" s="54"/>
      <c r="B112" s="210" t="s">
        <v>181</v>
      </c>
      <c r="C112" s="285">
        <v>66.62875106190026</v>
      </c>
      <c r="D112" s="287">
        <v>2.8791591198687483</v>
      </c>
      <c r="E112" s="286">
        <v>60.870432822162762</v>
      </c>
      <c r="F112" s="286">
        <v>72.387069301637752</v>
      </c>
      <c r="G112" s="286">
        <v>57.991273702294016</v>
      </c>
      <c r="H112" s="286">
        <v>75.266228421506497</v>
      </c>
      <c r="I112" s="57">
        <v>4.3211962913636437E-2</v>
      </c>
      <c r="J112" s="56">
        <v>8.6423925827272874E-2</v>
      </c>
      <c r="K112" s="58">
        <v>0.12963588874090931</v>
      </c>
      <c r="L112" s="286">
        <v>63.297313508805246</v>
      </c>
      <c r="M112" s="286">
        <v>69.960188614995275</v>
      </c>
    </row>
    <row r="113" spans="1:13" ht="15" customHeight="1">
      <c r="A113" s="54"/>
      <c r="B113" s="210" t="s">
        <v>228</v>
      </c>
      <c r="C113" s="283">
        <v>0.3366333333333334</v>
      </c>
      <c r="D113" s="284">
        <v>3.815250508637838E-2</v>
      </c>
      <c r="E113" s="284">
        <v>0.26032832316057664</v>
      </c>
      <c r="F113" s="284">
        <v>0.41293834350609016</v>
      </c>
      <c r="G113" s="284">
        <v>0.22217581807419826</v>
      </c>
      <c r="H113" s="284">
        <v>0.45109084859246851</v>
      </c>
      <c r="I113" s="57">
        <v>0.11333549386982386</v>
      </c>
      <c r="J113" s="56">
        <v>0.22667098773964772</v>
      </c>
      <c r="K113" s="58">
        <v>0.34000648160947156</v>
      </c>
      <c r="L113" s="284">
        <v>0.31980166666666671</v>
      </c>
      <c r="M113" s="284">
        <v>0.35346500000000008</v>
      </c>
    </row>
    <row r="114" spans="1:13" ht="15" customHeight="1">
      <c r="A114" s="54"/>
      <c r="B114" s="210" t="s">
        <v>165</v>
      </c>
      <c r="C114" s="283">
        <v>8.8357109856919678</v>
      </c>
      <c r="D114" s="55">
        <v>0.55112357659683364</v>
      </c>
      <c r="E114" s="284">
        <v>7.7334638324983001</v>
      </c>
      <c r="F114" s="284">
        <v>9.9379581388856355</v>
      </c>
      <c r="G114" s="284">
        <v>7.1823402559014671</v>
      </c>
      <c r="H114" s="284">
        <v>10.489081715482468</v>
      </c>
      <c r="I114" s="57">
        <v>6.2374559046724239E-2</v>
      </c>
      <c r="J114" s="56">
        <v>0.12474911809344848</v>
      </c>
      <c r="K114" s="58">
        <v>0.18712367714017272</v>
      </c>
      <c r="L114" s="284">
        <v>8.3939254364073701</v>
      </c>
      <c r="M114" s="284">
        <v>9.2774965349765655</v>
      </c>
    </row>
    <row r="115" spans="1:13" ht="15" customHeight="1">
      <c r="A115" s="54"/>
      <c r="B115" s="210" t="s">
        <v>166</v>
      </c>
      <c r="C115" s="283">
        <v>0.8262324525587692</v>
      </c>
      <c r="D115" s="284">
        <v>8.2697005427543213E-2</v>
      </c>
      <c r="E115" s="284">
        <v>0.66083844170368278</v>
      </c>
      <c r="F115" s="284">
        <v>0.99162646341385563</v>
      </c>
      <c r="G115" s="284">
        <v>0.57814143627613956</v>
      </c>
      <c r="H115" s="284">
        <v>1.0743234688413987</v>
      </c>
      <c r="I115" s="57">
        <v>0.10008927290550966</v>
      </c>
      <c r="J115" s="56">
        <v>0.20017854581101932</v>
      </c>
      <c r="K115" s="58">
        <v>0.30026781871652897</v>
      </c>
      <c r="L115" s="284">
        <v>0.78492082993083079</v>
      </c>
      <c r="M115" s="284">
        <v>0.86754407518670762</v>
      </c>
    </row>
    <row r="116" spans="1:13" ht="15" customHeight="1">
      <c r="A116" s="54"/>
      <c r="B116" s="210" t="s">
        <v>182</v>
      </c>
      <c r="C116" s="285">
        <v>81.11606634376264</v>
      </c>
      <c r="D116" s="287">
        <v>3.2268343162845059</v>
      </c>
      <c r="E116" s="286">
        <v>74.662397711193634</v>
      </c>
      <c r="F116" s="286">
        <v>87.569734976331645</v>
      </c>
      <c r="G116" s="286">
        <v>71.435563394909124</v>
      </c>
      <c r="H116" s="286">
        <v>90.796569292616155</v>
      </c>
      <c r="I116" s="57">
        <v>3.9780458566734123E-2</v>
      </c>
      <c r="J116" s="56">
        <v>7.9560917133468245E-2</v>
      </c>
      <c r="K116" s="58">
        <v>0.11934137570020237</v>
      </c>
      <c r="L116" s="286">
        <v>77.060263026574503</v>
      </c>
      <c r="M116" s="286">
        <v>85.171869660950776</v>
      </c>
    </row>
    <row r="117" spans="1:13" ht="15" customHeight="1">
      <c r="A117" s="54"/>
      <c r="B117" s="224" t="s">
        <v>186</v>
      </c>
      <c r="C117" s="289">
        <v>19.997780214231742</v>
      </c>
      <c r="D117" s="290">
        <v>2.8622421608122952</v>
      </c>
      <c r="E117" s="290">
        <v>14.273295892607152</v>
      </c>
      <c r="F117" s="290">
        <v>25.722264535856333</v>
      </c>
      <c r="G117" s="290">
        <v>11.411053731794857</v>
      </c>
      <c r="H117" s="290">
        <v>28.584506696668626</v>
      </c>
      <c r="I117" s="225">
        <v>0.14312799371478913</v>
      </c>
      <c r="J117" s="226">
        <v>0.28625598742957825</v>
      </c>
      <c r="K117" s="227">
        <v>0.42938398114436738</v>
      </c>
      <c r="L117" s="290">
        <v>18.997891203520155</v>
      </c>
      <c r="M117" s="290">
        <v>20.99766922494333</v>
      </c>
    </row>
    <row r="118" spans="1:13" ht="15" customHeight="1">
      <c r="B118" s="291" t="s">
        <v>691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143" priority="69">
      <formula>IF(PG_IsBlnkRowRout*PG_IsBlnkRowRoutNext=1,TRUE,FALSE)</formula>
    </cfRule>
  </conditionalFormatting>
  <hyperlinks>
    <hyperlink ref="B5" location="'Fire Assay'!$A$4" display="'Fire Assay'!$A$4" xr:uid="{3FE0F763-2AD2-45F0-B52F-1519DD18CB33}"/>
    <hyperlink ref="B7" location="'AR Digest 10-50g'!$A$4" display="'AR Digest 10-50g'!$A$4" xr:uid="{05C62375-2C91-465E-9CEB-27C18B1E21A4}"/>
    <hyperlink ref="B9" location="'CNL'!$A$4" display="'CNL'!$A$4" xr:uid="{4D5E1E6B-0D04-4E26-8A60-BBA2C548C596}"/>
    <hyperlink ref="B11" location="'PA'!$A$4" display="'PA'!$A$4" xr:uid="{38CA0C0E-63EB-426F-AB99-E3912BD5D678}"/>
    <hyperlink ref="B13" location="'4-Acid'!$A$4" display="'4-Acid'!$A$4" xr:uid="{95DAE4C8-B83A-4FDA-AD3B-A40AFAC52D69}"/>
    <hyperlink ref="B14" location="'4-Acid'!$A$23" display="'4-Acid'!$A$23" xr:uid="{0BB504AD-AA89-4D85-B2BA-295EA1A160B9}"/>
    <hyperlink ref="B15" location="'4-Acid'!$A$41" display="'4-Acid'!$A$41" xr:uid="{7FBAA002-C9AB-4F8D-8363-9872C7CEBECA}"/>
    <hyperlink ref="B16" location="'4-Acid'!$A$95" display="'4-Acid'!$A$95" xr:uid="{F1045BA7-6EBF-4553-B5CE-84A2CB4A40CD}"/>
    <hyperlink ref="B17" location="'4-Acid'!$A$113" display="'4-Acid'!$A$113" xr:uid="{360E7505-BF39-4C0D-BA3D-8EF929951D61}"/>
    <hyperlink ref="B18" location="'4-Acid'!$A$132" display="'4-Acid'!$A$132" xr:uid="{42A6209E-81DA-414C-98CA-D64708EE4EEC}"/>
    <hyperlink ref="B19" location="'4-Acid'!$A$151" display="'4-Acid'!$A$151" xr:uid="{28D0AB68-BBA5-4666-B48E-6D6810F74A18}"/>
    <hyperlink ref="B20" location="'4-Acid'!$A$187" display="'4-Acid'!$A$187" xr:uid="{54E4FEBF-84D1-40B6-A191-94743CAD99B6}"/>
    <hyperlink ref="B21" location="'4-Acid'!$A$205" display="'4-Acid'!$A$205" xr:uid="{88FB3430-6BED-4B03-98BF-9B5F7A067479}"/>
    <hyperlink ref="B22" location="'4-Acid'!$A$224" display="'4-Acid'!$A$224" xr:uid="{14E4A9AF-8270-4F24-8CED-6E5618713E18}"/>
    <hyperlink ref="B23" location="'4-Acid'!$A$242" display="'4-Acid'!$A$242" xr:uid="{D34C96D6-47F8-4DEF-8D1F-9EBCA8932AA4}"/>
    <hyperlink ref="B24" location="'4-Acid'!$A$261" display="'4-Acid'!$A$261" xr:uid="{AE0567A9-3786-4709-A86B-4469ABB81B6C}"/>
    <hyperlink ref="B25" location="'4-Acid'!$A$279" display="'4-Acid'!$A$279" xr:uid="{CDB6119F-1BA9-490C-B2D9-DBFAB8A7131C}"/>
    <hyperlink ref="B26" location="'4-Acid'!$A$297" display="'4-Acid'!$A$297" xr:uid="{AB5AD525-11C0-464E-8BB8-F08CAD4A59C3}"/>
    <hyperlink ref="B27" location="'4-Acid'!$A$315" display="'4-Acid'!$A$315" xr:uid="{899B17A6-B48D-4CBE-8B98-01C33BFE4105}"/>
    <hyperlink ref="B28" location="'4-Acid'!$A$334" display="'4-Acid'!$A$334" xr:uid="{956A6486-3018-4C48-A6A5-49E86904814C}"/>
    <hyperlink ref="B29" location="'4-Acid'!$A$352" display="'4-Acid'!$A$352" xr:uid="{10C4B019-6655-4B16-AF7A-1E888E1C5C68}"/>
    <hyperlink ref="B30" location="'4-Acid'!$A$370" display="'4-Acid'!$A$370" xr:uid="{3F492B4C-69BC-43B5-B541-AB7FECAB8887}"/>
    <hyperlink ref="B31" location="'4-Acid'!$A$406" display="'4-Acid'!$A$406" xr:uid="{814C60C2-8FEB-493E-BD7A-7773AB035F9E}"/>
    <hyperlink ref="B32" location="'4-Acid'!$A$442" display="'4-Acid'!$A$442" xr:uid="{D760B020-A8F3-4F14-893D-4E9C8BC0767D}"/>
    <hyperlink ref="B33" location="'4-Acid'!$A$460" display="'4-Acid'!$A$460" xr:uid="{EE6840EB-5821-4DAB-8717-2DF9FDE0A2AD}"/>
    <hyperlink ref="B34" location="'4-Acid'!$A$496" display="'4-Acid'!$A$496" xr:uid="{8F9E52F3-F9D9-4D1B-8982-ADA950EDD20D}"/>
    <hyperlink ref="B35" location="'4-Acid'!$A$514" display="'4-Acid'!$A$514" xr:uid="{558E659C-8F84-461B-A2D7-77A544A87E05}"/>
    <hyperlink ref="B36" location="'4-Acid'!$A$532" display="'4-Acid'!$A$532" xr:uid="{BD7F39B5-4C0E-46EC-A9F0-6CA7459EC2D5}"/>
    <hyperlink ref="B37" location="'4-Acid'!$A$551" display="'4-Acid'!$A$551" xr:uid="{FFF0AF0F-CAD6-4B0A-A7D8-87CE3FEA750F}"/>
    <hyperlink ref="B38" location="'4-Acid'!$A$570" display="'4-Acid'!$A$570" xr:uid="{5FDA87BC-B0A2-439D-B293-FB9691EEFE73}"/>
    <hyperlink ref="B39" location="'4-Acid'!$A$588" display="'4-Acid'!$A$588" xr:uid="{2B216F99-2941-468C-95FE-5527A6E95D3F}"/>
    <hyperlink ref="B40" location="'4-Acid'!$A$606" display="'4-Acid'!$A$606" xr:uid="{8CA7310D-5CC6-47A5-9461-09E4A105CAEB}"/>
    <hyperlink ref="B41" location="'4-Acid'!$A$625" display="'4-Acid'!$A$625" xr:uid="{4245F875-9A47-43CA-AD83-0AE1B2741C14}"/>
    <hyperlink ref="B42" location="'4-Acid'!$A$643" display="'4-Acid'!$A$643" xr:uid="{2E762995-16D4-4507-93BC-127FA1EFDD23}"/>
    <hyperlink ref="B43" location="'4-Acid'!$A$662" display="'4-Acid'!$A$662" xr:uid="{9177C756-EA9F-4D05-B49F-7665B0D10DCB}"/>
    <hyperlink ref="B44" location="'4-Acid'!$A$680" display="'4-Acid'!$A$680" xr:uid="{BA018AD6-B079-43C0-A86D-59571C06B72E}"/>
    <hyperlink ref="B45" location="'4-Acid'!$A$698" display="'4-Acid'!$A$698" xr:uid="{6E911DAF-BB28-4C91-AE7B-8322840F680F}"/>
    <hyperlink ref="B46" location="'4-Acid'!$A$716" display="'4-Acid'!$A$716" xr:uid="{8E042687-DD69-4C47-89F7-5607945DA680}"/>
    <hyperlink ref="B47" location="'4-Acid'!$A$752" display="'4-Acid'!$A$752" xr:uid="{E72A30AF-1895-4394-B0E0-BCD6A300F82A}"/>
    <hyperlink ref="B48" location="'4-Acid'!$A$788" display="'4-Acid'!$A$788" xr:uid="{07A1D6B6-6A00-49E9-AAE8-C55A9CD318B1}"/>
    <hyperlink ref="B49" location="'4-Acid'!$A$806" display="'4-Acid'!$A$806" xr:uid="{7D1633B1-FEDB-4D6E-B6DD-AA9C0CBFE14B}"/>
    <hyperlink ref="B50" location="'4-Acid'!$A$860" display="'4-Acid'!$A$860" xr:uid="{237E4720-C8CD-49EC-ABFF-99AEE870C52E}"/>
    <hyperlink ref="B51" location="'4-Acid'!$A$878" display="'4-Acid'!$A$878" xr:uid="{A9B75DCB-908E-44DF-9717-CB69572F8F17}"/>
    <hyperlink ref="B52" location="'4-Acid'!$A$896" display="'4-Acid'!$A$896" xr:uid="{736A4068-6147-4739-A85B-64014A9B8916}"/>
    <hyperlink ref="B53" location="'4-Acid'!$A$933" display="'4-Acid'!$A$933" xr:uid="{3A7CC586-CC76-4AD6-BA5F-19FBC74F9E4B}"/>
    <hyperlink ref="B54" location="'4-Acid'!$A$951" display="'4-Acid'!$A$951" xr:uid="{13092149-27FD-4CC8-805B-D9C63F9C8AD9}"/>
    <hyperlink ref="B55" location="'4-Acid'!$A$970" display="'4-Acid'!$A$970" xr:uid="{DA1AE1C7-9EA4-4DFE-8A94-FD7D4C4935CB}"/>
    <hyperlink ref="B56" location="'4-Acid'!$A$988" display="'4-Acid'!$A$988" xr:uid="{C376F78B-7682-46C1-A772-1DF0EC4E610E}"/>
    <hyperlink ref="B57" location="'4-Acid'!$A$1006" display="'4-Acid'!$A$1006" xr:uid="{861B82AF-96FF-4C2B-8E45-1D79D62D5B99}"/>
    <hyperlink ref="B58" location="'4-Acid'!$A$1043" display="'4-Acid'!$A$1043" xr:uid="{549FDDA1-BE3B-47D4-8559-24831B77777D}"/>
    <hyperlink ref="B59" location="'4-Acid'!$A$1062" display="'4-Acid'!$A$1062" xr:uid="{B037F4D5-DA92-4212-95D1-B3D68AB8C3D0}"/>
    <hyperlink ref="B60" location="'4-Acid'!$A$1080" display="'4-Acid'!$A$1080" xr:uid="{05F7E50A-C849-4DBF-B140-E69C97F7E47F}"/>
    <hyperlink ref="B61" location="'4-Acid'!$A$1099" display="'4-Acid'!$A$1099" xr:uid="{8803A476-35CD-4ADF-8BF2-097E460028B0}"/>
    <hyperlink ref="B62" location="'4-Acid'!$A$1117" display="'4-Acid'!$A$1117" xr:uid="{E9A1D7D0-8ADD-4B43-902F-15267DB2DBD5}"/>
    <hyperlink ref="B63" location="'4-Acid'!$A$1135" display="'4-Acid'!$A$1135" xr:uid="{51E6D9E6-6C25-42F7-981F-9CBE654B0F2A}"/>
    <hyperlink ref="B64" location="'4-Acid'!$A$1153" display="'4-Acid'!$A$1153" xr:uid="{21920280-2C43-4B87-A585-418B1CACB1D7}"/>
    <hyperlink ref="B65" location="'4-Acid'!$A$1171" display="'4-Acid'!$A$1171" xr:uid="{5923DC44-85D9-406B-8CAA-0A702982020B}"/>
    <hyperlink ref="B66" location="'4-Acid'!$A$1190" display="'4-Acid'!$A$1190" xr:uid="{0338D6CE-4BB1-498D-AB67-C3B121F35EC4}"/>
    <hyperlink ref="B67" location="'4-Acid'!$A$1208" display="'4-Acid'!$A$1208" xr:uid="{C08F5D1F-CF0A-48E0-977B-63497BEDA78F}"/>
    <hyperlink ref="B68" location="'4-Acid'!$A$1226" display="'4-Acid'!$A$1226" xr:uid="{9AA328AC-2AB8-4BEE-83EC-43D4570CB584}"/>
    <hyperlink ref="B70" location="'Aqua Regia'!$A$4" display="'Aqua Regia'!$A$4" xr:uid="{45AE95BA-ECE5-4B69-98A4-F90C7B4BCEE8}"/>
    <hyperlink ref="B71" location="'Aqua Regia'!$A$22" display="'Aqua Regia'!$A$22" xr:uid="{A6EF8ACC-0FB6-4AD5-9704-5398ED1FE8BF}"/>
    <hyperlink ref="B72" location="'Aqua Regia'!$A$40" display="'Aqua Regia'!$A$40" xr:uid="{BD72822A-AE9D-418B-8BCB-D7570E99BC11}"/>
    <hyperlink ref="B73" location="'Aqua Regia'!$A$76" display="'Aqua Regia'!$A$76" xr:uid="{D92C49D1-9C43-4038-917A-A3C1012E3E65}"/>
    <hyperlink ref="B74" location="'Aqua Regia'!$A$94" display="'Aqua Regia'!$A$94" xr:uid="{BCABDA61-9D89-4373-A29F-4FA21E73A6F7}"/>
    <hyperlink ref="B75" location="'Aqua Regia'!$A$112" display="'Aqua Regia'!$A$112" xr:uid="{4E0E198F-BCED-4726-BE4C-BE36C331EC61}"/>
    <hyperlink ref="B76" location="'Aqua Regia'!$A$131" display="'Aqua Regia'!$A$131" xr:uid="{DC412314-08F2-4912-AB6B-D70B3F4BD873}"/>
    <hyperlink ref="B77" location="'Aqua Regia'!$A$149" display="'Aqua Regia'!$A$149" xr:uid="{DD9F33AB-BFA8-4144-89FA-94CE1EAC7E11}"/>
    <hyperlink ref="B78" location="'Aqua Regia'!$A$167" display="'Aqua Regia'!$A$167" xr:uid="{735074E7-1188-4286-91C9-922382FF5531}"/>
    <hyperlink ref="B79" location="'Aqua Regia'!$A$185" display="'Aqua Regia'!$A$185" xr:uid="{D6C85477-CBD8-49D0-A138-FCCB60BBBE51}"/>
    <hyperlink ref="B80" location="'Aqua Regia'!$A$204" display="'Aqua Regia'!$A$204" xr:uid="{67CF976A-3016-4802-A7C1-10A055372A6F}"/>
    <hyperlink ref="B81" location="'Aqua Regia'!$A$222" display="'Aqua Regia'!$A$222" xr:uid="{00166541-D047-4639-9F40-4F99BC8C5795}"/>
    <hyperlink ref="B82" location="'Aqua Regia'!$A$240" display="'Aqua Regia'!$A$240" xr:uid="{C6388A55-5C3A-443B-8646-FD5132E00715}"/>
    <hyperlink ref="B83" location="'Aqua Regia'!$A$312" display="'Aqua Regia'!$A$312" xr:uid="{45288033-8A13-434B-BFE1-87A351D9BA1E}"/>
    <hyperlink ref="B84" location="'Aqua Regia'!$A$330" display="'Aqua Regia'!$A$330" xr:uid="{AED86515-ADE7-4514-A432-8EE4D25EFA21}"/>
    <hyperlink ref="B85" location="'Aqua Regia'!$A$367" display="'Aqua Regia'!$A$367" xr:uid="{3E5B3D7D-23F6-47F9-8AC5-927AB857095D}"/>
    <hyperlink ref="B86" location="'Aqua Regia'!$A$386" display="'Aqua Regia'!$A$386" xr:uid="{2DD1CF16-4273-4AA9-BC8D-D83F67CD3A52}"/>
    <hyperlink ref="B87" location="'Aqua Regia'!$A$441" display="'Aqua Regia'!$A$441" xr:uid="{9DCD07E9-26E0-4371-8F0C-7B5572D305A6}"/>
    <hyperlink ref="B88" location="'Aqua Regia'!$A$477" display="'Aqua Regia'!$A$477" xr:uid="{FF129D99-F470-42A9-A547-39967AE99193}"/>
    <hyperlink ref="B89" location="'Aqua Regia'!$A$495" display="'Aqua Regia'!$A$495" xr:uid="{D13ABCCA-1B25-463A-9B07-D6886029EEC4}"/>
    <hyperlink ref="B90" location="'Aqua Regia'!$A$513" display="'Aqua Regia'!$A$513" xr:uid="{72147794-70B7-49AF-B72E-ACBC704F4BDA}"/>
    <hyperlink ref="B91" location="'Aqua Regia'!$A$531" display="'Aqua Regia'!$A$531" xr:uid="{19CEA952-399A-4553-99F0-0F072C36F167}"/>
    <hyperlink ref="B92" location="'Aqua Regia'!$A$549" display="'Aqua Regia'!$A$549" xr:uid="{F20E35A4-1AB4-46E4-B02B-A07A01DA3DFD}"/>
    <hyperlink ref="B93" location="'Aqua Regia'!$A$567" display="'Aqua Regia'!$A$567" xr:uid="{FBF4BCE9-9220-4484-88BE-E32C555F38E0}"/>
    <hyperlink ref="B94" location="'Aqua Regia'!$A$585" display="'Aqua Regia'!$A$585" xr:uid="{A1FACA98-B4A8-48E7-A061-3FAA514F761C}"/>
    <hyperlink ref="B95" location="'Aqua Regia'!$A$604" display="'Aqua Regia'!$A$604" xr:uid="{C98984CB-3DC9-4AF4-9102-57288AD2D9FA}"/>
    <hyperlink ref="B96" location="'Aqua Regia'!$A$622" display="'Aqua Regia'!$A$622" xr:uid="{185CEB72-6EDC-42D8-942A-49F3461DEDC4}"/>
    <hyperlink ref="B97" location="'Aqua Regia'!$A$659" display="'Aqua Regia'!$A$659" xr:uid="{3BBCE2A4-3D80-48BA-8A48-CE2EE27220F6}"/>
    <hyperlink ref="B98" location="'Aqua Regia'!$A$677" display="'Aqua Regia'!$A$677" xr:uid="{95B8F1F1-1FFE-40A2-BBFF-1A926D0897D2}"/>
    <hyperlink ref="B99" location="'Aqua Regia'!$A$695" display="'Aqua Regia'!$A$695" xr:uid="{11A0C6BA-DE09-441F-87F1-6D4620D319E7}"/>
    <hyperlink ref="B100" location="'Aqua Regia'!$A$768" display="'Aqua Regia'!$A$768" xr:uid="{00D5BBCF-74E3-4907-AF1C-0A7865003130}"/>
    <hyperlink ref="B101" location="'Aqua Regia'!$A$786" display="'Aqua Regia'!$A$786" xr:uid="{064B131A-2A70-4107-A337-5CEE44C3CDF9}"/>
    <hyperlink ref="B102" location="'Aqua Regia'!$A$839" display="'Aqua Regia'!$A$839" xr:uid="{D842B962-5092-4310-8E05-136869695913}"/>
    <hyperlink ref="B103" location="'Aqua Regia'!$A$857" display="'Aqua Regia'!$A$857" xr:uid="{383CE3AD-DDFF-4F3C-A04E-D7C76C03486C}"/>
    <hyperlink ref="B104" location="'Aqua Regia'!$A$875" display="'Aqua Regia'!$A$875" xr:uid="{5F6FAFE4-AF08-4C67-94C1-3D4946DE3145}"/>
    <hyperlink ref="B105" location="'Aqua Regia'!$A$948" display="'Aqua Regia'!$A$948" xr:uid="{891383FB-880B-46C2-8FAC-94BDBA65446C}"/>
    <hyperlink ref="B106" location="'Aqua Regia'!$A$966" display="'Aqua Regia'!$A$966" xr:uid="{03943DAA-0BE7-483A-9936-7D1DD728EF88}"/>
    <hyperlink ref="B107" location="'Aqua Regia'!$A$985" display="'Aqua Regia'!$A$985" xr:uid="{30BAFC44-AF7F-44F3-806D-C60FDDAE05FF}"/>
    <hyperlink ref="B108" location="'Aqua Regia'!$A$1039" display="'Aqua Regia'!$A$1039" xr:uid="{5185D293-5E24-47B1-B282-C960AE30AEBB}"/>
    <hyperlink ref="B109" location="'Aqua Regia'!$A$1058" display="'Aqua Regia'!$A$1058" xr:uid="{FA7A7FDC-66AC-434D-8690-D90170C85501}"/>
    <hyperlink ref="B110" location="'Aqua Regia'!$A$1076" display="'Aqua Regia'!$A$1076" xr:uid="{ADE5CCE1-F32E-493B-AA22-30BCCD9B19AD}"/>
    <hyperlink ref="B111" location="'Aqua Regia'!$A$1112" display="'Aqua Regia'!$A$1112" xr:uid="{9AB0B265-5B32-4D82-83B5-19DF39994923}"/>
    <hyperlink ref="B112" location="'Aqua Regia'!$A$1131" display="'Aqua Regia'!$A$1131" xr:uid="{E854BAF7-B1A4-4DDE-9ADA-C11F7D861702}"/>
    <hyperlink ref="B113" location="'Aqua Regia'!$A$1149" display="'Aqua Regia'!$A$1149" xr:uid="{45E97105-696C-456E-BF5F-D930C464E50A}"/>
    <hyperlink ref="B114" location="'Aqua Regia'!$A$1167" display="'Aqua Regia'!$A$1167" xr:uid="{3A8137E8-D027-4760-A5B9-513CCC181686}"/>
    <hyperlink ref="B115" location="'Aqua Regia'!$A$1186" display="'Aqua Regia'!$A$1186" xr:uid="{4BA38A65-0824-4F65-B1D8-409E2454E587}"/>
    <hyperlink ref="B116" location="'Aqua Regia'!$A$1204" display="'Aqua Regia'!$A$1204" xr:uid="{AEF04E36-468D-4020-9CD4-F7C97C8BFC18}"/>
    <hyperlink ref="B117" location="'Aqua Regia'!$A$1222" display="'Aqua Regia'!$A$1222" xr:uid="{0AA72563-8B7B-4D8A-8172-E96881F0374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44F0-3701-42F2-9AFB-F3A8CBB4D5CE}">
  <sheetPr codeName="Sheet14"/>
  <dimension ref="A1:BN10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484</v>
      </c>
      <c r="BM1" s="30" t="s">
        <v>67</v>
      </c>
    </row>
    <row r="2" spans="1:66" ht="15">
      <c r="A2" s="26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5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6" t="s">
        <v>233</v>
      </c>
      <c r="E3" s="157" t="s">
        <v>294</v>
      </c>
      <c r="F3" s="158" t="s">
        <v>295</v>
      </c>
      <c r="G3" s="158" t="s">
        <v>296</v>
      </c>
      <c r="H3" s="158" t="s">
        <v>297</v>
      </c>
      <c r="I3" s="15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114</v>
      </c>
      <c r="E4" s="9" t="s">
        <v>298</v>
      </c>
      <c r="F4" s="10" t="s">
        <v>298</v>
      </c>
      <c r="G4" s="10" t="s">
        <v>298</v>
      </c>
      <c r="H4" s="10" t="s">
        <v>298</v>
      </c>
      <c r="I4" s="15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267</v>
      </c>
      <c r="E5" s="27" t="s">
        <v>299</v>
      </c>
      <c r="F5" s="27" t="s">
        <v>299</v>
      </c>
      <c r="G5" s="27" t="s">
        <v>299</v>
      </c>
      <c r="H5" s="27" t="s">
        <v>299</v>
      </c>
      <c r="I5" s="15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8">
        <v>0.97715710257424127</v>
      </c>
      <c r="E6" s="229">
        <v>0.95</v>
      </c>
      <c r="F6" s="229">
        <v>0.95</v>
      </c>
      <c r="G6" s="230">
        <v>0.86</v>
      </c>
      <c r="H6" s="229">
        <v>1.1000000000000001</v>
      </c>
      <c r="I6" s="233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6">
        <v>1.0391675708602699</v>
      </c>
      <c r="E7" s="237">
        <v>0.91</v>
      </c>
      <c r="F7" s="237">
        <v>1</v>
      </c>
      <c r="G7" s="238">
        <v>0.86</v>
      </c>
      <c r="H7" s="237">
        <v>0.95</v>
      </c>
      <c r="I7" s="233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3</v>
      </c>
    </row>
    <row r="8" spans="1:66">
      <c r="A8" s="33"/>
      <c r="B8" s="19">
        <v>1</v>
      </c>
      <c r="C8" s="8">
        <v>3</v>
      </c>
      <c r="D8" s="236">
        <v>1.0128370310812569</v>
      </c>
      <c r="E8" s="237">
        <v>0.84</v>
      </c>
      <c r="F8" s="237">
        <v>1.03</v>
      </c>
      <c r="G8" s="238">
        <v>0.86</v>
      </c>
      <c r="H8" s="237">
        <v>0.92</v>
      </c>
      <c r="I8" s="233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6">
        <v>0.97447620039860139</v>
      </c>
      <c r="E9" s="237">
        <v>0.94</v>
      </c>
      <c r="F9" s="237">
        <v>0.94</v>
      </c>
      <c r="G9" s="238">
        <v>0.86</v>
      </c>
      <c r="H9" s="237">
        <v>0.97000000000000008</v>
      </c>
      <c r="I9" s="233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0.95867227368055563</v>
      </c>
      <c r="BN9" s="30"/>
    </row>
    <row r="10" spans="1:66">
      <c r="A10" s="33"/>
      <c r="B10" s="19">
        <v>1</v>
      </c>
      <c r="C10" s="8">
        <v>5</v>
      </c>
      <c r="D10" s="236">
        <v>0.99524931223940916</v>
      </c>
      <c r="E10" s="237">
        <v>0.87</v>
      </c>
      <c r="F10" s="237">
        <v>1.01</v>
      </c>
      <c r="G10" s="237">
        <v>0.86</v>
      </c>
      <c r="H10" s="237">
        <v>0.94</v>
      </c>
      <c r="I10" s="233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13</v>
      </c>
    </row>
    <row r="11" spans="1:66">
      <c r="A11" s="33"/>
      <c r="B11" s="19">
        <v>1</v>
      </c>
      <c r="C11" s="8">
        <v>6</v>
      </c>
      <c r="D11" s="236">
        <v>0.97129595304341165</v>
      </c>
      <c r="E11" s="237">
        <v>0.93</v>
      </c>
      <c r="F11" s="237">
        <v>1.01</v>
      </c>
      <c r="G11" s="237">
        <v>0.86</v>
      </c>
      <c r="H11" s="237">
        <v>1.02</v>
      </c>
      <c r="I11" s="233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19">
        <v>2</v>
      </c>
      <c r="C12" s="8">
        <v>7</v>
      </c>
      <c r="D12" s="236">
        <v>1.1861774709125905</v>
      </c>
      <c r="E12" s="237">
        <v>0.98099999999999998</v>
      </c>
      <c r="F12" s="237">
        <v>1</v>
      </c>
      <c r="G12" s="237">
        <v>0.93</v>
      </c>
      <c r="H12" s="237">
        <v>0.93</v>
      </c>
      <c r="I12" s="233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19">
        <v>2</v>
      </c>
      <c r="C13" s="8">
        <v>8</v>
      </c>
      <c r="D13" s="236">
        <v>0.99124294747187247</v>
      </c>
      <c r="E13" s="237">
        <v>1.0429999999999999</v>
      </c>
      <c r="F13" s="237">
        <v>0.9900000000000001</v>
      </c>
      <c r="G13" s="237">
        <v>0.93</v>
      </c>
      <c r="H13" s="237">
        <v>0.98</v>
      </c>
      <c r="I13" s="233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19">
        <v>2</v>
      </c>
      <c r="C14" s="8">
        <v>9</v>
      </c>
      <c r="D14" s="236">
        <v>0.93375216888676926</v>
      </c>
      <c r="E14" s="237">
        <v>0.93600000000000005</v>
      </c>
      <c r="F14" s="237">
        <v>1.04</v>
      </c>
      <c r="G14" s="237">
        <v>0.93</v>
      </c>
      <c r="H14" s="237">
        <v>1.02</v>
      </c>
      <c r="I14" s="233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19">
        <v>2</v>
      </c>
      <c r="C15" s="8">
        <v>10</v>
      </c>
      <c r="D15" s="236">
        <v>0.98608048148685479</v>
      </c>
      <c r="E15" s="237">
        <v>0.88400000000000001</v>
      </c>
      <c r="F15" s="237">
        <v>0.98</v>
      </c>
      <c r="G15" s="237">
        <v>0.93</v>
      </c>
      <c r="H15" s="237">
        <v>1.04</v>
      </c>
      <c r="I15" s="233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62"/>
    </row>
    <row r="16" spans="1:66">
      <c r="A16" s="33"/>
      <c r="B16" s="19">
        <v>2</v>
      </c>
      <c r="C16" s="8">
        <v>11</v>
      </c>
      <c r="D16" s="236">
        <v>0.9738624851984895</v>
      </c>
      <c r="E16" s="237">
        <v>1.036</v>
      </c>
      <c r="F16" s="237">
        <v>0.96</v>
      </c>
      <c r="G16" s="237">
        <v>0.93</v>
      </c>
      <c r="H16" s="237">
        <v>1.02</v>
      </c>
      <c r="I16" s="233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62"/>
    </row>
    <row r="17" spans="1:65">
      <c r="A17" s="33"/>
      <c r="B17" s="19">
        <v>2</v>
      </c>
      <c r="C17" s="8">
        <v>12</v>
      </c>
      <c r="D17" s="236">
        <v>0.9809937936851999</v>
      </c>
      <c r="E17" s="237">
        <v>1.018</v>
      </c>
      <c r="F17" s="237">
        <v>0.98</v>
      </c>
      <c r="G17" s="237">
        <v>0.93</v>
      </c>
      <c r="H17" s="237">
        <v>0.92</v>
      </c>
      <c r="I17" s="233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62"/>
    </row>
    <row r="18" spans="1:65">
      <c r="A18" s="33"/>
      <c r="B18" s="19">
        <v>3</v>
      </c>
      <c r="C18" s="8">
        <v>13</v>
      </c>
      <c r="D18" s="236">
        <v>1.014074904701225</v>
      </c>
      <c r="E18" s="237"/>
      <c r="F18" s="237">
        <v>0.92</v>
      </c>
      <c r="G18" s="237">
        <v>0.92</v>
      </c>
      <c r="H18" s="237"/>
      <c r="I18" s="233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62"/>
    </row>
    <row r="19" spans="1:65">
      <c r="A19" s="33"/>
      <c r="B19" s="19">
        <v>3</v>
      </c>
      <c r="C19" s="8">
        <v>14</v>
      </c>
      <c r="D19" s="236">
        <v>1.0619696017723488</v>
      </c>
      <c r="E19" s="237"/>
      <c r="F19" s="237">
        <v>0.92</v>
      </c>
      <c r="G19" s="237">
        <v>0.92</v>
      </c>
      <c r="H19" s="237"/>
      <c r="I19" s="233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62"/>
    </row>
    <row r="20" spans="1:65">
      <c r="A20" s="33"/>
      <c r="B20" s="19">
        <v>3</v>
      </c>
      <c r="C20" s="8">
        <v>15</v>
      </c>
      <c r="D20" s="236">
        <v>0.97660856937215446</v>
      </c>
      <c r="E20" s="237"/>
      <c r="F20" s="237">
        <v>0.89</v>
      </c>
      <c r="G20" s="237">
        <v>0.92</v>
      </c>
      <c r="H20" s="237"/>
      <c r="I20" s="233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62"/>
    </row>
    <row r="21" spans="1:65">
      <c r="A21" s="33"/>
      <c r="B21" s="19">
        <v>3</v>
      </c>
      <c r="C21" s="8">
        <v>16</v>
      </c>
      <c r="D21" s="236">
        <v>0.94683580362078834</v>
      </c>
      <c r="E21" s="237"/>
      <c r="F21" s="237">
        <v>1.05</v>
      </c>
      <c r="G21" s="237">
        <v>0.92</v>
      </c>
      <c r="H21" s="237"/>
      <c r="I21" s="233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62"/>
    </row>
    <row r="22" spans="1:65">
      <c r="A22" s="33"/>
      <c r="B22" s="19">
        <v>3</v>
      </c>
      <c r="C22" s="8">
        <v>17</v>
      </c>
      <c r="D22" s="236">
        <v>0.98564199543323794</v>
      </c>
      <c r="E22" s="237"/>
      <c r="F22" s="237">
        <v>0.9</v>
      </c>
      <c r="G22" s="237">
        <v>0.92</v>
      </c>
      <c r="H22" s="237"/>
      <c r="I22" s="233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62"/>
    </row>
    <row r="23" spans="1:65">
      <c r="A23" s="33"/>
      <c r="B23" s="19">
        <v>3</v>
      </c>
      <c r="C23" s="8">
        <v>18</v>
      </c>
      <c r="D23" s="236">
        <v>0.95612840481741468</v>
      </c>
      <c r="E23" s="237"/>
      <c r="F23" s="237">
        <v>1.04</v>
      </c>
      <c r="G23" s="237">
        <v>0.92</v>
      </c>
      <c r="H23" s="237"/>
      <c r="I23" s="233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62"/>
    </row>
    <row r="24" spans="1:65">
      <c r="A24" s="33"/>
      <c r="B24" s="19">
        <v>4</v>
      </c>
      <c r="C24" s="8">
        <v>19</v>
      </c>
      <c r="D24" s="236">
        <v>0.98894383357784676</v>
      </c>
      <c r="E24" s="237"/>
      <c r="F24" s="237">
        <v>0.92400000000000004</v>
      </c>
      <c r="G24" s="237">
        <v>0.93400000000000005</v>
      </c>
      <c r="H24" s="237"/>
      <c r="I24" s="233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62"/>
    </row>
    <row r="25" spans="1:65">
      <c r="A25" s="33"/>
      <c r="B25" s="19">
        <v>4</v>
      </c>
      <c r="C25" s="8">
        <v>20</v>
      </c>
      <c r="D25" s="236">
        <v>0.99804265962862404</v>
      </c>
      <c r="E25" s="237"/>
      <c r="F25" s="237">
        <v>0.96699999999999997</v>
      </c>
      <c r="G25" s="237">
        <v>1.0109999999999999</v>
      </c>
      <c r="H25" s="237"/>
      <c r="I25" s="233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62"/>
    </row>
    <row r="26" spans="1:65">
      <c r="A26" s="33"/>
      <c r="B26" s="19">
        <v>4</v>
      </c>
      <c r="C26" s="8">
        <v>21</v>
      </c>
      <c r="D26" s="236"/>
      <c r="E26" s="237"/>
      <c r="F26" s="237">
        <v>1.0149999999999999</v>
      </c>
      <c r="G26" s="237">
        <v>0.878</v>
      </c>
      <c r="H26" s="237"/>
      <c r="I26" s="233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2"/>
    </row>
    <row r="27" spans="1:65">
      <c r="A27" s="33"/>
      <c r="B27" s="19">
        <v>4</v>
      </c>
      <c r="C27" s="8">
        <v>22</v>
      </c>
      <c r="D27" s="236"/>
      <c r="E27" s="237"/>
      <c r="F27" s="237">
        <v>0.93</v>
      </c>
      <c r="G27" s="237">
        <v>0.97000000000000008</v>
      </c>
      <c r="H27" s="237"/>
      <c r="I27" s="233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62"/>
    </row>
    <row r="28" spans="1:65">
      <c r="A28" s="33"/>
      <c r="B28" s="19">
        <v>4</v>
      </c>
      <c r="C28" s="8">
        <v>23</v>
      </c>
      <c r="D28" s="236"/>
      <c r="E28" s="237"/>
      <c r="F28" s="237">
        <v>1.04</v>
      </c>
      <c r="G28" s="237">
        <v>0.98899999999999999</v>
      </c>
      <c r="H28" s="237"/>
      <c r="I28" s="233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2"/>
    </row>
    <row r="29" spans="1:65">
      <c r="A29" s="33"/>
      <c r="B29" s="19">
        <v>4</v>
      </c>
      <c r="C29" s="8">
        <v>24</v>
      </c>
      <c r="D29" s="236"/>
      <c r="E29" s="237"/>
      <c r="F29" s="237">
        <v>0.96799999999999986</v>
      </c>
      <c r="G29" s="237">
        <v>0.94199999999999995</v>
      </c>
      <c r="H29" s="237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62"/>
    </row>
    <row r="30" spans="1:65">
      <c r="A30" s="33"/>
      <c r="B30" s="19">
        <v>5</v>
      </c>
      <c r="C30" s="8">
        <v>25</v>
      </c>
      <c r="D30" s="236"/>
      <c r="E30" s="237"/>
      <c r="F30" s="237">
        <v>0.91200000000000003</v>
      </c>
      <c r="G30" s="237">
        <v>0.95900000000000007</v>
      </c>
      <c r="H30" s="237"/>
      <c r="I30" s="233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62"/>
    </row>
    <row r="31" spans="1:65">
      <c r="A31" s="33"/>
      <c r="B31" s="19">
        <v>5</v>
      </c>
      <c r="C31" s="8">
        <v>26</v>
      </c>
      <c r="D31" s="236"/>
      <c r="E31" s="237"/>
      <c r="F31" s="237">
        <v>0.94399999999999995</v>
      </c>
      <c r="G31" s="237">
        <v>0.98</v>
      </c>
      <c r="H31" s="237"/>
      <c r="I31" s="233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62"/>
    </row>
    <row r="32" spans="1:65">
      <c r="A32" s="33"/>
      <c r="B32" s="19">
        <v>5</v>
      </c>
      <c r="C32" s="8">
        <v>27</v>
      </c>
      <c r="D32" s="236"/>
      <c r="E32" s="237"/>
      <c r="F32" s="237">
        <v>0.99399999999999988</v>
      </c>
      <c r="G32" s="237">
        <v>1.0129999999999999</v>
      </c>
      <c r="H32" s="237"/>
      <c r="I32" s="233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62"/>
    </row>
    <row r="33" spans="1:65">
      <c r="A33" s="33"/>
      <c r="B33" s="19">
        <v>5</v>
      </c>
      <c r="C33" s="8">
        <v>28</v>
      </c>
      <c r="D33" s="236"/>
      <c r="E33" s="237"/>
      <c r="F33" s="237">
        <v>0.99099999999999988</v>
      </c>
      <c r="G33" s="237">
        <v>0.97499999999999998</v>
      </c>
      <c r="H33" s="237"/>
      <c r="I33" s="233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62"/>
    </row>
    <row r="34" spans="1:65">
      <c r="A34" s="33"/>
      <c r="B34" s="19">
        <v>5</v>
      </c>
      <c r="C34" s="8">
        <v>29</v>
      </c>
      <c r="D34" s="236"/>
      <c r="E34" s="237"/>
      <c r="F34" s="237">
        <v>0.9820000000000001</v>
      </c>
      <c r="G34" s="237">
        <v>0.89</v>
      </c>
      <c r="H34" s="237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62"/>
    </row>
    <row r="35" spans="1:65">
      <c r="A35" s="33"/>
      <c r="B35" s="19">
        <v>5</v>
      </c>
      <c r="C35" s="8">
        <v>30</v>
      </c>
      <c r="D35" s="236"/>
      <c r="E35" s="237"/>
      <c r="F35" s="237">
        <v>0.89700000000000002</v>
      </c>
      <c r="G35" s="237">
        <v>0.91300000000000003</v>
      </c>
      <c r="H35" s="237"/>
      <c r="I35" s="233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62"/>
    </row>
    <row r="36" spans="1:65">
      <c r="A36" s="33"/>
      <c r="B36" s="19">
        <v>6</v>
      </c>
      <c r="C36" s="8">
        <v>31</v>
      </c>
      <c r="D36" s="236"/>
      <c r="E36" s="237"/>
      <c r="F36" s="237">
        <v>1.0413522500000001</v>
      </c>
      <c r="G36" s="237">
        <v>0.92100000000000004</v>
      </c>
      <c r="H36" s="237"/>
      <c r="I36" s="233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62"/>
    </row>
    <row r="37" spans="1:65">
      <c r="A37" s="33"/>
      <c r="B37" s="19">
        <v>6</v>
      </c>
      <c r="C37" s="8">
        <v>32</v>
      </c>
      <c r="D37" s="236"/>
      <c r="E37" s="237"/>
      <c r="F37" s="237">
        <v>0.95945891999999988</v>
      </c>
      <c r="G37" s="237">
        <v>0.96</v>
      </c>
      <c r="H37" s="237"/>
      <c r="I37" s="233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62"/>
    </row>
    <row r="38" spans="1:65">
      <c r="A38" s="33"/>
      <c r="B38" s="19">
        <v>6</v>
      </c>
      <c r="C38" s="8">
        <v>33</v>
      </c>
      <c r="D38" s="236"/>
      <c r="E38" s="237"/>
      <c r="F38" s="237">
        <v>0.95432446000000015</v>
      </c>
      <c r="G38" s="237">
        <v>1.0009999999999999</v>
      </c>
      <c r="H38" s="237"/>
      <c r="I38" s="233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62"/>
    </row>
    <row r="39" spans="1:65">
      <c r="A39" s="33"/>
      <c r="B39" s="19">
        <v>6</v>
      </c>
      <c r="C39" s="8">
        <v>34</v>
      </c>
      <c r="D39" s="236"/>
      <c r="E39" s="237"/>
      <c r="F39" s="237">
        <v>1.0337850200000001</v>
      </c>
      <c r="G39" s="237">
        <v>0.97699999999999987</v>
      </c>
      <c r="H39" s="237"/>
      <c r="I39" s="233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62"/>
    </row>
    <row r="40" spans="1:65">
      <c r="A40" s="33"/>
      <c r="B40" s="19">
        <v>6</v>
      </c>
      <c r="C40" s="8">
        <v>35</v>
      </c>
      <c r="D40" s="236"/>
      <c r="E40" s="237"/>
      <c r="F40" s="237">
        <v>0.98925887000000012</v>
      </c>
      <c r="G40" s="237">
        <v>1.0369999999999999</v>
      </c>
      <c r="H40" s="237"/>
      <c r="I40" s="233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62"/>
    </row>
    <row r="41" spans="1:65">
      <c r="A41" s="33"/>
      <c r="B41" s="19">
        <v>6</v>
      </c>
      <c r="C41" s="8">
        <v>36</v>
      </c>
      <c r="D41" s="236"/>
      <c r="E41" s="237"/>
      <c r="F41" s="237">
        <v>0.95862788999999993</v>
      </c>
      <c r="G41" s="237">
        <v>0.88400000000000001</v>
      </c>
      <c r="H41" s="237"/>
      <c r="I41" s="233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62"/>
    </row>
    <row r="42" spans="1:65">
      <c r="A42" s="33"/>
      <c r="B42" s="20" t="s">
        <v>271</v>
      </c>
      <c r="C42" s="12"/>
      <c r="D42" s="239">
        <v>0.99752691453813025</v>
      </c>
      <c r="E42" s="239">
        <v>0.94483333333333341</v>
      </c>
      <c r="F42" s="239">
        <v>0.97530020583333332</v>
      </c>
      <c r="G42" s="239">
        <v>0.93038888888888904</v>
      </c>
      <c r="H42" s="239">
        <v>0.98416666666666675</v>
      </c>
      <c r="I42" s="233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62"/>
    </row>
    <row r="43" spans="1:65">
      <c r="A43" s="33"/>
      <c r="B43" s="3" t="s">
        <v>272</v>
      </c>
      <c r="C43" s="31"/>
      <c r="D43" s="25">
        <v>0.98586123846004636</v>
      </c>
      <c r="E43" s="25">
        <v>0.93799999999999994</v>
      </c>
      <c r="F43" s="25">
        <v>0.98</v>
      </c>
      <c r="G43" s="25">
        <v>0.93</v>
      </c>
      <c r="H43" s="25">
        <v>0.97500000000000009</v>
      </c>
      <c r="I43" s="233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62"/>
    </row>
    <row r="44" spans="1:65">
      <c r="A44" s="33"/>
      <c r="B44" s="3" t="s">
        <v>273</v>
      </c>
      <c r="C44" s="31"/>
      <c r="D44" s="25">
        <v>5.3128866851943853E-2</v>
      </c>
      <c r="E44" s="25">
        <v>6.4990675321832739E-2</v>
      </c>
      <c r="F44" s="25">
        <v>4.5760063589592642E-2</v>
      </c>
      <c r="G44" s="25">
        <v>4.7940604786564645E-2</v>
      </c>
      <c r="H44" s="25">
        <v>5.6320242337632907E-2</v>
      </c>
      <c r="I44" s="233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62"/>
    </row>
    <row r="45" spans="1:65">
      <c r="A45" s="33"/>
      <c r="B45" s="3" t="s">
        <v>87</v>
      </c>
      <c r="C45" s="31"/>
      <c r="D45" s="13">
        <v>5.3260584829977552E-2</v>
      </c>
      <c r="E45" s="13">
        <v>6.8785332850766698E-2</v>
      </c>
      <c r="F45" s="13">
        <v>4.6918952047686195E-2</v>
      </c>
      <c r="G45" s="13">
        <v>5.1527490664486982E-2</v>
      </c>
      <c r="H45" s="13">
        <v>5.7226325829940292E-2</v>
      </c>
      <c r="I45" s="15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1"/>
    </row>
    <row r="46" spans="1:65">
      <c r="A46" s="33"/>
      <c r="B46" s="3" t="s">
        <v>274</v>
      </c>
      <c r="C46" s="31"/>
      <c r="D46" s="13">
        <v>4.0529638672455848E-2</v>
      </c>
      <c r="E46" s="13">
        <v>-1.4435527893272071E-2</v>
      </c>
      <c r="F46" s="13">
        <v>1.7344751287047711E-2</v>
      </c>
      <c r="G46" s="13">
        <v>-2.9502662764075094E-2</v>
      </c>
      <c r="H46" s="13">
        <v>2.6593439370299565E-2</v>
      </c>
      <c r="I46" s="15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61"/>
    </row>
    <row r="47" spans="1:65">
      <c r="A47" s="33"/>
      <c r="B47" s="51" t="s">
        <v>275</v>
      </c>
      <c r="C47" s="52"/>
      <c r="D47" s="50" t="s">
        <v>276</v>
      </c>
      <c r="E47" s="50">
        <v>0.52</v>
      </c>
      <c r="F47" s="50">
        <v>0.52</v>
      </c>
      <c r="G47" s="50">
        <v>1.02</v>
      </c>
      <c r="H47" s="50">
        <v>0.83</v>
      </c>
      <c r="I47" s="15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1"/>
    </row>
    <row r="48" spans="1:65">
      <c r="B48" s="34"/>
      <c r="C48" s="20"/>
      <c r="D48" s="20"/>
      <c r="E48" s="29"/>
      <c r="F48" s="29"/>
      <c r="G48" s="29"/>
      <c r="H48" s="29"/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641D-86E0-4DFD-9F42-5FB6026A2F6F}">
  <sheetPr codeName="Sheet15"/>
  <dimension ref="A1:BN1323"/>
  <sheetViews>
    <sheetView zoomScale="80" zoomScaleNormal="80" workbookViewId="0"/>
  </sheetViews>
  <sheetFormatPr defaultRowHeight="12.75"/>
  <cols>
    <col min="1" max="1" width="11.140625" style="32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485</v>
      </c>
      <c r="BM1" s="30" t="s">
        <v>67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5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7" t="s">
        <v>234</v>
      </c>
      <c r="E3" s="158" t="s">
        <v>237</v>
      </c>
      <c r="F3" s="158" t="s">
        <v>238</v>
      </c>
      <c r="G3" s="158" t="s">
        <v>239</v>
      </c>
      <c r="H3" s="158" t="s">
        <v>240</v>
      </c>
      <c r="I3" s="158" t="s">
        <v>241</v>
      </c>
      <c r="J3" s="158" t="s">
        <v>242</v>
      </c>
      <c r="K3" s="158" t="s">
        <v>243</v>
      </c>
      <c r="L3" s="158" t="s">
        <v>244</v>
      </c>
      <c r="M3" s="158" t="s">
        <v>245</v>
      </c>
      <c r="N3" s="158" t="s">
        <v>246</v>
      </c>
      <c r="O3" s="158" t="s">
        <v>247</v>
      </c>
      <c r="P3" s="158" t="s">
        <v>248</v>
      </c>
      <c r="Q3" s="158" t="s">
        <v>249</v>
      </c>
      <c r="R3" s="158" t="s">
        <v>251</v>
      </c>
      <c r="S3" s="158" t="s">
        <v>253</v>
      </c>
      <c r="T3" s="158" t="s">
        <v>257</v>
      </c>
      <c r="U3" s="158" t="s">
        <v>258</v>
      </c>
      <c r="V3" s="158" t="s">
        <v>259</v>
      </c>
      <c r="W3" s="158" t="s">
        <v>278</v>
      </c>
      <c r="X3" s="158" t="s">
        <v>261</v>
      </c>
      <c r="Y3" s="158" t="s">
        <v>279</v>
      </c>
      <c r="Z3" s="15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300</v>
      </c>
      <c r="E4" s="10" t="s">
        <v>300</v>
      </c>
      <c r="F4" s="10" t="s">
        <v>301</v>
      </c>
      <c r="G4" s="10" t="s">
        <v>115</v>
      </c>
      <c r="H4" s="10" t="s">
        <v>115</v>
      </c>
      <c r="I4" s="10" t="s">
        <v>300</v>
      </c>
      <c r="J4" s="10" t="s">
        <v>300</v>
      </c>
      <c r="K4" s="10" t="s">
        <v>301</v>
      </c>
      <c r="L4" s="10" t="s">
        <v>301</v>
      </c>
      <c r="M4" s="10" t="s">
        <v>301</v>
      </c>
      <c r="N4" s="10" t="s">
        <v>301</v>
      </c>
      <c r="O4" s="10" t="s">
        <v>301</v>
      </c>
      <c r="P4" s="10" t="s">
        <v>300</v>
      </c>
      <c r="Q4" s="10" t="s">
        <v>115</v>
      </c>
      <c r="R4" s="10" t="s">
        <v>301</v>
      </c>
      <c r="S4" s="10" t="s">
        <v>300</v>
      </c>
      <c r="T4" s="10" t="s">
        <v>115</v>
      </c>
      <c r="U4" s="10" t="s">
        <v>300</v>
      </c>
      <c r="V4" s="10" t="s">
        <v>301</v>
      </c>
      <c r="W4" s="10" t="s">
        <v>301</v>
      </c>
      <c r="X4" s="10" t="s">
        <v>115</v>
      </c>
      <c r="Y4" s="10" t="s">
        <v>115</v>
      </c>
      <c r="Z4" s="159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5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9">
        <v>0.13</v>
      </c>
      <c r="E6" s="240" t="s">
        <v>97</v>
      </c>
      <c r="F6" s="230">
        <v>0.13</v>
      </c>
      <c r="G6" s="240">
        <v>0.78040092592592603</v>
      </c>
      <c r="H6" s="244">
        <v>0.1</v>
      </c>
      <c r="I6" s="240">
        <v>0.21</v>
      </c>
      <c r="J6" s="244">
        <v>0.2</v>
      </c>
      <c r="K6" s="240">
        <v>0.3</v>
      </c>
      <c r="L6" s="229">
        <v>0.1</v>
      </c>
      <c r="M6" s="229">
        <v>0.11</v>
      </c>
      <c r="N6" s="229">
        <v>0.1</v>
      </c>
      <c r="O6" s="229">
        <v>0.12</v>
      </c>
      <c r="P6" s="229">
        <v>0.08</v>
      </c>
      <c r="Q6" s="240" t="s">
        <v>102</v>
      </c>
      <c r="R6" s="240">
        <v>0.28000000000000003</v>
      </c>
      <c r="S6" s="229">
        <v>0.19</v>
      </c>
      <c r="T6" s="240" t="s">
        <v>302</v>
      </c>
      <c r="U6" s="229">
        <v>0.06</v>
      </c>
      <c r="V6" s="229">
        <v>0.12</v>
      </c>
      <c r="W6" s="232">
        <v>0.23200000000000001</v>
      </c>
      <c r="X6" s="240">
        <v>0.31306</v>
      </c>
      <c r="Y6" s="240">
        <v>1.4661</v>
      </c>
      <c r="Z6" s="233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7">
        <v>0.13</v>
      </c>
      <c r="E7" s="241" t="s">
        <v>97</v>
      </c>
      <c r="F7" s="238">
        <v>0.13</v>
      </c>
      <c r="G7" s="241">
        <v>0.77</v>
      </c>
      <c r="H7" s="242">
        <v>0.1</v>
      </c>
      <c r="I7" s="241">
        <v>0.22</v>
      </c>
      <c r="J7" s="242">
        <v>0.2</v>
      </c>
      <c r="K7" s="241">
        <v>0.2</v>
      </c>
      <c r="L7" s="237">
        <v>0.09</v>
      </c>
      <c r="M7" s="237">
        <v>0.08</v>
      </c>
      <c r="N7" s="237">
        <v>0.1</v>
      </c>
      <c r="O7" s="237">
        <v>0.12</v>
      </c>
      <c r="P7" s="237">
        <v>0.08</v>
      </c>
      <c r="Q7" s="241" t="s">
        <v>102</v>
      </c>
      <c r="R7" s="241">
        <v>0.28000000000000003</v>
      </c>
      <c r="S7" s="237">
        <v>0.18</v>
      </c>
      <c r="T7" s="241" t="s">
        <v>302</v>
      </c>
      <c r="U7" s="237">
        <v>0.08</v>
      </c>
      <c r="V7" s="237">
        <v>0.11</v>
      </c>
      <c r="W7" s="237">
        <v>0.12</v>
      </c>
      <c r="X7" s="241">
        <v>0.28737999999999997</v>
      </c>
      <c r="Y7" s="241">
        <v>1.3409</v>
      </c>
      <c r="Z7" s="233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25</v>
      </c>
    </row>
    <row r="8" spans="1:66">
      <c r="A8" s="33"/>
      <c r="B8" s="19">
        <v>1</v>
      </c>
      <c r="C8" s="8">
        <v>3</v>
      </c>
      <c r="D8" s="237">
        <v>0.12</v>
      </c>
      <c r="E8" s="241" t="s">
        <v>97</v>
      </c>
      <c r="F8" s="238">
        <v>0.11</v>
      </c>
      <c r="G8" s="241">
        <v>0.77576666666666672</v>
      </c>
      <c r="H8" s="242">
        <v>0.1</v>
      </c>
      <c r="I8" s="241">
        <v>0.2</v>
      </c>
      <c r="J8" s="242">
        <v>0.2</v>
      </c>
      <c r="K8" s="242">
        <v>0.2</v>
      </c>
      <c r="L8" s="25">
        <v>0.09</v>
      </c>
      <c r="M8" s="25">
        <v>0.09</v>
      </c>
      <c r="N8" s="25">
        <v>0.12</v>
      </c>
      <c r="O8" s="25">
        <v>0.12</v>
      </c>
      <c r="P8" s="25">
        <v>7.0000000000000007E-2</v>
      </c>
      <c r="Q8" s="242" t="s">
        <v>102</v>
      </c>
      <c r="R8" s="242">
        <v>0.26</v>
      </c>
      <c r="S8" s="25">
        <v>0.17</v>
      </c>
      <c r="T8" s="242" t="s">
        <v>302</v>
      </c>
      <c r="U8" s="25">
        <v>0.09</v>
      </c>
      <c r="V8" s="25">
        <v>0.11</v>
      </c>
      <c r="W8" s="25">
        <v>0.11899999999999999</v>
      </c>
      <c r="X8" s="242">
        <v>0.27510999999999997</v>
      </c>
      <c r="Y8" s="242">
        <v>1.2984</v>
      </c>
      <c r="Z8" s="233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7">
        <v>0.11</v>
      </c>
      <c r="E9" s="241" t="s">
        <v>97</v>
      </c>
      <c r="F9" s="238">
        <v>0.13</v>
      </c>
      <c r="G9" s="241">
        <v>0.80080000000000007</v>
      </c>
      <c r="H9" s="242">
        <v>0.1</v>
      </c>
      <c r="I9" s="241">
        <v>0.23</v>
      </c>
      <c r="J9" s="242">
        <v>0.2</v>
      </c>
      <c r="K9" s="242">
        <v>0.2</v>
      </c>
      <c r="L9" s="25">
        <v>0.08</v>
      </c>
      <c r="M9" s="25">
        <v>0.09</v>
      </c>
      <c r="N9" s="25">
        <v>0.11</v>
      </c>
      <c r="O9" s="25">
        <v>0.11</v>
      </c>
      <c r="P9" s="25">
        <v>0.06</v>
      </c>
      <c r="Q9" s="242" t="s">
        <v>102</v>
      </c>
      <c r="R9" s="242">
        <v>0.26</v>
      </c>
      <c r="S9" s="245">
        <v>0.21</v>
      </c>
      <c r="T9" s="242" t="s">
        <v>302</v>
      </c>
      <c r="U9" s="25">
        <v>0.11</v>
      </c>
      <c r="V9" s="25">
        <v>0.12</v>
      </c>
      <c r="W9" s="25">
        <v>0.12200000000000001</v>
      </c>
      <c r="X9" s="242">
        <v>0.24253</v>
      </c>
      <c r="Y9" s="242">
        <v>1.2379</v>
      </c>
      <c r="Z9" s="233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0.11260000000000002</v>
      </c>
      <c r="BN9" s="30"/>
    </row>
    <row r="10" spans="1:66">
      <c r="A10" s="33"/>
      <c r="B10" s="19">
        <v>1</v>
      </c>
      <c r="C10" s="8">
        <v>5</v>
      </c>
      <c r="D10" s="237">
        <v>0.12</v>
      </c>
      <c r="E10" s="241" t="s">
        <v>97</v>
      </c>
      <c r="F10" s="237">
        <v>0.15</v>
      </c>
      <c r="G10" s="241">
        <v>0.79313333333333336</v>
      </c>
      <c r="H10" s="241">
        <v>0.1</v>
      </c>
      <c r="I10" s="241">
        <v>0.26</v>
      </c>
      <c r="J10" s="241">
        <v>0.2</v>
      </c>
      <c r="K10" s="241">
        <v>0.2</v>
      </c>
      <c r="L10" s="237">
        <v>0.1</v>
      </c>
      <c r="M10" s="237">
        <v>0.08</v>
      </c>
      <c r="N10" s="237">
        <v>0.12</v>
      </c>
      <c r="O10" s="237">
        <v>0.12</v>
      </c>
      <c r="P10" s="237">
        <v>7.0000000000000007E-2</v>
      </c>
      <c r="Q10" s="241" t="s">
        <v>102</v>
      </c>
      <c r="R10" s="241">
        <v>0.28000000000000003</v>
      </c>
      <c r="S10" s="237">
        <v>0.17</v>
      </c>
      <c r="T10" s="241" t="s">
        <v>302</v>
      </c>
      <c r="U10" s="237">
        <v>0.12</v>
      </c>
      <c r="V10" s="237">
        <v>0.11</v>
      </c>
      <c r="W10" s="237">
        <v>0.11899999999999999</v>
      </c>
      <c r="X10" s="241">
        <v>0.28710999999999998</v>
      </c>
      <c r="Y10" s="241">
        <v>1.2379</v>
      </c>
      <c r="Z10" s="233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15</v>
      </c>
    </row>
    <row r="11" spans="1:66">
      <c r="A11" s="33"/>
      <c r="B11" s="19">
        <v>1</v>
      </c>
      <c r="C11" s="8">
        <v>6</v>
      </c>
      <c r="D11" s="237">
        <v>0.11</v>
      </c>
      <c r="E11" s="241" t="s">
        <v>97</v>
      </c>
      <c r="F11" s="237">
        <v>0.12</v>
      </c>
      <c r="G11" s="241">
        <v>0.78270555555555565</v>
      </c>
      <c r="H11" s="241">
        <v>0.1</v>
      </c>
      <c r="I11" s="241">
        <v>0.24</v>
      </c>
      <c r="J11" s="241">
        <v>0.2</v>
      </c>
      <c r="K11" s="241">
        <v>0.2</v>
      </c>
      <c r="L11" s="237">
        <v>0.09</v>
      </c>
      <c r="M11" s="237">
        <v>0.09</v>
      </c>
      <c r="N11" s="237">
        <v>0.13</v>
      </c>
      <c r="O11" s="237">
        <v>0.11</v>
      </c>
      <c r="P11" s="237">
        <v>0.06</v>
      </c>
      <c r="Q11" s="241" t="s">
        <v>102</v>
      </c>
      <c r="R11" s="241">
        <v>0.25</v>
      </c>
      <c r="S11" s="237">
        <v>0.2</v>
      </c>
      <c r="T11" s="241" t="s">
        <v>302</v>
      </c>
      <c r="U11" s="237">
        <v>0.11</v>
      </c>
      <c r="V11" s="237">
        <v>0.12</v>
      </c>
      <c r="W11" s="237">
        <v>0.10299999999999999</v>
      </c>
      <c r="X11" s="241">
        <v>0.25509999999999999</v>
      </c>
      <c r="Y11" s="241">
        <v>1.2157</v>
      </c>
      <c r="Z11" s="233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20" t="s">
        <v>271</v>
      </c>
      <c r="C12" s="12"/>
      <c r="D12" s="239">
        <v>0.12</v>
      </c>
      <c r="E12" s="239" t="s">
        <v>685</v>
      </c>
      <c r="F12" s="239">
        <v>0.12833333333333333</v>
      </c>
      <c r="G12" s="239">
        <v>0.78380108024691364</v>
      </c>
      <c r="H12" s="239">
        <v>9.9999999999999992E-2</v>
      </c>
      <c r="I12" s="239">
        <v>0.22666666666666668</v>
      </c>
      <c r="J12" s="239">
        <v>0.19999999999999998</v>
      </c>
      <c r="K12" s="239">
        <v>0.21666666666666665</v>
      </c>
      <c r="L12" s="239">
        <v>9.1666666666666674E-2</v>
      </c>
      <c r="M12" s="239">
        <v>9.0000000000000011E-2</v>
      </c>
      <c r="N12" s="239">
        <v>0.11333333333333334</v>
      </c>
      <c r="O12" s="239">
        <v>0.11666666666666665</v>
      </c>
      <c r="P12" s="239">
        <v>7.0000000000000007E-2</v>
      </c>
      <c r="Q12" s="239" t="s">
        <v>685</v>
      </c>
      <c r="R12" s="239">
        <v>0.26833333333333337</v>
      </c>
      <c r="S12" s="239">
        <v>0.18666666666666668</v>
      </c>
      <c r="T12" s="239" t="s">
        <v>685</v>
      </c>
      <c r="U12" s="239">
        <v>9.5000000000000015E-2</v>
      </c>
      <c r="V12" s="239">
        <v>0.11499999999999999</v>
      </c>
      <c r="W12" s="239">
        <v>0.13583333333333333</v>
      </c>
      <c r="X12" s="239">
        <v>0.27671499999999999</v>
      </c>
      <c r="Y12" s="239">
        <v>1.2994833333333331</v>
      </c>
      <c r="Z12" s="233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3" t="s">
        <v>272</v>
      </c>
      <c r="C13" s="31"/>
      <c r="D13" s="25">
        <v>0.12</v>
      </c>
      <c r="E13" s="25" t="s">
        <v>685</v>
      </c>
      <c r="F13" s="25">
        <v>0.13</v>
      </c>
      <c r="G13" s="25">
        <v>0.78155324074074084</v>
      </c>
      <c r="H13" s="25">
        <v>0.1</v>
      </c>
      <c r="I13" s="25">
        <v>0.22500000000000001</v>
      </c>
      <c r="J13" s="25">
        <v>0.2</v>
      </c>
      <c r="K13" s="25">
        <v>0.2</v>
      </c>
      <c r="L13" s="25">
        <v>0.09</v>
      </c>
      <c r="M13" s="25">
        <v>0.09</v>
      </c>
      <c r="N13" s="25">
        <v>0.11499999999999999</v>
      </c>
      <c r="O13" s="25">
        <v>0.12</v>
      </c>
      <c r="P13" s="25">
        <v>7.0000000000000007E-2</v>
      </c>
      <c r="Q13" s="25" t="s">
        <v>685</v>
      </c>
      <c r="R13" s="25">
        <v>0.27</v>
      </c>
      <c r="S13" s="25">
        <v>0.185</v>
      </c>
      <c r="T13" s="25" t="s">
        <v>685</v>
      </c>
      <c r="U13" s="25">
        <v>0.1</v>
      </c>
      <c r="V13" s="25">
        <v>0.11499999999999999</v>
      </c>
      <c r="W13" s="25">
        <v>0.1195</v>
      </c>
      <c r="X13" s="25">
        <v>0.28110999999999997</v>
      </c>
      <c r="Y13" s="25">
        <v>1.2681499999999999</v>
      </c>
      <c r="Z13" s="233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3" t="s">
        <v>273</v>
      </c>
      <c r="C14" s="31"/>
      <c r="D14" s="25">
        <v>8.9442719099991595E-3</v>
      </c>
      <c r="E14" s="25" t="s">
        <v>685</v>
      </c>
      <c r="F14" s="25">
        <v>1.3291601358251255E-2</v>
      </c>
      <c r="G14" s="25">
        <v>1.1347572971847096E-2</v>
      </c>
      <c r="H14" s="25">
        <v>1.5202354861220293E-17</v>
      </c>
      <c r="I14" s="25">
        <v>2.1602468994692869E-2</v>
      </c>
      <c r="J14" s="25">
        <v>3.0404709722440586E-17</v>
      </c>
      <c r="K14" s="25">
        <v>4.0824829046386638E-2</v>
      </c>
      <c r="L14" s="25">
        <v>7.5277265270908122E-3</v>
      </c>
      <c r="M14" s="25">
        <v>1.0954451150103225E-2</v>
      </c>
      <c r="N14" s="25">
        <v>1.2110601416389965E-2</v>
      </c>
      <c r="O14" s="25">
        <v>5.1639777949432199E-3</v>
      </c>
      <c r="P14" s="25">
        <v>8.9442719099990936E-3</v>
      </c>
      <c r="Q14" s="25" t="s">
        <v>685</v>
      </c>
      <c r="R14" s="25">
        <v>1.3291601358251269E-2</v>
      </c>
      <c r="S14" s="25">
        <v>1.6329931618554516E-2</v>
      </c>
      <c r="T14" s="25" t="s">
        <v>685</v>
      </c>
      <c r="U14" s="25">
        <v>2.2583179581272386E-2</v>
      </c>
      <c r="V14" s="25">
        <v>5.4772255750516587E-3</v>
      </c>
      <c r="W14" s="25">
        <v>4.7612673382899505E-2</v>
      </c>
      <c r="X14" s="25">
        <v>2.522362285636225E-2</v>
      </c>
      <c r="Y14" s="25">
        <v>9.3895993879753267E-2</v>
      </c>
      <c r="Z14" s="233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3" t="s">
        <v>87</v>
      </c>
      <c r="C15" s="31"/>
      <c r="D15" s="13">
        <v>7.4535599249992993E-2</v>
      </c>
      <c r="E15" s="13" t="s">
        <v>685</v>
      </c>
      <c r="F15" s="13">
        <v>0.10357091967468511</v>
      </c>
      <c r="G15" s="13">
        <v>1.4477618438944196E-2</v>
      </c>
      <c r="H15" s="13">
        <v>1.5202354861220294E-16</v>
      </c>
      <c r="I15" s="13">
        <v>9.530501027070383E-2</v>
      </c>
      <c r="J15" s="13">
        <v>1.5202354861220294E-16</v>
      </c>
      <c r="K15" s="13">
        <v>0.18842228790639989</v>
      </c>
      <c r="L15" s="13">
        <v>8.2120653022808854E-2</v>
      </c>
      <c r="M15" s="13">
        <v>0.12171612389003582</v>
      </c>
      <c r="N15" s="13">
        <v>0.10685824779167614</v>
      </c>
      <c r="O15" s="13">
        <v>4.4262666813799034E-2</v>
      </c>
      <c r="P15" s="13">
        <v>0.12777531299998704</v>
      </c>
      <c r="Q15" s="13" t="s">
        <v>685</v>
      </c>
      <c r="R15" s="13">
        <v>4.9533918105284229E-2</v>
      </c>
      <c r="S15" s="13">
        <v>8.7481776527970609E-2</v>
      </c>
      <c r="T15" s="13" t="s">
        <v>685</v>
      </c>
      <c r="U15" s="13">
        <v>0.23771767980286718</v>
      </c>
      <c r="V15" s="13">
        <v>4.7628048478710078E-2</v>
      </c>
      <c r="W15" s="13">
        <v>0.35052274883116202</v>
      </c>
      <c r="X15" s="13">
        <v>9.1153796709113166E-2</v>
      </c>
      <c r="Y15" s="13">
        <v>7.2256404888932743E-2</v>
      </c>
      <c r="Z15" s="159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274</v>
      </c>
      <c r="C16" s="31"/>
      <c r="D16" s="13">
        <v>6.5719360568383456E-2</v>
      </c>
      <c r="E16" s="13" t="s">
        <v>685</v>
      </c>
      <c r="F16" s="13">
        <v>0.13972764949674343</v>
      </c>
      <c r="G16" s="13">
        <v>5.9609332171129088</v>
      </c>
      <c r="H16" s="13">
        <v>-0.11190053285968049</v>
      </c>
      <c r="I16" s="13">
        <v>1.0130254588513909</v>
      </c>
      <c r="J16" s="13">
        <v>0.77619893428063902</v>
      </c>
      <c r="K16" s="13">
        <v>0.92421551213735897</v>
      </c>
      <c r="L16" s="13">
        <v>-0.18590882178804036</v>
      </c>
      <c r="M16" s="13">
        <v>-0.20071047957371235</v>
      </c>
      <c r="N16" s="13">
        <v>6.5127294256954738E-3</v>
      </c>
      <c r="O16" s="13">
        <v>3.6116044997039465E-2</v>
      </c>
      <c r="P16" s="13">
        <v>-0.3783303730017763</v>
      </c>
      <c r="Q16" s="13" t="s">
        <v>685</v>
      </c>
      <c r="R16" s="13">
        <v>1.3830669034931913</v>
      </c>
      <c r="S16" s="13">
        <v>0.65778567199526328</v>
      </c>
      <c r="T16" s="13" t="s">
        <v>685</v>
      </c>
      <c r="U16" s="13">
        <v>-0.15630550621669625</v>
      </c>
      <c r="V16" s="13">
        <v>2.1314387211367469E-2</v>
      </c>
      <c r="W16" s="13">
        <v>0.20633510953226741</v>
      </c>
      <c r="X16" s="13">
        <v>1.4575044404973352</v>
      </c>
      <c r="Y16" s="13">
        <v>10.540704558910594</v>
      </c>
      <c r="Z16" s="159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275</v>
      </c>
      <c r="C17" s="52"/>
      <c r="D17" s="50">
        <v>0.15</v>
      </c>
      <c r="E17" s="50">
        <v>0.5</v>
      </c>
      <c r="F17" s="50">
        <v>0</v>
      </c>
      <c r="G17" s="50">
        <v>11.53</v>
      </c>
      <c r="H17" s="50" t="s">
        <v>276</v>
      </c>
      <c r="I17" s="50">
        <v>1.73</v>
      </c>
      <c r="J17" s="50" t="s">
        <v>276</v>
      </c>
      <c r="K17" s="50" t="s">
        <v>276</v>
      </c>
      <c r="L17" s="50">
        <v>0.64</v>
      </c>
      <c r="M17" s="50">
        <v>0.67</v>
      </c>
      <c r="N17" s="50">
        <v>0.26</v>
      </c>
      <c r="O17" s="50">
        <v>0.21</v>
      </c>
      <c r="P17" s="50">
        <v>1.03</v>
      </c>
      <c r="Q17" s="50">
        <v>6.54</v>
      </c>
      <c r="R17" s="50">
        <v>2.46</v>
      </c>
      <c r="S17" s="50">
        <v>1.03</v>
      </c>
      <c r="T17" s="50">
        <v>2.14</v>
      </c>
      <c r="U17" s="50">
        <v>0.59</v>
      </c>
      <c r="V17" s="50">
        <v>0.23</v>
      </c>
      <c r="W17" s="50">
        <v>0.13</v>
      </c>
      <c r="X17" s="50">
        <v>2.61</v>
      </c>
      <c r="Y17" s="50">
        <v>20.6</v>
      </c>
      <c r="Z17" s="159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 t="s">
        <v>303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BM18" s="61"/>
    </row>
    <row r="19" spans="1:65">
      <c r="BM19" s="61"/>
    </row>
    <row r="20" spans="1:65" ht="15">
      <c r="B20" s="35" t="s">
        <v>486</v>
      </c>
      <c r="BM20" s="30" t="s">
        <v>67</v>
      </c>
    </row>
    <row r="21" spans="1:65" ht="15">
      <c r="A21" s="26" t="s">
        <v>48</v>
      </c>
      <c r="B21" s="18" t="s">
        <v>111</v>
      </c>
      <c r="C21" s="15" t="s">
        <v>112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5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232</v>
      </c>
      <c r="C22" s="8" t="s">
        <v>232</v>
      </c>
      <c r="D22" s="157" t="s">
        <v>234</v>
      </c>
      <c r="E22" s="158" t="s">
        <v>236</v>
      </c>
      <c r="F22" s="158" t="s">
        <v>237</v>
      </c>
      <c r="G22" s="158" t="s">
        <v>238</v>
      </c>
      <c r="H22" s="158" t="s">
        <v>239</v>
      </c>
      <c r="I22" s="158" t="s">
        <v>240</v>
      </c>
      <c r="J22" s="158" t="s">
        <v>241</v>
      </c>
      <c r="K22" s="158" t="s">
        <v>242</v>
      </c>
      <c r="L22" s="158" t="s">
        <v>243</v>
      </c>
      <c r="M22" s="158" t="s">
        <v>244</v>
      </c>
      <c r="N22" s="158" t="s">
        <v>245</v>
      </c>
      <c r="O22" s="158" t="s">
        <v>246</v>
      </c>
      <c r="P22" s="158" t="s">
        <v>247</v>
      </c>
      <c r="Q22" s="158" t="s">
        <v>248</v>
      </c>
      <c r="R22" s="158" t="s">
        <v>249</v>
      </c>
      <c r="S22" s="158" t="s">
        <v>251</v>
      </c>
      <c r="T22" s="158" t="s">
        <v>253</v>
      </c>
      <c r="U22" s="158" t="s">
        <v>257</v>
      </c>
      <c r="V22" s="158" t="s">
        <v>258</v>
      </c>
      <c r="W22" s="158" t="s">
        <v>259</v>
      </c>
      <c r="X22" s="158" t="s">
        <v>278</v>
      </c>
      <c r="Y22" s="158" t="s">
        <v>261</v>
      </c>
      <c r="Z22" s="158" t="s">
        <v>304</v>
      </c>
      <c r="AA22" s="158" t="s">
        <v>279</v>
      </c>
      <c r="AB22" s="15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300</v>
      </c>
      <c r="E23" s="10" t="s">
        <v>115</v>
      </c>
      <c r="F23" s="10" t="s">
        <v>115</v>
      </c>
      <c r="G23" s="10" t="s">
        <v>301</v>
      </c>
      <c r="H23" s="10" t="s">
        <v>115</v>
      </c>
      <c r="I23" s="10" t="s">
        <v>115</v>
      </c>
      <c r="J23" s="10" t="s">
        <v>300</v>
      </c>
      <c r="K23" s="10" t="s">
        <v>115</v>
      </c>
      <c r="L23" s="10" t="s">
        <v>301</v>
      </c>
      <c r="M23" s="10" t="s">
        <v>301</v>
      </c>
      <c r="N23" s="10" t="s">
        <v>301</v>
      </c>
      <c r="O23" s="10" t="s">
        <v>301</v>
      </c>
      <c r="P23" s="10" t="s">
        <v>301</v>
      </c>
      <c r="Q23" s="10" t="s">
        <v>300</v>
      </c>
      <c r="R23" s="10" t="s">
        <v>115</v>
      </c>
      <c r="S23" s="10" t="s">
        <v>301</v>
      </c>
      <c r="T23" s="10" t="s">
        <v>301</v>
      </c>
      <c r="U23" s="10" t="s">
        <v>115</v>
      </c>
      <c r="V23" s="10" t="s">
        <v>115</v>
      </c>
      <c r="W23" s="10" t="s">
        <v>301</v>
      </c>
      <c r="X23" s="10" t="s">
        <v>301</v>
      </c>
      <c r="Y23" s="10" t="s">
        <v>115</v>
      </c>
      <c r="Z23" s="10" t="s">
        <v>115</v>
      </c>
      <c r="AA23" s="10" t="s">
        <v>115</v>
      </c>
      <c r="AB23" s="15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15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7.0125000000000011</v>
      </c>
      <c r="E25" s="21">
        <v>7.0227720000000007</v>
      </c>
      <c r="F25" s="22">
        <v>6.76</v>
      </c>
      <c r="G25" s="160">
        <v>6.69</v>
      </c>
      <c r="H25" s="22">
        <v>6.9870000000000001</v>
      </c>
      <c r="I25" s="21">
        <v>7.1210000000000013</v>
      </c>
      <c r="J25" s="164">
        <v>4.71</v>
      </c>
      <c r="K25" s="21">
        <v>7.07</v>
      </c>
      <c r="L25" s="21">
        <v>6.81</v>
      </c>
      <c r="M25" s="21">
        <v>7.07</v>
      </c>
      <c r="N25" s="21">
        <v>6.83</v>
      </c>
      <c r="O25" s="21">
        <v>7.1099999999999994</v>
      </c>
      <c r="P25" s="21">
        <v>7.22</v>
      </c>
      <c r="Q25" s="21">
        <v>6.5670000000000002</v>
      </c>
      <c r="R25" s="21">
        <v>6.8898742681830871</v>
      </c>
      <c r="S25" s="21">
        <v>7.0919999999999996</v>
      </c>
      <c r="T25" s="21">
        <v>7.1399999999999988</v>
      </c>
      <c r="U25" s="21">
        <v>7.07</v>
      </c>
      <c r="V25" s="21">
        <v>6.76</v>
      </c>
      <c r="W25" s="21">
        <v>7.1399999999999988</v>
      </c>
      <c r="X25" s="21">
        <v>7.33</v>
      </c>
      <c r="Y25" s="21">
        <v>7.0474999999999994</v>
      </c>
      <c r="Z25" s="21">
        <v>7.0234000000000005</v>
      </c>
      <c r="AA25" s="160">
        <v>7.5185000000000004</v>
      </c>
      <c r="AB25" s="15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7.0416999999999996</v>
      </c>
      <c r="E26" s="10">
        <v>7.042527999999999</v>
      </c>
      <c r="F26" s="23">
        <v>6.84</v>
      </c>
      <c r="G26" s="161">
        <v>6.68</v>
      </c>
      <c r="H26" s="23">
        <v>7.02</v>
      </c>
      <c r="I26" s="10">
        <v>7.1559999999999997</v>
      </c>
      <c r="J26" s="162">
        <v>4.32</v>
      </c>
      <c r="K26" s="10">
        <v>7.1999999999999993</v>
      </c>
      <c r="L26" s="10">
        <v>6.79</v>
      </c>
      <c r="M26" s="10">
        <v>6.88</v>
      </c>
      <c r="N26" s="10">
        <v>6.9500000000000011</v>
      </c>
      <c r="O26" s="10">
        <v>7.5</v>
      </c>
      <c r="P26" s="10">
        <v>7.07</v>
      </c>
      <c r="Q26" s="163">
        <v>6.4377000000000004</v>
      </c>
      <c r="R26" s="10">
        <v>6.804943886368001</v>
      </c>
      <c r="S26" s="10">
        <v>6.9329999999999998</v>
      </c>
      <c r="T26" s="10">
        <v>7.12</v>
      </c>
      <c r="U26" s="10">
        <v>7.08</v>
      </c>
      <c r="V26" s="10">
        <v>6.8199999999999994</v>
      </c>
      <c r="W26" s="10">
        <v>7.1399999999999988</v>
      </c>
      <c r="X26" s="10">
        <v>7.24</v>
      </c>
      <c r="Y26" s="10">
        <v>6.9257999999999997</v>
      </c>
      <c r="Z26" s="10">
        <v>7.1759000000000004</v>
      </c>
      <c r="AA26" s="161">
        <v>7.4961000000000002</v>
      </c>
      <c r="AB26" s="15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6.9404999999999992</v>
      </c>
      <c r="E27" s="10">
        <v>7.0445859999999998</v>
      </c>
      <c r="F27" s="23">
        <v>6.8199999999999994</v>
      </c>
      <c r="G27" s="161">
        <v>6.4600000000000009</v>
      </c>
      <c r="H27" s="23">
        <v>6.98</v>
      </c>
      <c r="I27" s="10">
        <v>7.0590000000000002</v>
      </c>
      <c r="J27" s="162">
        <v>4.95</v>
      </c>
      <c r="K27" s="23">
        <v>7.1800000000000006</v>
      </c>
      <c r="L27" s="11">
        <v>6.63</v>
      </c>
      <c r="M27" s="11">
        <v>6.78</v>
      </c>
      <c r="N27" s="11">
        <v>6.8199999999999994</v>
      </c>
      <c r="O27" s="11">
        <v>7.21</v>
      </c>
      <c r="P27" s="11">
        <v>7.0900000000000007</v>
      </c>
      <c r="Q27" s="11">
        <v>6.6407999999999996</v>
      </c>
      <c r="R27" s="11">
        <v>6.8731625144094322</v>
      </c>
      <c r="S27" s="11">
        <v>7.0389999999999997</v>
      </c>
      <c r="T27" s="11">
        <v>6.97</v>
      </c>
      <c r="U27" s="11">
        <v>7.0000000000000009</v>
      </c>
      <c r="V27" s="11">
        <v>6.65</v>
      </c>
      <c r="W27" s="11">
        <v>7.12</v>
      </c>
      <c r="X27" s="11">
        <v>7.23</v>
      </c>
      <c r="Y27" s="11">
        <v>7.0180999999999996</v>
      </c>
      <c r="Z27" s="11">
        <v>7.0999000000000008</v>
      </c>
      <c r="AA27" s="162">
        <v>7.5197000000000003</v>
      </c>
      <c r="AB27" s="15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6.9623000000000008</v>
      </c>
      <c r="E28" s="10">
        <v>6.9956839999999989</v>
      </c>
      <c r="F28" s="23">
        <v>6.79</v>
      </c>
      <c r="G28" s="161">
        <v>6.4</v>
      </c>
      <c r="H28" s="23">
        <v>6.9892000000000012</v>
      </c>
      <c r="I28" s="10">
        <v>7.04</v>
      </c>
      <c r="J28" s="162">
        <v>4.9000000000000004</v>
      </c>
      <c r="K28" s="23">
        <v>7.0900000000000007</v>
      </c>
      <c r="L28" s="11">
        <v>6.61</v>
      </c>
      <c r="M28" s="11">
        <v>6.93</v>
      </c>
      <c r="N28" s="11">
        <v>7.39</v>
      </c>
      <c r="O28" s="11">
        <v>7.01</v>
      </c>
      <c r="P28" s="11">
        <v>7.0499999999999989</v>
      </c>
      <c r="Q28" s="11">
        <v>6.8295999999999992</v>
      </c>
      <c r="R28" s="11">
        <v>6.9619027275889493</v>
      </c>
      <c r="S28" s="11">
        <v>7.0919999999999996</v>
      </c>
      <c r="T28" s="11">
        <v>7.2900000000000009</v>
      </c>
      <c r="U28" s="11">
        <v>7.07</v>
      </c>
      <c r="V28" s="11">
        <v>7.0000000000000009</v>
      </c>
      <c r="W28" s="11">
        <v>7.16</v>
      </c>
      <c r="X28" s="11">
        <v>7.33</v>
      </c>
      <c r="Y28" s="11">
        <v>7.1717000000000004</v>
      </c>
      <c r="Z28" s="11">
        <v>7.3302000000000005</v>
      </c>
      <c r="AA28" s="162">
        <v>7.4443999999999999</v>
      </c>
      <c r="AB28" s="15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7.0118832609023674</v>
      </c>
    </row>
    <row r="29" spans="1:65">
      <c r="A29" s="33"/>
      <c r="B29" s="19">
        <v>1</v>
      </c>
      <c r="C29" s="8">
        <v>5</v>
      </c>
      <c r="D29" s="10">
        <v>7.1475</v>
      </c>
      <c r="E29" s="10">
        <v>7.0406660000000008</v>
      </c>
      <c r="F29" s="10">
        <v>6.8900000000000006</v>
      </c>
      <c r="G29" s="161">
        <v>6.15</v>
      </c>
      <c r="H29" s="10">
        <v>7.02</v>
      </c>
      <c r="I29" s="10">
        <v>7.1909999999999998</v>
      </c>
      <c r="J29" s="161">
        <v>5.0999999999999996</v>
      </c>
      <c r="K29" s="10">
        <v>7.2700000000000005</v>
      </c>
      <c r="L29" s="10">
        <v>6.59</v>
      </c>
      <c r="M29" s="10">
        <v>6.9500000000000011</v>
      </c>
      <c r="N29" s="10">
        <v>6.64</v>
      </c>
      <c r="O29" s="10">
        <v>7.28</v>
      </c>
      <c r="P29" s="10">
        <v>7.15</v>
      </c>
      <c r="Q29" s="10">
        <v>6.8609</v>
      </c>
      <c r="R29" s="10">
        <v>6.8458415912280506</v>
      </c>
      <c r="S29" s="10">
        <v>6.88</v>
      </c>
      <c r="T29" s="10">
        <v>7.24</v>
      </c>
      <c r="U29" s="10">
        <v>7.01</v>
      </c>
      <c r="V29" s="10">
        <v>6.99</v>
      </c>
      <c r="W29" s="10">
        <v>7.1399999999999988</v>
      </c>
      <c r="X29" s="10">
        <v>7.1099999999999994</v>
      </c>
      <c r="Y29" s="10">
        <v>6.9697999999999993</v>
      </c>
      <c r="Z29" s="10">
        <v>6.9402000000000008</v>
      </c>
      <c r="AA29" s="161">
        <v>7.5170000000000003</v>
      </c>
      <c r="AB29" s="15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16</v>
      </c>
    </row>
    <row r="30" spans="1:65">
      <c r="A30" s="33"/>
      <c r="B30" s="19">
        <v>1</v>
      </c>
      <c r="C30" s="8">
        <v>6</v>
      </c>
      <c r="D30" s="10">
        <v>6.9102999999999994</v>
      </c>
      <c r="E30" s="10">
        <v>7.0143039999999992</v>
      </c>
      <c r="F30" s="10">
        <v>6.7299999999999995</v>
      </c>
      <c r="G30" s="161">
        <v>6.7099999999999991</v>
      </c>
      <c r="H30" s="10">
        <v>7.0175999999999998</v>
      </c>
      <c r="I30" s="10">
        <v>7.0669999999999993</v>
      </c>
      <c r="J30" s="161">
        <v>4.3600000000000003</v>
      </c>
      <c r="K30" s="10">
        <v>7.3</v>
      </c>
      <c r="L30" s="10">
        <v>6.79</v>
      </c>
      <c r="M30" s="10">
        <v>6.9500000000000011</v>
      </c>
      <c r="N30" s="10">
        <v>7.21</v>
      </c>
      <c r="O30" s="10">
        <v>6.9500000000000011</v>
      </c>
      <c r="P30" s="10">
        <v>7.2000000000000011</v>
      </c>
      <c r="Q30" s="10">
        <v>6.6366999999999994</v>
      </c>
      <c r="R30" s="10">
        <v>6.9370308078576013</v>
      </c>
      <c r="S30" s="10">
        <v>7.1980000000000004</v>
      </c>
      <c r="T30" s="10">
        <v>7.17</v>
      </c>
      <c r="U30" s="10">
        <v>7.1</v>
      </c>
      <c r="V30" s="10">
        <v>6.9599999999999991</v>
      </c>
      <c r="W30" s="10">
        <v>7.1099999999999994</v>
      </c>
      <c r="X30" s="163">
        <v>6.63</v>
      </c>
      <c r="Y30" s="10">
        <v>6.9870999999999999</v>
      </c>
      <c r="Z30" s="10">
        <v>7.0583999999999998</v>
      </c>
      <c r="AA30" s="161">
        <v>7.5218999999999996</v>
      </c>
      <c r="AB30" s="15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20" t="s">
        <v>271</v>
      </c>
      <c r="C31" s="12"/>
      <c r="D31" s="24">
        <v>7.0024666666666668</v>
      </c>
      <c r="E31" s="24">
        <v>7.0267566666666665</v>
      </c>
      <c r="F31" s="24">
        <v>6.8049999999999988</v>
      </c>
      <c r="G31" s="24">
        <v>6.5150000000000006</v>
      </c>
      <c r="H31" s="24">
        <v>7.0023000000000009</v>
      </c>
      <c r="I31" s="24">
        <v>7.105666666666667</v>
      </c>
      <c r="J31" s="24">
        <v>4.7233333333333336</v>
      </c>
      <c r="K31" s="24">
        <v>7.1849999999999996</v>
      </c>
      <c r="L31" s="24">
        <v>6.7033333333333331</v>
      </c>
      <c r="M31" s="24">
        <v>6.9266666666666667</v>
      </c>
      <c r="N31" s="24">
        <v>6.9733333333333336</v>
      </c>
      <c r="O31" s="24">
        <v>7.1766666666666667</v>
      </c>
      <c r="P31" s="24">
        <v>7.13</v>
      </c>
      <c r="Q31" s="24">
        <v>6.662116666666666</v>
      </c>
      <c r="R31" s="24">
        <v>6.8854592992725197</v>
      </c>
      <c r="S31" s="24">
        <v>7.0390000000000006</v>
      </c>
      <c r="T31" s="24">
        <v>7.1550000000000002</v>
      </c>
      <c r="U31" s="24">
        <v>7.0550000000000006</v>
      </c>
      <c r="V31" s="24">
        <v>6.8633333333333333</v>
      </c>
      <c r="W31" s="24">
        <v>7.1349999999999989</v>
      </c>
      <c r="X31" s="24">
        <v>7.1450000000000005</v>
      </c>
      <c r="Y31" s="24">
        <v>7.02</v>
      </c>
      <c r="Z31" s="24">
        <v>7.1046666666666676</v>
      </c>
      <c r="AA31" s="24">
        <v>7.5029333333333348</v>
      </c>
      <c r="AB31" s="15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3"/>
      <c r="B32" s="3" t="s">
        <v>272</v>
      </c>
      <c r="C32" s="31"/>
      <c r="D32" s="11">
        <v>6.9874000000000009</v>
      </c>
      <c r="E32" s="11">
        <v>7.0317190000000007</v>
      </c>
      <c r="F32" s="11">
        <v>6.8049999999999997</v>
      </c>
      <c r="G32" s="11">
        <v>6.57</v>
      </c>
      <c r="H32" s="11">
        <v>7.003400000000001</v>
      </c>
      <c r="I32" s="11">
        <v>7.0940000000000003</v>
      </c>
      <c r="J32" s="11">
        <v>4.8049999999999997</v>
      </c>
      <c r="K32" s="11">
        <v>7.1899999999999995</v>
      </c>
      <c r="L32" s="11">
        <v>6.71</v>
      </c>
      <c r="M32" s="11">
        <v>6.94</v>
      </c>
      <c r="N32" s="11">
        <v>6.8900000000000006</v>
      </c>
      <c r="O32" s="11">
        <v>7.16</v>
      </c>
      <c r="P32" s="11">
        <v>7.120000000000001</v>
      </c>
      <c r="Q32" s="11">
        <v>6.6387499999999999</v>
      </c>
      <c r="R32" s="11">
        <v>6.8815183912962592</v>
      </c>
      <c r="S32" s="11">
        <v>7.0655000000000001</v>
      </c>
      <c r="T32" s="11">
        <v>7.1549999999999994</v>
      </c>
      <c r="U32" s="11">
        <v>7.07</v>
      </c>
      <c r="V32" s="11">
        <v>6.8899999999999988</v>
      </c>
      <c r="W32" s="11">
        <v>7.1399999999999988</v>
      </c>
      <c r="X32" s="11">
        <v>7.2350000000000003</v>
      </c>
      <c r="Y32" s="11">
        <v>7.0025999999999993</v>
      </c>
      <c r="Z32" s="11">
        <v>7.0791500000000003</v>
      </c>
      <c r="AA32" s="11">
        <v>7.5177500000000004</v>
      </c>
      <c r="AB32" s="159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3"/>
      <c r="B33" s="3" t="s">
        <v>273</v>
      </c>
      <c r="C33" s="31"/>
      <c r="D33" s="25">
        <v>8.5583308341444078E-2</v>
      </c>
      <c r="E33" s="25">
        <v>1.9475865707759429E-2</v>
      </c>
      <c r="F33" s="25">
        <v>5.7532599454570371E-2</v>
      </c>
      <c r="G33" s="25">
        <v>0.22151749366584988</v>
      </c>
      <c r="H33" s="25">
        <v>1.8781160773498062E-2</v>
      </c>
      <c r="I33" s="25">
        <v>6.005886001804122E-2</v>
      </c>
      <c r="J33" s="25">
        <v>0.322283519073915</v>
      </c>
      <c r="K33" s="25">
        <v>9.2682252885867872E-2</v>
      </c>
      <c r="L33" s="25">
        <v>0.10327955589886437</v>
      </c>
      <c r="M33" s="25">
        <v>9.5219045713904799E-2</v>
      </c>
      <c r="N33" s="25">
        <v>0.27760883751542687</v>
      </c>
      <c r="O33" s="25">
        <v>0.19996666388842568</v>
      </c>
      <c r="P33" s="25">
        <v>7.0710678118655029E-2</v>
      </c>
      <c r="Q33" s="25">
        <v>0.16004743567663487</v>
      </c>
      <c r="R33" s="25">
        <v>5.7838076739882234E-2</v>
      </c>
      <c r="S33" s="25">
        <v>0.11611718219109532</v>
      </c>
      <c r="T33" s="25">
        <v>0.11077003204838429</v>
      </c>
      <c r="U33" s="25">
        <v>4.0373258476372478E-2</v>
      </c>
      <c r="V33" s="25">
        <v>0.14292189008919062</v>
      </c>
      <c r="W33" s="25">
        <v>1.7606816861658988E-2</v>
      </c>
      <c r="X33" s="25">
        <v>0.26500943379434638</v>
      </c>
      <c r="Y33" s="25">
        <v>8.5145569467824006E-2</v>
      </c>
      <c r="Z33" s="25">
        <v>0.13546686187649973</v>
      </c>
      <c r="AA33" s="25">
        <v>3.0179109772600507E-2</v>
      </c>
      <c r="AB33" s="233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62"/>
    </row>
    <row r="34" spans="1:65">
      <c r="A34" s="33"/>
      <c r="B34" s="3" t="s">
        <v>87</v>
      </c>
      <c r="C34" s="31"/>
      <c r="D34" s="13">
        <v>1.2221880148154091E-2</v>
      </c>
      <c r="E34" s="13">
        <v>2.7716721428747491E-3</v>
      </c>
      <c r="F34" s="13">
        <v>8.4544598757634645E-3</v>
      </c>
      <c r="G34" s="13">
        <v>3.4001150217321544E-2</v>
      </c>
      <c r="H34" s="13">
        <v>2.6821416925150395E-3</v>
      </c>
      <c r="I34" s="13">
        <v>8.4522484427510276E-3</v>
      </c>
      <c r="J34" s="13">
        <v>6.8232219987420253E-2</v>
      </c>
      <c r="K34" s="13">
        <v>1.2899408891561291E-2</v>
      </c>
      <c r="L34" s="13">
        <v>1.5407193818826112E-2</v>
      </c>
      <c r="M34" s="13">
        <v>1.3746734222411666E-2</v>
      </c>
      <c r="N34" s="13">
        <v>3.9810062741217997E-2</v>
      </c>
      <c r="O34" s="13">
        <v>2.7863445966803391E-2</v>
      </c>
      <c r="P34" s="13">
        <v>9.9173461596991624E-3</v>
      </c>
      <c r="Q34" s="13">
        <v>2.4023511398024385E-2</v>
      </c>
      <c r="R34" s="13">
        <v>8.4000317518387029E-3</v>
      </c>
      <c r="S34" s="13">
        <v>1.6496261143783962E-2</v>
      </c>
      <c r="T34" s="13">
        <v>1.5481485960640711E-2</v>
      </c>
      <c r="U34" s="13">
        <v>5.7226447167076505E-3</v>
      </c>
      <c r="V34" s="13">
        <v>2.082397621503506E-2</v>
      </c>
      <c r="W34" s="13">
        <v>2.4676687963081979E-3</v>
      </c>
      <c r="X34" s="13">
        <v>3.7090193673106557E-2</v>
      </c>
      <c r="Y34" s="13">
        <v>1.2128998499690031E-2</v>
      </c>
      <c r="Z34" s="13">
        <v>1.906730719853144E-2</v>
      </c>
      <c r="AA34" s="13">
        <v>4.0223081336100324E-3</v>
      </c>
      <c r="AB34" s="159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3" t="s">
        <v>274</v>
      </c>
      <c r="C35" s="31"/>
      <c r="D35" s="13">
        <v>-1.3429479478368478E-3</v>
      </c>
      <c r="E35" s="13">
        <v>2.1211713331326099E-3</v>
      </c>
      <c r="F35" s="13">
        <v>-2.9504664182863793E-2</v>
      </c>
      <c r="G35" s="13">
        <v>-7.0863025297774662E-2</v>
      </c>
      <c r="H35" s="13">
        <v>-1.3667171208913143E-3</v>
      </c>
      <c r="I35" s="13">
        <v>1.337492400753848E-2</v>
      </c>
      <c r="J35" s="13">
        <v>-0.32638163563415024</v>
      </c>
      <c r="K35" s="13">
        <v>2.4689050381502486E-2</v>
      </c>
      <c r="L35" s="13">
        <v>-4.4003859746137075E-2</v>
      </c>
      <c r="M35" s="13">
        <v>-1.2153167853044655E-2</v>
      </c>
      <c r="N35" s="13">
        <v>-5.4977993977716189E-3</v>
      </c>
      <c r="O35" s="13">
        <v>2.3500591728775166E-2</v>
      </c>
      <c r="P35" s="13">
        <v>1.684522327350213E-2</v>
      </c>
      <c r="Q35" s="13">
        <v>-4.9881976242526549E-2</v>
      </c>
      <c r="R35" s="13">
        <v>-1.8029958133327195E-2</v>
      </c>
      <c r="S35" s="13">
        <v>3.8672547857196982E-3</v>
      </c>
      <c r="T35" s="13">
        <v>2.041059923168409E-2</v>
      </c>
      <c r="U35" s="13">
        <v>6.1490953989562502E-3</v>
      </c>
      <c r="V35" s="13">
        <v>-2.1185453613772331E-2</v>
      </c>
      <c r="W35" s="13">
        <v>1.7558298465138344E-2</v>
      </c>
      <c r="X35" s="13">
        <v>1.8984448848411439E-2</v>
      </c>
      <c r="Y35" s="13">
        <v>1.1575690575014175E-3</v>
      </c>
      <c r="Z35" s="13">
        <v>1.3232308969211237E-2</v>
      </c>
      <c r="AA35" s="13">
        <v>7.003112490035579E-2</v>
      </c>
      <c r="AB35" s="159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A36" s="33"/>
      <c r="B36" s="51" t="s">
        <v>275</v>
      </c>
      <c r="C36" s="52"/>
      <c r="D36" s="50">
        <v>0.12</v>
      </c>
      <c r="E36" s="50">
        <v>0.02</v>
      </c>
      <c r="F36" s="50">
        <v>1.26</v>
      </c>
      <c r="G36" s="50">
        <v>2.94</v>
      </c>
      <c r="H36" s="50">
        <v>0.12</v>
      </c>
      <c r="I36" s="50">
        <v>0.48</v>
      </c>
      <c r="J36" s="50">
        <v>13.3</v>
      </c>
      <c r="K36" s="50">
        <v>0.93</v>
      </c>
      <c r="L36" s="50">
        <v>1.85</v>
      </c>
      <c r="M36" s="50">
        <v>0.56000000000000005</v>
      </c>
      <c r="N36" s="50">
        <v>0.28999999999999998</v>
      </c>
      <c r="O36" s="50">
        <v>0.89</v>
      </c>
      <c r="P36" s="50">
        <v>0.62</v>
      </c>
      <c r="Q36" s="50">
        <v>2.09</v>
      </c>
      <c r="R36" s="50">
        <v>0.8</v>
      </c>
      <c r="S36" s="50">
        <v>0.09</v>
      </c>
      <c r="T36" s="50">
        <v>0.76</v>
      </c>
      <c r="U36" s="50">
        <v>0.18</v>
      </c>
      <c r="V36" s="50">
        <v>0.93</v>
      </c>
      <c r="W36" s="50">
        <v>0.65</v>
      </c>
      <c r="X36" s="50">
        <v>0.7</v>
      </c>
      <c r="Y36" s="50">
        <v>0.02</v>
      </c>
      <c r="Z36" s="50">
        <v>0.47</v>
      </c>
      <c r="AA36" s="50">
        <v>2.77</v>
      </c>
      <c r="AB36" s="15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1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BM37" s="61"/>
    </row>
    <row r="38" spans="1:65" ht="15">
      <c r="B38" s="35" t="s">
        <v>487</v>
      </c>
      <c r="BM38" s="30" t="s">
        <v>67</v>
      </c>
    </row>
    <row r="39" spans="1:65" ht="15">
      <c r="A39" s="26" t="s">
        <v>7</v>
      </c>
      <c r="B39" s="18" t="s">
        <v>111</v>
      </c>
      <c r="C39" s="15" t="s">
        <v>112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5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232</v>
      </c>
      <c r="C40" s="8" t="s">
        <v>232</v>
      </c>
      <c r="D40" s="157" t="s">
        <v>234</v>
      </c>
      <c r="E40" s="158" t="s">
        <v>237</v>
      </c>
      <c r="F40" s="158" t="s">
        <v>238</v>
      </c>
      <c r="G40" s="158" t="s">
        <v>239</v>
      </c>
      <c r="H40" s="158" t="s">
        <v>240</v>
      </c>
      <c r="I40" s="158" t="s">
        <v>241</v>
      </c>
      <c r="J40" s="158" t="s">
        <v>242</v>
      </c>
      <c r="K40" s="158" t="s">
        <v>243</v>
      </c>
      <c r="L40" s="158" t="s">
        <v>244</v>
      </c>
      <c r="M40" s="158" t="s">
        <v>245</v>
      </c>
      <c r="N40" s="158" t="s">
        <v>246</v>
      </c>
      <c r="O40" s="158" t="s">
        <v>247</v>
      </c>
      <c r="P40" s="158" t="s">
        <v>248</v>
      </c>
      <c r="Q40" s="158" t="s">
        <v>249</v>
      </c>
      <c r="R40" s="158" t="s">
        <v>253</v>
      </c>
      <c r="S40" s="158" t="s">
        <v>257</v>
      </c>
      <c r="T40" s="158" t="s">
        <v>258</v>
      </c>
      <c r="U40" s="158" t="s">
        <v>259</v>
      </c>
      <c r="V40" s="158" t="s">
        <v>278</v>
      </c>
      <c r="W40" s="158" t="s">
        <v>261</v>
      </c>
      <c r="X40" s="158" t="s">
        <v>279</v>
      </c>
      <c r="Y40" s="15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300</v>
      </c>
      <c r="E41" s="10" t="s">
        <v>300</v>
      </c>
      <c r="F41" s="10" t="s">
        <v>301</v>
      </c>
      <c r="G41" s="10" t="s">
        <v>115</v>
      </c>
      <c r="H41" s="10" t="s">
        <v>115</v>
      </c>
      <c r="I41" s="10" t="s">
        <v>301</v>
      </c>
      <c r="J41" s="10" t="s">
        <v>300</v>
      </c>
      <c r="K41" s="10" t="s">
        <v>301</v>
      </c>
      <c r="L41" s="10" t="s">
        <v>301</v>
      </c>
      <c r="M41" s="10" t="s">
        <v>301</v>
      </c>
      <c r="N41" s="10" t="s">
        <v>301</v>
      </c>
      <c r="O41" s="10" t="s">
        <v>301</v>
      </c>
      <c r="P41" s="10" t="s">
        <v>300</v>
      </c>
      <c r="Q41" s="10" t="s">
        <v>115</v>
      </c>
      <c r="R41" s="10" t="s">
        <v>300</v>
      </c>
      <c r="S41" s="10" t="s">
        <v>115</v>
      </c>
      <c r="T41" s="10" t="s">
        <v>300</v>
      </c>
      <c r="U41" s="10" t="s">
        <v>301</v>
      </c>
      <c r="V41" s="10" t="s">
        <v>301</v>
      </c>
      <c r="W41" s="10" t="s">
        <v>115</v>
      </c>
      <c r="X41" s="10" t="s">
        <v>115</v>
      </c>
      <c r="Y41" s="15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0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15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0</v>
      </c>
    </row>
    <row r="43" spans="1:65">
      <c r="A43" s="33"/>
      <c r="B43" s="18">
        <v>1</v>
      </c>
      <c r="C43" s="14">
        <v>1</v>
      </c>
      <c r="D43" s="246">
        <v>456.8</v>
      </c>
      <c r="E43" s="246">
        <v>414</v>
      </c>
      <c r="F43" s="247">
        <v>430</v>
      </c>
      <c r="G43" s="246">
        <v>449.02550000000002</v>
      </c>
      <c r="H43" s="247">
        <v>437</v>
      </c>
      <c r="I43" s="248">
        <v>435</v>
      </c>
      <c r="J43" s="247">
        <v>441</v>
      </c>
      <c r="K43" s="249">
        <v>45.1</v>
      </c>
      <c r="L43" s="246">
        <v>458</v>
      </c>
      <c r="M43" s="246">
        <v>444</v>
      </c>
      <c r="N43" s="246">
        <v>424</v>
      </c>
      <c r="O43" s="246">
        <v>481</v>
      </c>
      <c r="P43" s="246">
        <v>453.6</v>
      </c>
      <c r="Q43" s="246">
        <v>417.24261678069541</v>
      </c>
      <c r="R43" s="246">
        <v>400</v>
      </c>
      <c r="S43" s="246">
        <v>452</v>
      </c>
      <c r="T43" s="246">
        <v>449.2</v>
      </c>
      <c r="U43" s="246">
        <v>473.4</v>
      </c>
      <c r="V43" s="249">
        <v>181.8</v>
      </c>
      <c r="W43" s="246">
        <v>444.9</v>
      </c>
      <c r="X43" s="248">
        <v>729.43449999999996</v>
      </c>
      <c r="Y43" s="250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2">
        <v>1</v>
      </c>
    </row>
    <row r="44" spans="1:65">
      <c r="A44" s="33"/>
      <c r="B44" s="19">
        <v>1</v>
      </c>
      <c r="C44" s="8">
        <v>2</v>
      </c>
      <c r="D44" s="253">
        <v>459.5</v>
      </c>
      <c r="E44" s="253">
        <v>412</v>
      </c>
      <c r="F44" s="254">
        <v>403</v>
      </c>
      <c r="G44" s="253">
        <v>445.10699999999997</v>
      </c>
      <c r="H44" s="254">
        <v>424</v>
      </c>
      <c r="I44" s="253">
        <v>455</v>
      </c>
      <c r="J44" s="254">
        <v>423</v>
      </c>
      <c r="K44" s="255">
        <v>45.1</v>
      </c>
      <c r="L44" s="253">
        <v>445</v>
      </c>
      <c r="M44" s="253">
        <v>437</v>
      </c>
      <c r="N44" s="253">
        <v>448</v>
      </c>
      <c r="O44" s="253">
        <v>471</v>
      </c>
      <c r="P44" s="253">
        <v>452.9</v>
      </c>
      <c r="Q44" s="253">
        <v>406.35550707185206</v>
      </c>
      <c r="R44" s="253">
        <v>431</v>
      </c>
      <c r="S44" s="253">
        <v>450.3</v>
      </c>
      <c r="T44" s="253">
        <v>432.4</v>
      </c>
      <c r="U44" s="253">
        <v>463.4</v>
      </c>
      <c r="V44" s="255">
        <v>163.9</v>
      </c>
      <c r="W44" s="253">
        <v>431.7</v>
      </c>
      <c r="X44" s="255">
        <v>674.09299999999996</v>
      </c>
      <c r="Y44" s="250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2">
        <v>26</v>
      </c>
    </row>
    <row r="45" spans="1:65">
      <c r="A45" s="33"/>
      <c r="B45" s="19">
        <v>1</v>
      </c>
      <c r="C45" s="8">
        <v>3</v>
      </c>
      <c r="D45" s="253">
        <v>464.3</v>
      </c>
      <c r="E45" s="253">
        <v>413</v>
      </c>
      <c r="F45" s="254">
        <v>377</v>
      </c>
      <c r="G45" s="253">
        <v>443.89</v>
      </c>
      <c r="H45" s="254">
        <v>445</v>
      </c>
      <c r="I45" s="253">
        <v>460</v>
      </c>
      <c r="J45" s="254">
        <v>439</v>
      </c>
      <c r="K45" s="256">
        <v>50.2</v>
      </c>
      <c r="L45" s="257">
        <v>429</v>
      </c>
      <c r="M45" s="257">
        <v>424</v>
      </c>
      <c r="N45" s="257">
        <v>436</v>
      </c>
      <c r="O45" s="257">
        <v>467</v>
      </c>
      <c r="P45" s="257">
        <v>451.3</v>
      </c>
      <c r="Q45" s="257">
        <v>415.09181227298228</v>
      </c>
      <c r="R45" s="257">
        <v>411</v>
      </c>
      <c r="S45" s="257">
        <v>456.6</v>
      </c>
      <c r="T45" s="257">
        <v>415.4</v>
      </c>
      <c r="U45" s="257">
        <v>459.8</v>
      </c>
      <c r="V45" s="256">
        <v>190.4</v>
      </c>
      <c r="W45" s="257">
        <v>434.8</v>
      </c>
      <c r="X45" s="256">
        <v>662.50260000000003</v>
      </c>
      <c r="Y45" s="250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2">
        <v>16</v>
      </c>
    </row>
    <row r="46" spans="1:65">
      <c r="A46" s="33"/>
      <c r="B46" s="19">
        <v>1</v>
      </c>
      <c r="C46" s="8">
        <v>4</v>
      </c>
      <c r="D46" s="253">
        <v>443.6</v>
      </c>
      <c r="E46" s="253">
        <v>422</v>
      </c>
      <c r="F46" s="254">
        <v>396</v>
      </c>
      <c r="G46" s="253">
        <v>447.3</v>
      </c>
      <c r="H46" s="254">
        <v>430</v>
      </c>
      <c r="I46" s="253">
        <v>458</v>
      </c>
      <c r="J46" s="254">
        <v>449</v>
      </c>
      <c r="K46" s="256">
        <v>52.8</v>
      </c>
      <c r="L46" s="257">
        <v>429</v>
      </c>
      <c r="M46" s="257">
        <v>467</v>
      </c>
      <c r="N46" s="257">
        <v>415</v>
      </c>
      <c r="O46" s="257">
        <v>482</v>
      </c>
      <c r="P46" s="257">
        <v>459.4</v>
      </c>
      <c r="Q46" s="257">
        <v>389.66517600813967</v>
      </c>
      <c r="R46" s="257">
        <v>438</v>
      </c>
      <c r="S46" s="257">
        <v>459.9</v>
      </c>
      <c r="T46" s="257">
        <v>419.3</v>
      </c>
      <c r="U46" s="257">
        <v>494.89999999999992</v>
      </c>
      <c r="V46" s="256">
        <v>175.9</v>
      </c>
      <c r="W46" s="257">
        <v>442</v>
      </c>
      <c r="X46" s="256">
        <v>664.57989999999995</v>
      </c>
      <c r="Y46" s="250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2">
        <v>441.14166590761465</v>
      </c>
    </row>
    <row r="47" spans="1:65">
      <c r="A47" s="33"/>
      <c r="B47" s="19">
        <v>1</v>
      </c>
      <c r="C47" s="8">
        <v>5</v>
      </c>
      <c r="D47" s="253">
        <v>455.5</v>
      </c>
      <c r="E47" s="253">
        <v>404</v>
      </c>
      <c r="F47" s="258">
        <v>348</v>
      </c>
      <c r="G47" s="253">
        <v>449.74142399999994</v>
      </c>
      <c r="H47" s="253">
        <v>443</v>
      </c>
      <c r="I47" s="253">
        <v>460</v>
      </c>
      <c r="J47" s="253">
        <v>427</v>
      </c>
      <c r="K47" s="255">
        <v>44.2</v>
      </c>
      <c r="L47" s="253">
        <v>426</v>
      </c>
      <c r="M47" s="253">
        <v>409</v>
      </c>
      <c r="N47" s="253">
        <v>451</v>
      </c>
      <c r="O47" s="253">
        <v>463</v>
      </c>
      <c r="P47" s="253">
        <v>463.6</v>
      </c>
      <c r="Q47" s="253">
        <v>409.58230791349547</v>
      </c>
      <c r="R47" s="253">
        <v>427</v>
      </c>
      <c r="S47" s="253">
        <v>462.6</v>
      </c>
      <c r="T47" s="253">
        <v>430.7</v>
      </c>
      <c r="U47" s="253">
        <v>484.9</v>
      </c>
      <c r="V47" s="255">
        <v>189.2</v>
      </c>
      <c r="W47" s="253">
        <v>436.4</v>
      </c>
      <c r="X47" s="255">
        <v>687.29849999999999</v>
      </c>
      <c r="Y47" s="250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2">
        <v>17</v>
      </c>
    </row>
    <row r="48" spans="1:65">
      <c r="A48" s="33"/>
      <c r="B48" s="19">
        <v>1</v>
      </c>
      <c r="C48" s="8">
        <v>6</v>
      </c>
      <c r="D48" s="253">
        <v>452.4</v>
      </c>
      <c r="E48" s="253">
        <v>417</v>
      </c>
      <c r="F48" s="253">
        <v>464</v>
      </c>
      <c r="G48" s="253">
        <v>450.32</v>
      </c>
      <c r="H48" s="253">
        <v>454</v>
      </c>
      <c r="I48" s="253">
        <v>454</v>
      </c>
      <c r="J48" s="253">
        <v>405</v>
      </c>
      <c r="K48" s="255">
        <v>50.4</v>
      </c>
      <c r="L48" s="253">
        <v>442</v>
      </c>
      <c r="M48" s="253">
        <v>467</v>
      </c>
      <c r="N48" s="253">
        <v>442</v>
      </c>
      <c r="O48" s="253">
        <v>482</v>
      </c>
      <c r="P48" s="253">
        <v>464.9</v>
      </c>
      <c r="Q48" s="253">
        <v>404.87857397522293</v>
      </c>
      <c r="R48" s="253">
        <v>450</v>
      </c>
      <c r="S48" s="253">
        <v>450.5</v>
      </c>
      <c r="T48" s="253">
        <v>459.9</v>
      </c>
      <c r="U48" s="253">
        <v>469.1</v>
      </c>
      <c r="V48" s="255">
        <v>211.8</v>
      </c>
      <c r="W48" s="253">
        <v>439.8</v>
      </c>
      <c r="X48" s="255">
        <v>648.12879999999996</v>
      </c>
      <c r="Y48" s="250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9"/>
    </row>
    <row r="49" spans="1:65">
      <c r="A49" s="33"/>
      <c r="B49" s="20" t="s">
        <v>271</v>
      </c>
      <c r="C49" s="12"/>
      <c r="D49" s="260">
        <v>455.34999999999997</v>
      </c>
      <c r="E49" s="260">
        <v>413.66666666666669</v>
      </c>
      <c r="F49" s="260">
        <v>403</v>
      </c>
      <c r="G49" s="260">
        <v>447.56398733333339</v>
      </c>
      <c r="H49" s="260">
        <v>438.83333333333331</v>
      </c>
      <c r="I49" s="260">
        <v>453.66666666666669</v>
      </c>
      <c r="J49" s="260">
        <v>430.66666666666669</v>
      </c>
      <c r="K49" s="260">
        <v>47.966666666666661</v>
      </c>
      <c r="L49" s="260">
        <v>438.16666666666669</v>
      </c>
      <c r="M49" s="260">
        <v>441.33333333333331</v>
      </c>
      <c r="N49" s="260">
        <v>436</v>
      </c>
      <c r="O49" s="260">
        <v>474.33333333333331</v>
      </c>
      <c r="P49" s="260">
        <v>457.61666666666662</v>
      </c>
      <c r="Q49" s="260">
        <v>407.13599900373129</v>
      </c>
      <c r="R49" s="260">
        <v>426.16666666666669</v>
      </c>
      <c r="S49" s="260">
        <v>455.31666666666666</v>
      </c>
      <c r="T49" s="260">
        <v>434.48333333333335</v>
      </c>
      <c r="U49" s="260">
        <v>474.24999999999994</v>
      </c>
      <c r="V49" s="260">
        <v>185.5</v>
      </c>
      <c r="W49" s="260">
        <v>438.26666666666665</v>
      </c>
      <c r="X49" s="260">
        <v>677.67288333333329</v>
      </c>
      <c r="Y49" s="250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9"/>
    </row>
    <row r="50" spans="1:65">
      <c r="A50" s="33"/>
      <c r="B50" s="3" t="s">
        <v>272</v>
      </c>
      <c r="C50" s="31"/>
      <c r="D50" s="257">
        <v>456.15</v>
      </c>
      <c r="E50" s="257">
        <v>413.5</v>
      </c>
      <c r="F50" s="257">
        <v>399.5</v>
      </c>
      <c r="G50" s="257">
        <v>448.16275000000002</v>
      </c>
      <c r="H50" s="257">
        <v>440</v>
      </c>
      <c r="I50" s="257">
        <v>456.5</v>
      </c>
      <c r="J50" s="257">
        <v>433</v>
      </c>
      <c r="K50" s="257">
        <v>47.650000000000006</v>
      </c>
      <c r="L50" s="257">
        <v>435.5</v>
      </c>
      <c r="M50" s="257">
        <v>440.5</v>
      </c>
      <c r="N50" s="257">
        <v>439</v>
      </c>
      <c r="O50" s="257">
        <v>476</v>
      </c>
      <c r="P50" s="257">
        <v>456.5</v>
      </c>
      <c r="Q50" s="257">
        <v>407.96890749267379</v>
      </c>
      <c r="R50" s="257">
        <v>429</v>
      </c>
      <c r="S50" s="257">
        <v>454.3</v>
      </c>
      <c r="T50" s="257">
        <v>431.54999999999995</v>
      </c>
      <c r="U50" s="257">
        <v>471.25</v>
      </c>
      <c r="V50" s="257">
        <v>185.5</v>
      </c>
      <c r="W50" s="257">
        <v>438.1</v>
      </c>
      <c r="X50" s="257">
        <v>669.33645000000001</v>
      </c>
      <c r="Y50" s="250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9"/>
    </row>
    <row r="51" spans="1:65">
      <c r="A51" s="33"/>
      <c r="B51" s="3" t="s">
        <v>273</v>
      </c>
      <c r="C51" s="31"/>
      <c r="D51" s="257">
        <v>7.0173356767365753</v>
      </c>
      <c r="E51" s="257">
        <v>5.9553897157672777</v>
      </c>
      <c r="F51" s="257">
        <v>40.496913462633174</v>
      </c>
      <c r="G51" s="257">
        <v>2.610651816110809</v>
      </c>
      <c r="H51" s="257">
        <v>10.833589740555373</v>
      </c>
      <c r="I51" s="257">
        <v>9.4798030921885008</v>
      </c>
      <c r="J51" s="257">
        <v>15.769168230019828</v>
      </c>
      <c r="K51" s="257">
        <v>3.6025916597175782</v>
      </c>
      <c r="L51" s="257">
        <v>12.416387021459451</v>
      </c>
      <c r="M51" s="257">
        <v>23.191952627294377</v>
      </c>
      <c r="N51" s="257">
        <v>14.071247279470288</v>
      </c>
      <c r="O51" s="257">
        <v>8.4301047838485772</v>
      </c>
      <c r="P51" s="257">
        <v>5.8362373723715715</v>
      </c>
      <c r="Q51" s="257">
        <v>9.8219947719919567</v>
      </c>
      <c r="R51" s="257">
        <v>18.148461826465258</v>
      </c>
      <c r="S51" s="257">
        <v>5.1974673319480011</v>
      </c>
      <c r="T51" s="257">
        <v>17.181084560255982</v>
      </c>
      <c r="U51" s="257">
        <v>13.368732176238673</v>
      </c>
      <c r="V51" s="257">
        <v>16.135674761223964</v>
      </c>
      <c r="W51" s="257">
        <v>4.8767475500241595</v>
      </c>
      <c r="X51" s="257">
        <v>28.492629186610113</v>
      </c>
      <c r="Y51" s="250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9"/>
    </row>
    <row r="52" spans="1:65">
      <c r="A52" s="33"/>
      <c r="B52" s="3" t="s">
        <v>87</v>
      </c>
      <c r="C52" s="31"/>
      <c r="D52" s="13">
        <v>1.541086126438251E-2</v>
      </c>
      <c r="E52" s="13">
        <v>1.4396590771395514E-2</v>
      </c>
      <c r="F52" s="13">
        <v>0.1004886190139781</v>
      </c>
      <c r="G52" s="13">
        <v>5.8330247517579363E-3</v>
      </c>
      <c r="H52" s="13">
        <v>2.46872534915808E-2</v>
      </c>
      <c r="I52" s="13">
        <v>2.0895965669776268E-2</v>
      </c>
      <c r="J52" s="13">
        <v>3.6615715704380401E-2</v>
      </c>
      <c r="K52" s="13">
        <v>7.5106149959365778E-2</v>
      </c>
      <c r="L52" s="13">
        <v>2.8337132799070637E-2</v>
      </c>
      <c r="M52" s="13">
        <v>5.2549741602630769E-2</v>
      </c>
      <c r="N52" s="13">
        <v>3.2273502934564879E-2</v>
      </c>
      <c r="O52" s="13">
        <v>1.7772532924487515E-2</v>
      </c>
      <c r="P52" s="13">
        <v>1.2753550728131053E-2</v>
      </c>
      <c r="Q52" s="13">
        <v>2.4124604053747507E-2</v>
      </c>
      <c r="R52" s="13">
        <v>4.2585362127020548E-2</v>
      </c>
      <c r="S52" s="13">
        <v>1.1415060577505768E-2</v>
      </c>
      <c r="T52" s="13">
        <v>3.9543713744883149E-2</v>
      </c>
      <c r="U52" s="13">
        <v>2.8189208595126358E-2</v>
      </c>
      <c r="V52" s="13">
        <v>8.6984769602285517E-2</v>
      </c>
      <c r="W52" s="13">
        <v>1.1127352182896622E-2</v>
      </c>
      <c r="X52" s="13">
        <v>4.2044812308942837E-2</v>
      </c>
      <c r="Y52" s="15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3" t="s">
        <v>274</v>
      </c>
      <c r="C53" s="31"/>
      <c r="D53" s="13">
        <v>3.2208098192567647E-2</v>
      </c>
      <c r="E53" s="13">
        <v>-6.2281578377821778E-2</v>
      </c>
      <c r="F53" s="13">
        <v>-8.6461263705710389E-2</v>
      </c>
      <c r="G53" s="13">
        <v>1.4558410420165924E-2</v>
      </c>
      <c r="H53" s="13">
        <v>-5.2326333073348108E-3</v>
      </c>
      <c r="I53" s="13">
        <v>2.8392241601760349E-2</v>
      </c>
      <c r="J53" s="13">
        <v>-2.3745204886499338E-2</v>
      </c>
      <c r="K53" s="13">
        <v>-0.89126697754115114</v>
      </c>
      <c r="L53" s="13">
        <v>-6.7438636403277519E-3</v>
      </c>
      <c r="M53" s="13">
        <v>4.3448044138916231E-4</v>
      </c>
      <c r="N53" s="13">
        <v>-1.1655362222555143E-2</v>
      </c>
      <c r="O53" s="13">
        <v>7.5240381924544408E-2</v>
      </c>
      <c r="P53" s="13">
        <v>3.7346281324743824E-2</v>
      </c>
      <c r="Q53" s="13">
        <v>-7.7085592978208828E-2</v>
      </c>
      <c r="R53" s="13">
        <v>-3.3946009634202357E-2</v>
      </c>
      <c r="S53" s="13">
        <v>3.2132536675917978E-2</v>
      </c>
      <c r="T53" s="13">
        <v>-1.5093411230114206E-2</v>
      </c>
      <c r="U53" s="13">
        <v>7.5051478132920124E-2</v>
      </c>
      <c r="V53" s="13">
        <v>-0.57950015984468806</v>
      </c>
      <c r="W53" s="13">
        <v>-6.5171790903788551E-3</v>
      </c>
      <c r="X53" s="13">
        <v>0.53617972571027517</v>
      </c>
      <c r="Y53" s="15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3"/>
      <c r="B54" s="51" t="s">
        <v>275</v>
      </c>
      <c r="C54" s="52"/>
      <c r="D54" s="50">
        <v>0.68</v>
      </c>
      <c r="E54" s="50">
        <v>0.97</v>
      </c>
      <c r="F54" s="50">
        <v>1.39</v>
      </c>
      <c r="G54" s="50">
        <v>0.37</v>
      </c>
      <c r="H54" s="50">
        <v>0.02</v>
      </c>
      <c r="I54" s="50">
        <v>0.61</v>
      </c>
      <c r="J54" s="50">
        <v>0.3</v>
      </c>
      <c r="K54" s="50">
        <v>15.44</v>
      </c>
      <c r="L54" s="50">
        <v>0</v>
      </c>
      <c r="M54" s="50">
        <v>0.12</v>
      </c>
      <c r="N54" s="50">
        <v>0.09</v>
      </c>
      <c r="O54" s="50">
        <v>1.43</v>
      </c>
      <c r="P54" s="50">
        <v>0.77</v>
      </c>
      <c r="Q54" s="50">
        <v>1.23</v>
      </c>
      <c r="R54" s="50">
        <v>0.48</v>
      </c>
      <c r="S54" s="50">
        <v>0.67</v>
      </c>
      <c r="T54" s="50">
        <v>0.15</v>
      </c>
      <c r="U54" s="50">
        <v>1.42</v>
      </c>
      <c r="V54" s="50">
        <v>10</v>
      </c>
      <c r="W54" s="50">
        <v>0</v>
      </c>
      <c r="X54" s="50">
        <v>9.4700000000000006</v>
      </c>
      <c r="Y54" s="159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B55" s="34"/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BM55" s="61"/>
    </row>
    <row r="56" spans="1:65" ht="15">
      <c r="B56" s="35" t="s">
        <v>488</v>
      </c>
      <c r="BM56" s="30" t="s">
        <v>277</v>
      </c>
    </row>
    <row r="57" spans="1:65" ht="15">
      <c r="A57" s="26" t="s">
        <v>98</v>
      </c>
      <c r="B57" s="18" t="s">
        <v>111</v>
      </c>
      <c r="C57" s="15" t="s">
        <v>112</v>
      </c>
      <c r="D57" s="16" t="s">
        <v>231</v>
      </c>
      <c r="E57" s="15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>
        <v>1</v>
      </c>
    </row>
    <row r="58" spans="1:65">
      <c r="A58" s="33"/>
      <c r="B58" s="19" t="s">
        <v>232</v>
      </c>
      <c r="C58" s="8" t="s">
        <v>232</v>
      </c>
      <c r="D58" s="157" t="s">
        <v>261</v>
      </c>
      <c r="E58" s="15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 t="s">
        <v>3</v>
      </c>
    </row>
    <row r="59" spans="1:65">
      <c r="A59" s="33"/>
      <c r="B59" s="19"/>
      <c r="C59" s="8"/>
      <c r="D59" s="9" t="s">
        <v>300</v>
      </c>
      <c r="E59" s="15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3</v>
      </c>
    </row>
    <row r="60" spans="1:65">
      <c r="A60" s="33"/>
      <c r="B60" s="19"/>
      <c r="C60" s="8"/>
      <c r="D60" s="27"/>
      <c r="E60" s="15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3</v>
      </c>
    </row>
    <row r="61" spans="1:65">
      <c r="A61" s="33"/>
      <c r="B61" s="18">
        <v>1</v>
      </c>
      <c r="C61" s="14">
        <v>1</v>
      </c>
      <c r="D61" s="229">
        <v>0.89440000000000008</v>
      </c>
      <c r="E61" s="233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5">
        <v>1</v>
      </c>
    </row>
    <row r="62" spans="1:65">
      <c r="A62" s="33"/>
      <c r="B62" s="19">
        <v>1</v>
      </c>
      <c r="C62" s="8">
        <v>2</v>
      </c>
      <c r="D62" s="237">
        <v>0.88488000000000011</v>
      </c>
      <c r="E62" s="233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5">
        <v>3</v>
      </c>
    </row>
    <row r="63" spans="1:65">
      <c r="A63" s="33"/>
      <c r="B63" s="19">
        <v>1</v>
      </c>
      <c r="C63" s="8">
        <v>3</v>
      </c>
      <c r="D63" s="237">
        <v>0.94720000000000004</v>
      </c>
      <c r="E63" s="233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5">
        <v>16</v>
      </c>
    </row>
    <row r="64" spans="1:65">
      <c r="A64" s="33"/>
      <c r="B64" s="19">
        <v>1</v>
      </c>
      <c r="C64" s="8">
        <v>4</v>
      </c>
      <c r="D64" s="237">
        <v>0.95888000000000018</v>
      </c>
      <c r="E64" s="233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5">
        <v>0.91773333333333396</v>
      </c>
    </row>
    <row r="65" spans="1:65">
      <c r="A65" s="33"/>
      <c r="B65" s="19">
        <v>1</v>
      </c>
      <c r="C65" s="8">
        <v>5</v>
      </c>
      <c r="D65" s="237">
        <v>0.89784000000000008</v>
      </c>
      <c r="E65" s="233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5">
        <v>9</v>
      </c>
    </row>
    <row r="66" spans="1:65">
      <c r="A66" s="33"/>
      <c r="B66" s="19">
        <v>1</v>
      </c>
      <c r="C66" s="8">
        <v>6</v>
      </c>
      <c r="D66" s="237">
        <v>0.92320000000000002</v>
      </c>
      <c r="E66" s="233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62"/>
    </row>
    <row r="67" spans="1:65">
      <c r="A67" s="33"/>
      <c r="B67" s="20" t="s">
        <v>271</v>
      </c>
      <c r="C67" s="12"/>
      <c r="D67" s="239">
        <v>0.91773333333333351</v>
      </c>
      <c r="E67" s="233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62"/>
    </row>
    <row r="68" spans="1:65">
      <c r="A68" s="33"/>
      <c r="B68" s="3" t="s">
        <v>272</v>
      </c>
      <c r="C68" s="31"/>
      <c r="D68" s="25">
        <v>0.91052</v>
      </c>
      <c r="E68" s="233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62"/>
    </row>
    <row r="69" spans="1:65">
      <c r="A69" s="33"/>
      <c r="B69" s="3" t="s">
        <v>273</v>
      </c>
      <c r="C69" s="31"/>
      <c r="D69" s="25">
        <v>3.0366915330119839E-2</v>
      </c>
      <c r="E69" s="233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62"/>
    </row>
    <row r="70" spans="1:65">
      <c r="A70" s="33"/>
      <c r="B70" s="3" t="s">
        <v>87</v>
      </c>
      <c r="C70" s="31"/>
      <c r="D70" s="13">
        <v>3.3089040385863543E-2</v>
      </c>
      <c r="E70" s="15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3" t="s">
        <v>274</v>
      </c>
      <c r="C71" s="31"/>
      <c r="D71" s="13">
        <v>-4.4408920985006262E-16</v>
      </c>
      <c r="E71" s="15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A72" s="33"/>
      <c r="B72" s="51" t="s">
        <v>275</v>
      </c>
      <c r="C72" s="52"/>
      <c r="D72" s="50" t="s">
        <v>276</v>
      </c>
      <c r="E72" s="15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1"/>
    </row>
    <row r="73" spans="1:65">
      <c r="B73" s="34"/>
      <c r="C73" s="20"/>
      <c r="D73" s="29"/>
      <c r="BM73" s="61"/>
    </row>
    <row r="74" spans="1:65" ht="15">
      <c r="B74" s="35" t="s">
        <v>489</v>
      </c>
      <c r="BM74" s="30" t="s">
        <v>277</v>
      </c>
    </row>
    <row r="75" spans="1:65" ht="15">
      <c r="A75" s="26" t="s">
        <v>49</v>
      </c>
      <c r="B75" s="18" t="s">
        <v>111</v>
      </c>
      <c r="C75" s="15" t="s">
        <v>112</v>
      </c>
      <c r="D75" s="16" t="s">
        <v>231</v>
      </c>
      <c r="E75" s="15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1</v>
      </c>
    </row>
    <row r="76" spans="1:65">
      <c r="A76" s="33"/>
      <c r="B76" s="19" t="s">
        <v>232</v>
      </c>
      <c r="C76" s="8" t="s">
        <v>232</v>
      </c>
      <c r="D76" s="157" t="s">
        <v>239</v>
      </c>
      <c r="E76" s="15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 t="s">
        <v>3</v>
      </c>
    </row>
    <row r="77" spans="1:65">
      <c r="A77" s="33"/>
      <c r="B77" s="19"/>
      <c r="C77" s="8"/>
      <c r="D77" s="9" t="s">
        <v>115</v>
      </c>
      <c r="E77" s="15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1</v>
      </c>
    </row>
    <row r="78" spans="1:65">
      <c r="A78" s="33"/>
      <c r="B78" s="19"/>
      <c r="C78" s="8"/>
      <c r="D78" s="27"/>
      <c r="E78" s="15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1</v>
      </c>
    </row>
    <row r="79" spans="1:65">
      <c r="A79" s="33"/>
      <c r="B79" s="18">
        <v>1</v>
      </c>
      <c r="C79" s="14">
        <v>1</v>
      </c>
      <c r="D79" s="261">
        <v>27.7</v>
      </c>
      <c r="E79" s="262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4">
        <v>1</v>
      </c>
    </row>
    <row r="80" spans="1:65">
      <c r="A80" s="33"/>
      <c r="B80" s="19">
        <v>1</v>
      </c>
      <c r="C80" s="8">
        <v>2</v>
      </c>
      <c r="D80" s="265">
        <v>28.27</v>
      </c>
      <c r="E80" s="262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4">
        <v>4</v>
      </c>
    </row>
    <row r="81" spans="1:65">
      <c r="A81" s="33"/>
      <c r="B81" s="19">
        <v>1</v>
      </c>
      <c r="C81" s="8">
        <v>3</v>
      </c>
      <c r="D81" s="265">
        <v>25.81</v>
      </c>
      <c r="E81" s="262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4">
        <v>16</v>
      </c>
    </row>
    <row r="82" spans="1:65">
      <c r="A82" s="33"/>
      <c r="B82" s="19">
        <v>1</v>
      </c>
      <c r="C82" s="8">
        <v>4</v>
      </c>
      <c r="D82" s="265">
        <v>25.28</v>
      </c>
      <c r="E82" s="262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4">
        <v>26.553333333333299</v>
      </c>
    </row>
    <row r="83" spans="1:65">
      <c r="A83" s="33"/>
      <c r="B83" s="19">
        <v>1</v>
      </c>
      <c r="C83" s="8">
        <v>5</v>
      </c>
      <c r="D83" s="265">
        <v>24.84</v>
      </c>
      <c r="E83" s="262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4">
        <v>10</v>
      </c>
    </row>
    <row r="84" spans="1:65">
      <c r="A84" s="33"/>
      <c r="B84" s="19">
        <v>1</v>
      </c>
      <c r="C84" s="8">
        <v>6</v>
      </c>
      <c r="D84" s="265">
        <v>27.42</v>
      </c>
      <c r="E84" s="262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6"/>
    </row>
    <row r="85" spans="1:65">
      <c r="A85" s="33"/>
      <c r="B85" s="20" t="s">
        <v>271</v>
      </c>
      <c r="C85" s="12"/>
      <c r="D85" s="267">
        <v>26.553333333333331</v>
      </c>
      <c r="E85" s="262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6"/>
    </row>
    <row r="86" spans="1:65">
      <c r="A86" s="33"/>
      <c r="B86" s="3" t="s">
        <v>272</v>
      </c>
      <c r="C86" s="31"/>
      <c r="D86" s="268">
        <v>26.615000000000002</v>
      </c>
      <c r="E86" s="262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6"/>
    </row>
    <row r="87" spans="1:65">
      <c r="A87" s="33"/>
      <c r="B87" s="3" t="s">
        <v>273</v>
      </c>
      <c r="C87" s="31"/>
      <c r="D87" s="268">
        <v>1.422837540503717</v>
      </c>
      <c r="E87" s="262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6"/>
    </row>
    <row r="88" spans="1:65">
      <c r="A88" s="33"/>
      <c r="B88" s="3" t="s">
        <v>87</v>
      </c>
      <c r="C88" s="31"/>
      <c r="D88" s="13">
        <v>5.3584140365442526E-2</v>
      </c>
      <c r="E88" s="15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3" t="s">
        <v>274</v>
      </c>
      <c r="C89" s="31"/>
      <c r="D89" s="13">
        <v>1.1102230246251565E-15</v>
      </c>
      <c r="E89" s="15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A90" s="33"/>
      <c r="B90" s="51" t="s">
        <v>275</v>
      </c>
      <c r="C90" s="52"/>
      <c r="D90" s="50" t="s">
        <v>276</v>
      </c>
      <c r="E90" s="159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1"/>
    </row>
    <row r="91" spans="1:65">
      <c r="B91" s="34"/>
      <c r="C91" s="20"/>
      <c r="D91" s="29"/>
      <c r="BM91" s="61"/>
    </row>
    <row r="92" spans="1:65" ht="15">
      <c r="B92" s="35" t="s">
        <v>490</v>
      </c>
      <c r="BM92" s="30" t="s">
        <v>67</v>
      </c>
    </row>
    <row r="93" spans="1:65" ht="15">
      <c r="A93" s="26" t="s">
        <v>10</v>
      </c>
      <c r="B93" s="18" t="s">
        <v>111</v>
      </c>
      <c r="C93" s="15" t="s">
        <v>112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59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>
        <v>1</v>
      </c>
    </row>
    <row r="94" spans="1:65">
      <c r="A94" s="33"/>
      <c r="B94" s="19" t="s">
        <v>232</v>
      </c>
      <c r="C94" s="8" t="s">
        <v>232</v>
      </c>
      <c r="D94" s="157" t="s">
        <v>234</v>
      </c>
      <c r="E94" s="158" t="s">
        <v>236</v>
      </c>
      <c r="F94" s="158" t="s">
        <v>237</v>
      </c>
      <c r="G94" s="158" t="s">
        <v>238</v>
      </c>
      <c r="H94" s="158" t="s">
        <v>239</v>
      </c>
      <c r="I94" s="158" t="s">
        <v>240</v>
      </c>
      <c r="J94" s="158" t="s">
        <v>241</v>
      </c>
      <c r="K94" s="158" t="s">
        <v>242</v>
      </c>
      <c r="L94" s="158" t="s">
        <v>243</v>
      </c>
      <c r="M94" s="158" t="s">
        <v>244</v>
      </c>
      <c r="N94" s="158" t="s">
        <v>245</v>
      </c>
      <c r="O94" s="158" t="s">
        <v>246</v>
      </c>
      <c r="P94" s="158" t="s">
        <v>247</v>
      </c>
      <c r="Q94" s="158" t="s">
        <v>248</v>
      </c>
      <c r="R94" s="158" t="s">
        <v>249</v>
      </c>
      <c r="S94" s="158" t="s">
        <v>251</v>
      </c>
      <c r="T94" s="158" t="s">
        <v>252</v>
      </c>
      <c r="U94" s="158" t="s">
        <v>253</v>
      </c>
      <c r="V94" s="158" t="s">
        <v>257</v>
      </c>
      <c r="W94" s="158" t="s">
        <v>258</v>
      </c>
      <c r="X94" s="158" t="s">
        <v>259</v>
      </c>
      <c r="Y94" s="158" t="s">
        <v>278</v>
      </c>
      <c r="Z94" s="158" t="s">
        <v>261</v>
      </c>
      <c r="AA94" s="158" t="s">
        <v>304</v>
      </c>
      <c r="AB94" s="158" t="s">
        <v>279</v>
      </c>
      <c r="AC94" s="158" t="s">
        <v>263</v>
      </c>
      <c r="AD94" s="15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 t="s">
        <v>3</v>
      </c>
    </row>
    <row r="95" spans="1:65">
      <c r="A95" s="33"/>
      <c r="B95" s="19"/>
      <c r="C95" s="8"/>
      <c r="D95" s="9" t="s">
        <v>300</v>
      </c>
      <c r="E95" s="10" t="s">
        <v>300</v>
      </c>
      <c r="F95" s="10" t="s">
        <v>300</v>
      </c>
      <c r="G95" s="10" t="s">
        <v>301</v>
      </c>
      <c r="H95" s="10" t="s">
        <v>115</v>
      </c>
      <c r="I95" s="10" t="s">
        <v>115</v>
      </c>
      <c r="J95" s="10" t="s">
        <v>301</v>
      </c>
      <c r="K95" s="10" t="s">
        <v>300</v>
      </c>
      <c r="L95" s="10" t="s">
        <v>301</v>
      </c>
      <c r="M95" s="10" t="s">
        <v>301</v>
      </c>
      <c r="N95" s="10" t="s">
        <v>301</v>
      </c>
      <c r="O95" s="10" t="s">
        <v>301</v>
      </c>
      <c r="P95" s="10" t="s">
        <v>301</v>
      </c>
      <c r="Q95" s="10" t="s">
        <v>300</v>
      </c>
      <c r="R95" s="10" t="s">
        <v>115</v>
      </c>
      <c r="S95" s="10" t="s">
        <v>301</v>
      </c>
      <c r="T95" s="10" t="s">
        <v>300</v>
      </c>
      <c r="U95" s="10" t="s">
        <v>301</v>
      </c>
      <c r="V95" s="10" t="s">
        <v>115</v>
      </c>
      <c r="W95" s="10" t="s">
        <v>300</v>
      </c>
      <c r="X95" s="10" t="s">
        <v>301</v>
      </c>
      <c r="Y95" s="10" t="s">
        <v>301</v>
      </c>
      <c r="Z95" s="10" t="s">
        <v>115</v>
      </c>
      <c r="AA95" s="10" t="s">
        <v>115</v>
      </c>
      <c r="AB95" s="10" t="s">
        <v>115</v>
      </c>
      <c r="AC95" s="10" t="s">
        <v>300</v>
      </c>
      <c r="AD95" s="159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0</v>
      </c>
    </row>
    <row r="96" spans="1:65">
      <c r="A96" s="33"/>
      <c r="B96" s="19"/>
      <c r="C96" s="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159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0</v>
      </c>
    </row>
    <row r="97" spans="1:65">
      <c r="A97" s="33"/>
      <c r="B97" s="18">
        <v>1</v>
      </c>
      <c r="C97" s="14">
        <v>1</v>
      </c>
      <c r="D97" s="246">
        <v>695.9</v>
      </c>
      <c r="E97" s="246">
        <v>690.99809357843708</v>
      </c>
      <c r="F97" s="247">
        <v>686</v>
      </c>
      <c r="G97" s="249">
        <v>751</v>
      </c>
      <c r="H97" s="247">
        <v>662.82</v>
      </c>
      <c r="I97" s="246">
        <v>720</v>
      </c>
      <c r="J97" s="247">
        <v>690</v>
      </c>
      <c r="K97" s="246">
        <v>701</v>
      </c>
      <c r="L97" s="246">
        <v>678</v>
      </c>
      <c r="M97" s="246">
        <v>710</v>
      </c>
      <c r="N97" s="246">
        <v>680</v>
      </c>
      <c r="O97" s="246">
        <v>700</v>
      </c>
      <c r="P97" s="246">
        <v>710</v>
      </c>
      <c r="Q97" s="246">
        <v>665</v>
      </c>
      <c r="R97" s="246">
        <v>665.55045435</v>
      </c>
      <c r="S97" s="246">
        <v>691</v>
      </c>
      <c r="T97" s="248">
        <v>595.70000000000005</v>
      </c>
      <c r="U97" s="246">
        <v>710</v>
      </c>
      <c r="V97" s="246">
        <v>695.4</v>
      </c>
      <c r="W97" s="246">
        <v>682</v>
      </c>
      <c r="X97" s="246">
        <v>690</v>
      </c>
      <c r="Y97" s="246">
        <v>691</v>
      </c>
      <c r="Z97" s="246">
        <v>680.7</v>
      </c>
      <c r="AA97" s="246">
        <v>692</v>
      </c>
      <c r="AB97" s="246">
        <v>717.3981</v>
      </c>
      <c r="AC97" s="246">
        <v>684.91409999999996</v>
      </c>
      <c r="AD97" s="250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2">
        <v>1</v>
      </c>
    </row>
    <row r="98" spans="1:65">
      <c r="A98" s="33"/>
      <c r="B98" s="19">
        <v>1</v>
      </c>
      <c r="C98" s="8">
        <v>2</v>
      </c>
      <c r="D98" s="253">
        <v>695.8</v>
      </c>
      <c r="E98" s="253">
        <v>692.662819546891</v>
      </c>
      <c r="F98" s="254">
        <v>690</v>
      </c>
      <c r="G98" s="255">
        <v>767</v>
      </c>
      <c r="H98" s="254">
        <v>675.14</v>
      </c>
      <c r="I98" s="253">
        <v>729</v>
      </c>
      <c r="J98" s="254">
        <v>700</v>
      </c>
      <c r="K98" s="253">
        <v>693</v>
      </c>
      <c r="L98" s="253">
        <v>677</v>
      </c>
      <c r="M98" s="253">
        <v>690</v>
      </c>
      <c r="N98" s="253">
        <v>710</v>
      </c>
      <c r="O98" s="253">
        <v>740</v>
      </c>
      <c r="P98" s="253">
        <v>700</v>
      </c>
      <c r="Q98" s="253">
        <v>672</v>
      </c>
      <c r="R98" s="253">
        <v>682.32210570049381</v>
      </c>
      <c r="S98" s="253">
        <v>696</v>
      </c>
      <c r="T98" s="255">
        <v>605.6</v>
      </c>
      <c r="U98" s="253">
        <v>696</v>
      </c>
      <c r="V98" s="253">
        <v>704.2</v>
      </c>
      <c r="W98" s="253">
        <v>666</v>
      </c>
      <c r="X98" s="253">
        <v>689</v>
      </c>
      <c r="Y98" s="253">
        <v>690</v>
      </c>
      <c r="Z98" s="253">
        <v>661</v>
      </c>
      <c r="AA98" s="253">
        <v>697</v>
      </c>
      <c r="AB98" s="253">
        <v>704.75609999999995</v>
      </c>
      <c r="AC98" s="253">
        <v>665.12350000000004</v>
      </c>
      <c r="AD98" s="250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2">
        <v>27</v>
      </c>
    </row>
    <row r="99" spans="1:65">
      <c r="A99" s="33"/>
      <c r="B99" s="19">
        <v>1</v>
      </c>
      <c r="C99" s="8">
        <v>3</v>
      </c>
      <c r="D99" s="253">
        <v>701.6</v>
      </c>
      <c r="E99" s="253">
        <v>705.0766374727441</v>
      </c>
      <c r="F99" s="254">
        <v>718</v>
      </c>
      <c r="G99" s="255">
        <v>733</v>
      </c>
      <c r="H99" s="254">
        <v>671.10399999999993</v>
      </c>
      <c r="I99" s="253">
        <v>716</v>
      </c>
      <c r="J99" s="254">
        <v>683</v>
      </c>
      <c r="K99" s="254">
        <v>727</v>
      </c>
      <c r="L99" s="257">
        <v>678</v>
      </c>
      <c r="M99" s="257">
        <v>690</v>
      </c>
      <c r="N99" s="257">
        <v>680</v>
      </c>
      <c r="O99" s="257">
        <v>710</v>
      </c>
      <c r="P99" s="257">
        <v>700</v>
      </c>
      <c r="Q99" s="257">
        <v>671</v>
      </c>
      <c r="R99" s="257">
        <v>688.85234391520646</v>
      </c>
      <c r="S99" s="257">
        <v>701</v>
      </c>
      <c r="T99" s="256">
        <v>622.70000000000005</v>
      </c>
      <c r="U99" s="257">
        <v>697</v>
      </c>
      <c r="V99" s="257">
        <v>701.7</v>
      </c>
      <c r="W99" s="269">
        <v>635</v>
      </c>
      <c r="X99" s="257">
        <v>692</v>
      </c>
      <c r="Y99" s="257">
        <v>699</v>
      </c>
      <c r="Z99" s="257">
        <v>688.2</v>
      </c>
      <c r="AA99" s="257">
        <v>690</v>
      </c>
      <c r="AB99" s="257">
        <v>701.67539999999997</v>
      </c>
      <c r="AC99" s="257">
        <v>685.46960000000001</v>
      </c>
      <c r="AD99" s="250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2">
        <v>16</v>
      </c>
    </row>
    <row r="100" spans="1:65">
      <c r="A100" s="33"/>
      <c r="B100" s="19">
        <v>1</v>
      </c>
      <c r="C100" s="8">
        <v>4</v>
      </c>
      <c r="D100" s="253">
        <v>694.3</v>
      </c>
      <c r="E100" s="253">
        <v>697.65966415877494</v>
      </c>
      <c r="F100" s="254">
        <v>693</v>
      </c>
      <c r="G100" s="255">
        <v>754</v>
      </c>
      <c r="H100" s="254">
        <v>664.28</v>
      </c>
      <c r="I100" s="253">
        <v>724</v>
      </c>
      <c r="J100" s="254">
        <v>695</v>
      </c>
      <c r="K100" s="254">
        <v>729</v>
      </c>
      <c r="L100" s="257">
        <v>680</v>
      </c>
      <c r="M100" s="257">
        <v>700</v>
      </c>
      <c r="N100" s="257">
        <v>730</v>
      </c>
      <c r="O100" s="257">
        <v>690</v>
      </c>
      <c r="P100" s="257">
        <v>700</v>
      </c>
      <c r="Q100" s="257">
        <v>683</v>
      </c>
      <c r="R100" s="257">
        <v>678.54803590666666</v>
      </c>
      <c r="S100" s="257">
        <v>699</v>
      </c>
      <c r="T100" s="256">
        <v>620.79999999999995</v>
      </c>
      <c r="U100" s="257">
        <v>723</v>
      </c>
      <c r="V100" s="257">
        <v>698.2</v>
      </c>
      <c r="W100" s="257">
        <v>673</v>
      </c>
      <c r="X100" s="257">
        <v>693</v>
      </c>
      <c r="Y100" s="257">
        <v>672</v>
      </c>
      <c r="Z100" s="257">
        <v>695.7</v>
      </c>
      <c r="AA100" s="257">
        <v>708</v>
      </c>
      <c r="AB100" s="257">
        <v>704.8175</v>
      </c>
      <c r="AC100" s="257">
        <v>695.10239999999999</v>
      </c>
      <c r="AD100" s="250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2">
        <v>693.86771835311038</v>
      </c>
    </row>
    <row r="101" spans="1:65">
      <c r="A101" s="33"/>
      <c r="B101" s="19">
        <v>1</v>
      </c>
      <c r="C101" s="8">
        <v>5</v>
      </c>
      <c r="D101" s="253">
        <v>700.3</v>
      </c>
      <c r="E101" s="253">
        <v>698.284497423684</v>
      </c>
      <c r="F101" s="253">
        <v>720</v>
      </c>
      <c r="G101" s="255">
        <v>730</v>
      </c>
      <c r="H101" s="253">
        <v>671.84</v>
      </c>
      <c r="I101" s="253">
        <v>730</v>
      </c>
      <c r="J101" s="253">
        <v>708</v>
      </c>
      <c r="K101" s="253">
        <v>713</v>
      </c>
      <c r="L101" s="253">
        <v>677</v>
      </c>
      <c r="M101" s="253">
        <v>700</v>
      </c>
      <c r="N101" s="253">
        <v>660</v>
      </c>
      <c r="O101" s="253">
        <v>720</v>
      </c>
      <c r="P101" s="253">
        <v>710</v>
      </c>
      <c r="Q101" s="253">
        <v>676</v>
      </c>
      <c r="R101" s="253">
        <v>658.58017904782434</v>
      </c>
      <c r="S101" s="253">
        <v>682</v>
      </c>
      <c r="T101" s="255">
        <v>622.9</v>
      </c>
      <c r="U101" s="253">
        <v>716</v>
      </c>
      <c r="V101" s="253">
        <v>691.9</v>
      </c>
      <c r="W101" s="253">
        <v>680</v>
      </c>
      <c r="X101" s="253">
        <v>691</v>
      </c>
      <c r="Y101" s="253">
        <v>686</v>
      </c>
      <c r="Z101" s="253">
        <v>674.1</v>
      </c>
      <c r="AA101" s="253">
        <v>679</v>
      </c>
      <c r="AB101" s="253">
        <v>715.6798</v>
      </c>
      <c r="AC101" s="253">
        <v>689.51189999999997</v>
      </c>
      <c r="AD101" s="250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2">
        <v>18</v>
      </c>
    </row>
    <row r="102" spans="1:65">
      <c r="A102" s="33"/>
      <c r="B102" s="19">
        <v>1</v>
      </c>
      <c r="C102" s="8">
        <v>6</v>
      </c>
      <c r="D102" s="253">
        <v>696.4</v>
      </c>
      <c r="E102" s="253">
        <v>696.98353832001601</v>
      </c>
      <c r="F102" s="253">
        <v>707</v>
      </c>
      <c r="G102" s="255">
        <v>740</v>
      </c>
      <c r="H102" s="253">
        <v>666.51900000000001</v>
      </c>
      <c r="I102" s="253">
        <v>722</v>
      </c>
      <c r="J102" s="253">
        <v>706</v>
      </c>
      <c r="K102" s="258">
        <v>772</v>
      </c>
      <c r="L102" s="253">
        <v>672</v>
      </c>
      <c r="M102" s="253">
        <v>700</v>
      </c>
      <c r="N102" s="253">
        <v>720</v>
      </c>
      <c r="O102" s="253">
        <v>680</v>
      </c>
      <c r="P102" s="253">
        <v>710</v>
      </c>
      <c r="Q102" s="253">
        <v>660</v>
      </c>
      <c r="R102" s="253">
        <v>666.81217342715365</v>
      </c>
      <c r="S102" s="253">
        <v>716</v>
      </c>
      <c r="T102" s="255">
        <v>621.4</v>
      </c>
      <c r="U102" s="253">
        <v>690</v>
      </c>
      <c r="V102" s="253">
        <v>699.9</v>
      </c>
      <c r="W102" s="253">
        <v>702</v>
      </c>
      <c r="X102" s="253">
        <v>688</v>
      </c>
      <c r="Y102" s="253">
        <v>672</v>
      </c>
      <c r="Z102" s="253">
        <v>682</v>
      </c>
      <c r="AA102" s="253">
        <v>688</v>
      </c>
      <c r="AB102" s="253">
        <v>726.28430000000003</v>
      </c>
      <c r="AC102" s="253">
        <v>685.68520000000001</v>
      </c>
      <c r="AD102" s="250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9"/>
    </row>
    <row r="103" spans="1:65">
      <c r="A103" s="33"/>
      <c r="B103" s="20" t="s">
        <v>271</v>
      </c>
      <c r="C103" s="12"/>
      <c r="D103" s="260">
        <v>697.38333333333321</v>
      </c>
      <c r="E103" s="260">
        <v>696.94420841675776</v>
      </c>
      <c r="F103" s="260">
        <v>702.33333333333337</v>
      </c>
      <c r="G103" s="260">
        <v>745.83333333333337</v>
      </c>
      <c r="H103" s="260">
        <v>668.61716666666678</v>
      </c>
      <c r="I103" s="260">
        <v>723.5</v>
      </c>
      <c r="J103" s="260">
        <v>697</v>
      </c>
      <c r="K103" s="260">
        <v>722.5</v>
      </c>
      <c r="L103" s="260">
        <v>677</v>
      </c>
      <c r="M103" s="260">
        <v>698.33333333333337</v>
      </c>
      <c r="N103" s="260">
        <v>696.66666666666663</v>
      </c>
      <c r="O103" s="260">
        <v>706.66666666666663</v>
      </c>
      <c r="P103" s="260">
        <v>705</v>
      </c>
      <c r="Q103" s="260">
        <v>671.16666666666663</v>
      </c>
      <c r="R103" s="260">
        <v>673.44421539122413</v>
      </c>
      <c r="S103" s="260">
        <v>697.5</v>
      </c>
      <c r="T103" s="260">
        <v>614.85</v>
      </c>
      <c r="U103" s="260">
        <v>705.33333333333337</v>
      </c>
      <c r="V103" s="260">
        <v>698.55000000000007</v>
      </c>
      <c r="W103" s="260">
        <v>673</v>
      </c>
      <c r="X103" s="260">
        <v>690.5</v>
      </c>
      <c r="Y103" s="260">
        <v>685</v>
      </c>
      <c r="Z103" s="260">
        <v>680.28333333333342</v>
      </c>
      <c r="AA103" s="260">
        <v>692.33333333333337</v>
      </c>
      <c r="AB103" s="260">
        <v>711.76853333333338</v>
      </c>
      <c r="AC103" s="260">
        <v>684.30111666666664</v>
      </c>
      <c r="AD103" s="250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9"/>
    </row>
    <row r="104" spans="1:65">
      <c r="A104" s="33"/>
      <c r="B104" s="3" t="s">
        <v>272</v>
      </c>
      <c r="C104" s="31"/>
      <c r="D104" s="257">
        <v>696.15</v>
      </c>
      <c r="E104" s="257">
        <v>697.32160123939548</v>
      </c>
      <c r="F104" s="257">
        <v>700</v>
      </c>
      <c r="G104" s="257">
        <v>745.5</v>
      </c>
      <c r="H104" s="257">
        <v>668.81150000000002</v>
      </c>
      <c r="I104" s="257">
        <v>723</v>
      </c>
      <c r="J104" s="257">
        <v>697.5</v>
      </c>
      <c r="K104" s="257">
        <v>720</v>
      </c>
      <c r="L104" s="257">
        <v>677.5</v>
      </c>
      <c r="M104" s="257">
        <v>700</v>
      </c>
      <c r="N104" s="257">
        <v>695</v>
      </c>
      <c r="O104" s="257">
        <v>705</v>
      </c>
      <c r="P104" s="257">
        <v>705</v>
      </c>
      <c r="Q104" s="257">
        <v>671.5</v>
      </c>
      <c r="R104" s="257">
        <v>672.68010466691021</v>
      </c>
      <c r="S104" s="257">
        <v>697.5</v>
      </c>
      <c r="T104" s="257">
        <v>621.09999999999991</v>
      </c>
      <c r="U104" s="257">
        <v>703.5</v>
      </c>
      <c r="V104" s="257">
        <v>699.05</v>
      </c>
      <c r="W104" s="257">
        <v>676.5</v>
      </c>
      <c r="X104" s="257">
        <v>690.5</v>
      </c>
      <c r="Y104" s="257">
        <v>688</v>
      </c>
      <c r="Z104" s="257">
        <v>681.35</v>
      </c>
      <c r="AA104" s="257">
        <v>691</v>
      </c>
      <c r="AB104" s="257">
        <v>710.24865</v>
      </c>
      <c r="AC104" s="257">
        <v>685.57740000000001</v>
      </c>
      <c r="AD104" s="250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9"/>
    </row>
    <row r="105" spans="1:65">
      <c r="A105" s="33"/>
      <c r="B105" s="3" t="s">
        <v>273</v>
      </c>
      <c r="C105" s="31"/>
      <c r="D105" s="257">
        <v>2.8798726823710035</v>
      </c>
      <c r="E105" s="257">
        <v>4.942322795170913</v>
      </c>
      <c r="F105" s="257">
        <v>14.733182502998687</v>
      </c>
      <c r="G105" s="257">
        <v>14.077168275852452</v>
      </c>
      <c r="H105" s="257">
        <v>4.8153672514842025</v>
      </c>
      <c r="I105" s="257">
        <v>5.3572380943915494</v>
      </c>
      <c r="J105" s="257">
        <v>9.5916630466254382</v>
      </c>
      <c r="K105" s="257">
        <v>28.055302529112033</v>
      </c>
      <c r="L105" s="257">
        <v>2.6832815729997477</v>
      </c>
      <c r="M105" s="257">
        <v>7.5277265270908105</v>
      </c>
      <c r="N105" s="257">
        <v>27.325202042558928</v>
      </c>
      <c r="O105" s="257">
        <v>21.602468994692867</v>
      </c>
      <c r="P105" s="257">
        <v>5.4772255750516612</v>
      </c>
      <c r="Q105" s="257">
        <v>8.0849654709631675</v>
      </c>
      <c r="R105" s="257">
        <v>11.571614971263811</v>
      </c>
      <c r="S105" s="257">
        <v>11.326958991715296</v>
      </c>
      <c r="T105" s="257">
        <v>11.463114759959419</v>
      </c>
      <c r="U105" s="257">
        <v>12.95633693088701</v>
      </c>
      <c r="V105" s="257">
        <v>4.4257202803611788</v>
      </c>
      <c r="W105" s="257">
        <v>22.199099080818574</v>
      </c>
      <c r="X105" s="257">
        <v>1.8708286933869707</v>
      </c>
      <c r="Y105" s="257">
        <v>10.917875251164945</v>
      </c>
      <c r="Z105" s="257">
        <v>11.946115128637722</v>
      </c>
      <c r="AA105" s="257">
        <v>9.6884811331119742</v>
      </c>
      <c r="AB105" s="257">
        <v>9.5609616237419939</v>
      </c>
      <c r="AC105" s="257">
        <v>10.151430974481691</v>
      </c>
      <c r="AD105" s="250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9"/>
    </row>
    <row r="106" spans="1:65">
      <c r="A106" s="33"/>
      <c r="B106" s="3" t="s">
        <v>87</v>
      </c>
      <c r="C106" s="31"/>
      <c r="D106" s="13">
        <v>4.1295404474406766E-3</v>
      </c>
      <c r="E106" s="13">
        <v>7.0914181300083482E-3</v>
      </c>
      <c r="F106" s="13">
        <v>2.0977478646889446E-2</v>
      </c>
      <c r="G106" s="13">
        <v>1.8874415565388762E-2</v>
      </c>
      <c r="H106" s="13">
        <v>7.2019796851624388E-3</v>
      </c>
      <c r="I106" s="13">
        <v>7.4046138139482369E-3</v>
      </c>
      <c r="J106" s="13">
        <v>1.376135300807093E-2</v>
      </c>
      <c r="K106" s="13">
        <v>3.8830868552404196E-2</v>
      </c>
      <c r="L106" s="13">
        <v>3.9634882909892876E-3</v>
      </c>
      <c r="M106" s="13">
        <v>1.0779560659318583E-2</v>
      </c>
      <c r="N106" s="13">
        <v>3.9222778051519996E-2</v>
      </c>
      <c r="O106" s="13">
        <v>3.0569531596263494E-2</v>
      </c>
      <c r="P106" s="13">
        <v>7.76911429085342E-3</v>
      </c>
      <c r="Q106" s="13">
        <v>1.2046136783158433E-2</v>
      </c>
      <c r="R106" s="13">
        <v>1.7182737199014336E-2</v>
      </c>
      <c r="S106" s="13">
        <v>1.6239367730057772E-2</v>
      </c>
      <c r="T106" s="13">
        <v>1.8643758249913666E-2</v>
      </c>
      <c r="U106" s="13">
        <v>1.8369097728100674E-2</v>
      </c>
      <c r="V106" s="13">
        <v>6.3355812473855537E-3</v>
      </c>
      <c r="W106" s="13">
        <v>3.2985288381602633E-2</v>
      </c>
      <c r="X106" s="13">
        <v>2.7093826117117604E-3</v>
      </c>
      <c r="Y106" s="13">
        <v>1.593850401629919E-2</v>
      </c>
      <c r="Z106" s="13">
        <v>1.7560499490855849E-2</v>
      </c>
      <c r="AA106" s="13">
        <v>1.3993954453219028E-2</v>
      </c>
      <c r="AB106" s="13">
        <v>1.3432683767244361E-2</v>
      </c>
      <c r="AC106" s="13">
        <v>1.4834742669909461E-2</v>
      </c>
      <c r="AD106" s="159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3" t="s">
        <v>274</v>
      </c>
      <c r="C107" s="31"/>
      <c r="D107" s="13">
        <v>5.0666933872742792E-3</v>
      </c>
      <c r="E107" s="13">
        <v>4.433827921767941E-3</v>
      </c>
      <c r="F107" s="13">
        <v>1.220061800874106E-2</v>
      </c>
      <c r="G107" s="13">
        <v>7.4892682864052151E-2</v>
      </c>
      <c r="H107" s="13">
        <v>-3.6391016642733587E-2</v>
      </c>
      <c r="I107" s="13">
        <v>4.2705952248681678E-2</v>
      </c>
      <c r="J107" s="13">
        <v>4.5142345782047677E-3</v>
      </c>
      <c r="K107" s="13">
        <v>4.1264755355456151E-2</v>
      </c>
      <c r="L107" s="13">
        <v>-2.4309703286306217E-2</v>
      </c>
      <c r="M107" s="13">
        <v>6.4358304358387297E-3</v>
      </c>
      <c r="N107" s="13">
        <v>4.0338356137961107E-3</v>
      </c>
      <c r="O107" s="13">
        <v>1.8445804546051603E-2</v>
      </c>
      <c r="P107" s="13">
        <v>1.6043809724008984E-2</v>
      </c>
      <c r="Q107" s="13">
        <v>-3.2716685163455272E-2</v>
      </c>
      <c r="R107" s="13">
        <v>-2.9434289017453152E-2</v>
      </c>
      <c r="S107" s="13">
        <v>5.2348330248175312E-3</v>
      </c>
      <c r="T107" s="13">
        <v>-0.11388009020027379</v>
      </c>
      <c r="U107" s="13">
        <v>1.6524208688417641E-2</v>
      </c>
      <c r="V107" s="13">
        <v>6.7480897627043568E-3</v>
      </c>
      <c r="W107" s="13">
        <v>-3.0074490859208325E-2</v>
      </c>
      <c r="X107" s="13">
        <v>-4.853545227761269E-3</v>
      </c>
      <c r="Y107" s="13">
        <v>-1.2780128140501779E-2</v>
      </c>
      <c r="Z107" s="13">
        <v>-1.9577773486882166E-2</v>
      </c>
      <c r="AA107" s="13">
        <v>-2.2113509235144324E-3</v>
      </c>
      <c r="AB107" s="13">
        <v>2.5798598935702577E-2</v>
      </c>
      <c r="AC107" s="13">
        <v>-1.378735662922892E-2</v>
      </c>
      <c r="AD107" s="159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3"/>
      <c r="B108" s="51" t="s">
        <v>275</v>
      </c>
      <c r="C108" s="52"/>
      <c r="D108" s="50">
        <v>0.03</v>
      </c>
      <c r="E108" s="50">
        <v>0</v>
      </c>
      <c r="F108" s="50">
        <v>0.33</v>
      </c>
      <c r="G108" s="50">
        <v>3.04</v>
      </c>
      <c r="H108" s="50">
        <v>1.76</v>
      </c>
      <c r="I108" s="50">
        <v>1.65</v>
      </c>
      <c r="J108" s="50">
        <v>0</v>
      </c>
      <c r="K108" s="50">
        <v>1.59</v>
      </c>
      <c r="L108" s="50">
        <v>1.24</v>
      </c>
      <c r="M108" s="50">
        <v>0.08</v>
      </c>
      <c r="N108" s="50">
        <v>0.02</v>
      </c>
      <c r="O108" s="50">
        <v>0.6</v>
      </c>
      <c r="P108" s="50">
        <v>0.5</v>
      </c>
      <c r="Q108" s="50">
        <v>1.61</v>
      </c>
      <c r="R108" s="50">
        <v>1.46</v>
      </c>
      <c r="S108" s="50">
        <v>0.03</v>
      </c>
      <c r="T108" s="50">
        <v>5.1100000000000003</v>
      </c>
      <c r="U108" s="50">
        <v>0.52</v>
      </c>
      <c r="V108" s="50">
        <v>0.1</v>
      </c>
      <c r="W108" s="50">
        <v>1.49</v>
      </c>
      <c r="X108" s="50">
        <v>0.4</v>
      </c>
      <c r="Y108" s="50">
        <v>0.75</v>
      </c>
      <c r="Z108" s="50">
        <v>1.04</v>
      </c>
      <c r="AA108" s="50">
        <v>0.28999999999999998</v>
      </c>
      <c r="AB108" s="50">
        <v>0.92</v>
      </c>
      <c r="AC108" s="50">
        <v>0.79</v>
      </c>
      <c r="AD108" s="159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B109" s="34"/>
      <c r="C109" s="2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BM109" s="61"/>
    </row>
    <row r="110" spans="1:65" ht="15">
      <c r="B110" s="35" t="s">
        <v>491</v>
      </c>
      <c r="BM110" s="30" t="s">
        <v>67</v>
      </c>
    </row>
    <row r="111" spans="1:65" ht="15">
      <c r="A111" s="26" t="s">
        <v>13</v>
      </c>
      <c r="B111" s="18" t="s">
        <v>111</v>
      </c>
      <c r="C111" s="15" t="s">
        <v>112</v>
      </c>
      <c r="D111" s="16" t="s">
        <v>231</v>
      </c>
      <c r="E111" s="17" t="s">
        <v>231</v>
      </c>
      <c r="F111" s="17" t="s">
        <v>231</v>
      </c>
      <c r="G111" s="17" t="s">
        <v>231</v>
      </c>
      <c r="H111" s="17" t="s">
        <v>231</v>
      </c>
      <c r="I111" s="17" t="s">
        <v>231</v>
      </c>
      <c r="J111" s="17" t="s">
        <v>231</v>
      </c>
      <c r="K111" s="17" t="s">
        <v>231</v>
      </c>
      <c r="L111" s="17" t="s">
        <v>231</v>
      </c>
      <c r="M111" s="17" t="s">
        <v>231</v>
      </c>
      <c r="N111" s="17" t="s">
        <v>231</v>
      </c>
      <c r="O111" s="17" t="s">
        <v>231</v>
      </c>
      <c r="P111" s="17" t="s">
        <v>231</v>
      </c>
      <c r="Q111" s="17" t="s">
        <v>231</v>
      </c>
      <c r="R111" s="17" t="s">
        <v>231</v>
      </c>
      <c r="S111" s="17" t="s">
        <v>231</v>
      </c>
      <c r="T111" s="17" t="s">
        <v>231</v>
      </c>
      <c r="U111" s="17" t="s">
        <v>231</v>
      </c>
      <c r="V111" s="17" t="s">
        <v>231</v>
      </c>
      <c r="W111" s="17" t="s">
        <v>231</v>
      </c>
      <c r="X111" s="17" t="s">
        <v>231</v>
      </c>
      <c r="Y111" s="17" t="s">
        <v>231</v>
      </c>
      <c r="Z111" s="17" t="s">
        <v>231</v>
      </c>
      <c r="AA111" s="17" t="s">
        <v>231</v>
      </c>
      <c r="AB111" s="159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232</v>
      </c>
      <c r="C112" s="8" t="s">
        <v>232</v>
      </c>
      <c r="D112" s="157" t="s">
        <v>234</v>
      </c>
      <c r="E112" s="158" t="s">
        <v>237</v>
      </c>
      <c r="F112" s="158" t="s">
        <v>238</v>
      </c>
      <c r="G112" s="158" t="s">
        <v>239</v>
      </c>
      <c r="H112" s="158" t="s">
        <v>240</v>
      </c>
      <c r="I112" s="158" t="s">
        <v>241</v>
      </c>
      <c r="J112" s="158" t="s">
        <v>242</v>
      </c>
      <c r="K112" s="158" t="s">
        <v>243</v>
      </c>
      <c r="L112" s="158" t="s">
        <v>244</v>
      </c>
      <c r="M112" s="158" t="s">
        <v>245</v>
      </c>
      <c r="N112" s="158" t="s">
        <v>246</v>
      </c>
      <c r="O112" s="158" t="s">
        <v>247</v>
      </c>
      <c r="P112" s="158" t="s">
        <v>248</v>
      </c>
      <c r="Q112" s="158" t="s">
        <v>249</v>
      </c>
      <c r="R112" s="158" t="s">
        <v>251</v>
      </c>
      <c r="S112" s="158" t="s">
        <v>252</v>
      </c>
      <c r="T112" s="158" t="s">
        <v>253</v>
      </c>
      <c r="U112" s="158" t="s">
        <v>257</v>
      </c>
      <c r="V112" s="158" t="s">
        <v>258</v>
      </c>
      <c r="W112" s="158" t="s">
        <v>259</v>
      </c>
      <c r="X112" s="158" t="s">
        <v>278</v>
      </c>
      <c r="Y112" s="158" t="s">
        <v>261</v>
      </c>
      <c r="Z112" s="158" t="s">
        <v>279</v>
      </c>
      <c r="AA112" s="158" t="s">
        <v>263</v>
      </c>
      <c r="AB112" s="159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300</v>
      </c>
      <c r="E113" s="10" t="s">
        <v>300</v>
      </c>
      <c r="F113" s="10" t="s">
        <v>301</v>
      </c>
      <c r="G113" s="10" t="s">
        <v>115</v>
      </c>
      <c r="H113" s="10" t="s">
        <v>115</v>
      </c>
      <c r="I113" s="10" t="s">
        <v>300</v>
      </c>
      <c r="J113" s="10" t="s">
        <v>300</v>
      </c>
      <c r="K113" s="10" t="s">
        <v>301</v>
      </c>
      <c r="L113" s="10" t="s">
        <v>301</v>
      </c>
      <c r="M113" s="10" t="s">
        <v>301</v>
      </c>
      <c r="N113" s="10" t="s">
        <v>301</v>
      </c>
      <c r="O113" s="10" t="s">
        <v>301</v>
      </c>
      <c r="P113" s="10" t="s">
        <v>300</v>
      </c>
      <c r="Q113" s="10" t="s">
        <v>115</v>
      </c>
      <c r="R113" s="10" t="s">
        <v>301</v>
      </c>
      <c r="S113" s="10" t="s">
        <v>300</v>
      </c>
      <c r="T113" s="10" t="s">
        <v>300</v>
      </c>
      <c r="U113" s="10" t="s">
        <v>115</v>
      </c>
      <c r="V113" s="10" t="s">
        <v>300</v>
      </c>
      <c r="W113" s="10" t="s">
        <v>301</v>
      </c>
      <c r="X113" s="10" t="s">
        <v>301</v>
      </c>
      <c r="Y113" s="10" t="s">
        <v>115</v>
      </c>
      <c r="Z113" s="10" t="s">
        <v>115</v>
      </c>
      <c r="AA113" s="10" t="s">
        <v>300</v>
      </c>
      <c r="AB113" s="15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2</v>
      </c>
    </row>
    <row r="114" spans="1:65">
      <c r="A114" s="33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15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3</v>
      </c>
    </row>
    <row r="115" spans="1:65">
      <c r="A115" s="33"/>
      <c r="B115" s="18">
        <v>1</v>
      </c>
      <c r="C115" s="14">
        <v>1</v>
      </c>
      <c r="D115" s="21">
        <v>2.41</v>
      </c>
      <c r="E115" s="21">
        <v>2.5</v>
      </c>
      <c r="F115" s="22">
        <v>2.4</v>
      </c>
      <c r="G115" s="160" t="s">
        <v>104</v>
      </c>
      <c r="H115" s="22">
        <v>2.2000000000000002</v>
      </c>
      <c r="I115" s="21">
        <v>2.2999999999999998</v>
      </c>
      <c r="J115" s="22">
        <v>1.8</v>
      </c>
      <c r="K115" s="160">
        <v>2</v>
      </c>
      <c r="L115" s="21">
        <v>2.2999999999999998</v>
      </c>
      <c r="M115" s="21">
        <v>2.5299999999999998</v>
      </c>
      <c r="N115" s="21">
        <v>2.35</v>
      </c>
      <c r="O115" s="21">
        <v>2.2799999999999998</v>
      </c>
      <c r="P115" s="160">
        <v>2</v>
      </c>
      <c r="Q115" s="21">
        <v>2.3564523333333338</v>
      </c>
      <c r="R115" s="160">
        <v>2.9</v>
      </c>
      <c r="S115" s="21">
        <v>2.0470000000000002</v>
      </c>
      <c r="T115" s="21">
        <v>2.5</v>
      </c>
      <c r="U115" s="160">
        <v>3.05</v>
      </c>
      <c r="V115" s="21">
        <v>2.5299999999999998</v>
      </c>
      <c r="W115" s="21">
        <v>2.33</v>
      </c>
      <c r="X115" s="160">
        <v>2</v>
      </c>
      <c r="Y115" s="21">
        <v>2.3353000000000006</v>
      </c>
      <c r="Z115" s="21">
        <v>2.7755000000000001</v>
      </c>
      <c r="AA115" s="21">
        <v>2.3506999999999998</v>
      </c>
      <c r="AB115" s="15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>
        <v>1</v>
      </c>
      <c r="C116" s="8">
        <v>2</v>
      </c>
      <c r="D116" s="10">
        <v>2.3199999999999998</v>
      </c>
      <c r="E116" s="10">
        <v>2.5</v>
      </c>
      <c r="F116" s="23">
        <v>2.2999999999999998</v>
      </c>
      <c r="G116" s="161" t="s">
        <v>104</v>
      </c>
      <c r="H116" s="23">
        <v>2.1</v>
      </c>
      <c r="I116" s="10">
        <v>2.29</v>
      </c>
      <c r="J116" s="165">
        <v>3</v>
      </c>
      <c r="K116" s="161">
        <v>2</v>
      </c>
      <c r="L116" s="10">
        <v>2.2200000000000002</v>
      </c>
      <c r="M116" s="10">
        <v>2.48</v>
      </c>
      <c r="N116" s="10">
        <v>2.38</v>
      </c>
      <c r="O116" s="10">
        <v>2.2599999999999998</v>
      </c>
      <c r="P116" s="161">
        <v>3</v>
      </c>
      <c r="Q116" s="10">
        <v>2.3279163097956035</v>
      </c>
      <c r="R116" s="161">
        <v>2.8</v>
      </c>
      <c r="S116" s="10">
        <v>2.0699999999999998</v>
      </c>
      <c r="T116" s="10">
        <v>2.7</v>
      </c>
      <c r="U116" s="161">
        <v>3.15</v>
      </c>
      <c r="V116" s="10">
        <v>2.31</v>
      </c>
      <c r="W116" s="10">
        <v>2.38</v>
      </c>
      <c r="X116" s="161">
        <v>2</v>
      </c>
      <c r="Y116" s="10">
        <v>2.2637999999999998</v>
      </c>
      <c r="Z116" s="10">
        <v>2.8311000000000002</v>
      </c>
      <c r="AA116" s="10">
        <v>2.34449</v>
      </c>
      <c r="AB116" s="15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28</v>
      </c>
    </row>
    <row r="117" spans="1:65">
      <c r="A117" s="33"/>
      <c r="B117" s="19">
        <v>1</v>
      </c>
      <c r="C117" s="8">
        <v>3</v>
      </c>
      <c r="D117" s="10">
        <v>2.37</v>
      </c>
      <c r="E117" s="10">
        <v>2.5</v>
      </c>
      <c r="F117" s="23">
        <v>2.2000000000000002</v>
      </c>
      <c r="G117" s="161" t="s">
        <v>104</v>
      </c>
      <c r="H117" s="23">
        <v>2.2000000000000002</v>
      </c>
      <c r="I117" s="10">
        <v>2.25</v>
      </c>
      <c r="J117" s="23">
        <v>2.6</v>
      </c>
      <c r="K117" s="162">
        <v>2</v>
      </c>
      <c r="L117" s="11">
        <v>2.25</v>
      </c>
      <c r="M117" s="11">
        <v>2.46</v>
      </c>
      <c r="N117" s="11">
        <v>2.3199999999999998</v>
      </c>
      <c r="O117" s="11">
        <v>2.1800000000000002</v>
      </c>
      <c r="P117" s="162">
        <v>2</v>
      </c>
      <c r="Q117" s="11">
        <v>2.3361090559755433</v>
      </c>
      <c r="R117" s="162">
        <v>3</v>
      </c>
      <c r="S117" s="11">
        <v>2.121</v>
      </c>
      <c r="T117" s="11">
        <v>2.6</v>
      </c>
      <c r="U117" s="162">
        <v>3.16</v>
      </c>
      <c r="V117" s="11">
        <v>2.4700000000000002</v>
      </c>
      <c r="W117" s="11">
        <v>2.2799999999999998</v>
      </c>
      <c r="X117" s="162">
        <v>3</v>
      </c>
      <c r="Y117" s="11">
        <v>2.3584000000000005</v>
      </c>
      <c r="Z117" s="11">
        <v>2.7755000000000001</v>
      </c>
      <c r="AA117" s="11">
        <v>2.3317899999999998</v>
      </c>
      <c r="AB117" s="15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16</v>
      </c>
    </row>
    <row r="118" spans="1:65">
      <c r="A118" s="33"/>
      <c r="B118" s="19">
        <v>1</v>
      </c>
      <c r="C118" s="8">
        <v>4</v>
      </c>
      <c r="D118" s="10">
        <v>2.31</v>
      </c>
      <c r="E118" s="10">
        <v>2.5</v>
      </c>
      <c r="F118" s="23">
        <v>2.2000000000000002</v>
      </c>
      <c r="G118" s="161" t="s">
        <v>104</v>
      </c>
      <c r="H118" s="23">
        <v>2.1</v>
      </c>
      <c r="I118" s="10">
        <v>2.38</v>
      </c>
      <c r="J118" s="23">
        <v>1.9</v>
      </c>
      <c r="K118" s="162">
        <v>2</v>
      </c>
      <c r="L118" s="11">
        <v>2.25</v>
      </c>
      <c r="M118" s="165">
        <v>2.69</v>
      </c>
      <c r="N118" s="11">
        <v>2.46</v>
      </c>
      <c r="O118" s="11">
        <v>2.14</v>
      </c>
      <c r="P118" s="162">
        <v>3</v>
      </c>
      <c r="Q118" s="11">
        <v>2.3595448653279139</v>
      </c>
      <c r="R118" s="162">
        <v>2.9</v>
      </c>
      <c r="S118" s="11">
        <v>2.04</v>
      </c>
      <c r="T118" s="11">
        <v>2.7</v>
      </c>
      <c r="U118" s="162">
        <v>3.1</v>
      </c>
      <c r="V118" s="11">
        <v>2.2200000000000002</v>
      </c>
      <c r="W118" s="11">
        <v>2.2799999999999998</v>
      </c>
      <c r="X118" s="162">
        <v>2</v>
      </c>
      <c r="Y118" s="11">
        <v>2.3859000000000004</v>
      </c>
      <c r="Z118" s="11">
        <v>2.4417</v>
      </c>
      <c r="AA118" s="11">
        <v>2.3442699999999999</v>
      </c>
      <c r="AB118" s="15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2.3482459508752638</v>
      </c>
    </row>
    <row r="119" spans="1:65">
      <c r="A119" s="33"/>
      <c r="B119" s="19">
        <v>1</v>
      </c>
      <c r="C119" s="8">
        <v>5</v>
      </c>
      <c r="D119" s="10">
        <v>2.36</v>
      </c>
      <c r="E119" s="10">
        <v>2.5</v>
      </c>
      <c r="F119" s="10">
        <v>2.1</v>
      </c>
      <c r="G119" s="161" t="s">
        <v>104</v>
      </c>
      <c r="H119" s="10">
        <v>2.1</v>
      </c>
      <c r="I119" s="10">
        <v>2.33</v>
      </c>
      <c r="J119" s="163">
        <v>3</v>
      </c>
      <c r="K119" s="161">
        <v>2</v>
      </c>
      <c r="L119" s="10">
        <v>2.16</v>
      </c>
      <c r="M119" s="10">
        <v>2.4700000000000002</v>
      </c>
      <c r="N119" s="10">
        <v>2.54</v>
      </c>
      <c r="O119" s="10">
        <v>2.21</v>
      </c>
      <c r="P119" s="161">
        <v>3</v>
      </c>
      <c r="Q119" s="10">
        <v>2.3591796666666665</v>
      </c>
      <c r="R119" s="161">
        <v>3</v>
      </c>
      <c r="S119" s="10">
        <v>2.0760000000000001</v>
      </c>
      <c r="T119" s="10">
        <v>2.7</v>
      </c>
      <c r="U119" s="161">
        <v>3.13</v>
      </c>
      <c r="V119" s="10">
        <v>2.68</v>
      </c>
      <c r="W119" s="10">
        <v>2.2999999999999998</v>
      </c>
      <c r="X119" s="161">
        <v>2</v>
      </c>
      <c r="Y119" s="10">
        <v>2.3111000000000002</v>
      </c>
      <c r="Z119" s="10">
        <v>2.7755000000000001</v>
      </c>
      <c r="AA119" s="10">
        <v>2.29705</v>
      </c>
      <c r="AB119" s="15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19</v>
      </c>
    </row>
    <row r="120" spans="1:65">
      <c r="A120" s="33"/>
      <c r="B120" s="19">
        <v>1</v>
      </c>
      <c r="C120" s="8">
        <v>6</v>
      </c>
      <c r="D120" s="10">
        <v>2.33</v>
      </c>
      <c r="E120" s="10">
        <v>2.5</v>
      </c>
      <c r="F120" s="10">
        <v>2.4</v>
      </c>
      <c r="G120" s="161" t="s">
        <v>104</v>
      </c>
      <c r="H120" s="10">
        <v>2.1</v>
      </c>
      <c r="I120" s="10">
        <v>2.4300000000000002</v>
      </c>
      <c r="J120" s="10">
        <v>2.5</v>
      </c>
      <c r="K120" s="161">
        <v>2</v>
      </c>
      <c r="L120" s="10">
        <v>2.2400000000000002</v>
      </c>
      <c r="M120" s="10">
        <v>2.5499999999999998</v>
      </c>
      <c r="N120" s="10">
        <v>2.46</v>
      </c>
      <c r="O120" s="10">
        <v>2.11</v>
      </c>
      <c r="P120" s="161">
        <v>3</v>
      </c>
      <c r="Q120" s="10">
        <v>2.3310304634293466</v>
      </c>
      <c r="R120" s="161">
        <v>3</v>
      </c>
      <c r="S120" s="10">
        <v>2.0379999999999998</v>
      </c>
      <c r="T120" s="10">
        <v>2.8</v>
      </c>
      <c r="U120" s="161">
        <v>3.15</v>
      </c>
      <c r="V120" s="10">
        <v>2.21</v>
      </c>
      <c r="W120" s="10">
        <v>2.34</v>
      </c>
      <c r="X120" s="161">
        <v>2</v>
      </c>
      <c r="Y120" s="10">
        <v>2.3287</v>
      </c>
      <c r="Z120" s="10">
        <v>2.3860999999999999</v>
      </c>
      <c r="AA120" s="10">
        <v>2.4034300000000002</v>
      </c>
      <c r="AB120" s="15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1"/>
    </row>
    <row r="121" spans="1:65">
      <c r="A121" s="33"/>
      <c r="B121" s="20" t="s">
        <v>271</v>
      </c>
      <c r="C121" s="12"/>
      <c r="D121" s="24">
        <v>2.35</v>
      </c>
      <c r="E121" s="24">
        <v>2.5</v>
      </c>
      <c r="F121" s="24">
        <v>2.2666666666666666</v>
      </c>
      <c r="G121" s="24" t="s">
        <v>685</v>
      </c>
      <c r="H121" s="24">
        <v>2.1333333333333333</v>
      </c>
      <c r="I121" s="24">
        <v>2.3299999999999996</v>
      </c>
      <c r="J121" s="24">
        <v>2.4666666666666668</v>
      </c>
      <c r="K121" s="24">
        <v>2</v>
      </c>
      <c r="L121" s="24">
        <v>2.2366666666666668</v>
      </c>
      <c r="M121" s="24">
        <v>2.5299999999999998</v>
      </c>
      <c r="N121" s="24">
        <v>2.4183333333333334</v>
      </c>
      <c r="O121" s="24">
        <v>2.1966666666666668</v>
      </c>
      <c r="P121" s="24">
        <v>2.6666666666666665</v>
      </c>
      <c r="Q121" s="24">
        <v>2.3450387824214012</v>
      </c>
      <c r="R121" s="24">
        <v>2.9333333333333336</v>
      </c>
      <c r="S121" s="24">
        <v>2.0653333333333332</v>
      </c>
      <c r="T121" s="24">
        <v>2.6666666666666665</v>
      </c>
      <c r="U121" s="24">
        <v>3.1233333333333331</v>
      </c>
      <c r="V121" s="24">
        <v>2.4033333333333338</v>
      </c>
      <c r="W121" s="24">
        <v>2.3183333333333334</v>
      </c>
      <c r="X121" s="24">
        <v>2.1666666666666665</v>
      </c>
      <c r="Y121" s="24">
        <v>2.3305333333333333</v>
      </c>
      <c r="Z121" s="24">
        <v>2.6642333333333337</v>
      </c>
      <c r="AA121" s="24">
        <v>2.3452883333333334</v>
      </c>
      <c r="AB121" s="15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1"/>
    </row>
    <row r="122" spans="1:65">
      <c r="A122" s="33"/>
      <c r="B122" s="3" t="s">
        <v>272</v>
      </c>
      <c r="C122" s="31"/>
      <c r="D122" s="11">
        <v>2.3449999999999998</v>
      </c>
      <c r="E122" s="11">
        <v>2.5</v>
      </c>
      <c r="F122" s="11">
        <v>2.25</v>
      </c>
      <c r="G122" s="11" t="s">
        <v>685</v>
      </c>
      <c r="H122" s="11">
        <v>2.1</v>
      </c>
      <c r="I122" s="11">
        <v>2.3149999999999999</v>
      </c>
      <c r="J122" s="11">
        <v>2.5499999999999998</v>
      </c>
      <c r="K122" s="11">
        <v>2</v>
      </c>
      <c r="L122" s="11">
        <v>2.2450000000000001</v>
      </c>
      <c r="M122" s="11">
        <v>2.5049999999999999</v>
      </c>
      <c r="N122" s="11">
        <v>2.42</v>
      </c>
      <c r="O122" s="11">
        <v>2.1950000000000003</v>
      </c>
      <c r="P122" s="11">
        <v>3</v>
      </c>
      <c r="Q122" s="11">
        <v>2.3462806946544386</v>
      </c>
      <c r="R122" s="11">
        <v>2.95</v>
      </c>
      <c r="S122" s="11">
        <v>2.0585</v>
      </c>
      <c r="T122" s="11">
        <v>2.7</v>
      </c>
      <c r="U122" s="11">
        <v>3.1399999999999997</v>
      </c>
      <c r="V122" s="11">
        <v>2.39</v>
      </c>
      <c r="W122" s="11">
        <v>2.3149999999999999</v>
      </c>
      <c r="X122" s="11">
        <v>2</v>
      </c>
      <c r="Y122" s="11">
        <v>2.3320000000000003</v>
      </c>
      <c r="Z122" s="11">
        <v>2.7755000000000001</v>
      </c>
      <c r="AA122" s="11">
        <v>2.3443800000000001</v>
      </c>
      <c r="AB122" s="15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1"/>
    </row>
    <row r="123" spans="1:65">
      <c r="A123" s="33"/>
      <c r="B123" s="3" t="s">
        <v>273</v>
      </c>
      <c r="C123" s="31"/>
      <c r="D123" s="25">
        <v>3.7416573867739472E-2</v>
      </c>
      <c r="E123" s="25">
        <v>0</v>
      </c>
      <c r="F123" s="25">
        <v>0.12110601416389954</v>
      </c>
      <c r="G123" s="25" t="s">
        <v>685</v>
      </c>
      <c r="H123" s="25">
        <v>5.1639777949432267E-2</v>
      </c>
      <c r="I123" s="25">
        <v>6.542170893518455E-2</v>
      </c>
      <c r="J123" s="25">
        <v>0.5202563470700442</v>
      </c>
      <c r="K123" s="25">
        <v>0</v>
      </c>
      <c r="L123" s="25">
        <v>4.5898438608155907E-2</v>
      </c>
      <c r="M123" s="25">
        <v>8.6023252670426223E-2</v>
      </c>
      <c r="N123" s="25">
        <v>8.2563107176672271E-2</v>
      </c>
      <c r="O123" s="25">
        <v>6.6533199732664708E-2</v>
      </c>
      <c r="P123" s="25">
        <v>0.51639777949432275</v>
      </c>
      <c r="Q123" s="25">
        <v>1.4898404459203613E-2</v>
      </c>
      <c r="R123" s="25">
        <v>8.1649658092772678E-2</v>
      </c>
      <c r="S123" s="25">
        <v>3.1493914756134514E-2</v>
      </c>
      <c r="T123" s="25">
        <v>0.10327955589886442</v>
      </c>
      <c r="U123" s="25">
        <v>4.1793141383086665E-2</v>
      </c>
      <c r="V123" s="25">
        <v>0.18800709206481192</v>
      </c>
      <c r="W123" s="25">
        <v>3.9200340134578807E-2</v>
      </c>
      <c r="X123" s="25">
        <v>0.40824829046386274</v>
      </c>
      <c r="Y123" s="25">
        <v>4.1711133605629627E-2</v>
      </c>
      <c r="Z123" s="25">
        <v>0.19589003718072723</v>
      </c>
      <c r="AA123" s="25">
        <v>3.4410915952160739E-2</v>
      </c>
      <c r="AB123" s="233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234"/>
      <c r="AY123" s="234"/>
      <c r="AZ123" s="234"/>
      <c r="BA123" s="234"/>
      <c r="BB123" s="234"/>
      <c r="BC123" s="234"/>
      <c r="BD123" s="234"/>
      <c r="BE123" s="234"/>
      <c r="BF123" s="234"/>
      <c r="BG123" s="234"/>
      <c r="BH123" s="234"/>
      <c r="BI123" s="234"/>
      <c r="BJ123" s="234"/>
      <c r="BK123" s="234"/>
      <c r="BL123" s="234"/>
      <c r="BM123" s="62"/>
    </row>
    <row r="124" spans="1:65">
      <c r="A124" s="33"/>
      <c r="B124" s="3" t="s">
        <v>87</v>
      </c>
      <c r="C124" s="31"/>
      <c r="D124" s="13">
        <v>1.5921946326697647E-2</v>
      </c>
      <c r="E124" s="13">
        <v>0</v>
      </c>
      <c r="F124" s="13">
        <v>5.3429123895838038E-2</v>
      </c>
      <c r="G124" s="13" t="s">
        <v>685</v>
      </c>
      <c r="H124" s="13">
        <v>2.4206145913796374E-2</v>
      </c>
      <c r="I124" s="13">
        <v>2.8077986667461186E-2</v>
      </c>
      <c r="J124" s="13">
        <v>0.21091473529866656</v>
      </c>
      <c r="K124" s="13">
        <v>0</v>
      </c>
      <c r="L124" s="13">
        <v>2.0520911449250032E-2</v>
      </c>
      <c r="M124" s="13">
        <v>3.4001285640484678E-2</v>
      </c>
      <c r="N124" s="13">
        <v>3.4140499177121544E-2</v>
      </c>
      <c r="O124" s="13">
        <v>3.0288254810014282E-2</v>
      </c>
      <c r="P124" s="13">
        <v>0.19364916731037105</v>
      </c>
      <c r="Q124" s="13">
        <v>6.3531590909639739E-3</v>
      </c>
      <c r="R124" s="13">
        <v>2.783511071344523E-2</v>
      </c>
      <c r="S124" s="13">
        <v>1.524882896520393E-2</v>
      </c>
      <c r="T124" s="13">
        <v>3.8729833462074162E-2</v>
      </c>
      <c r="U124" s="13">
        <v>1.3380941744851655E-2</v>
      </c>
      <c r="V124" s="13">
        <v>7.8227638861918955E-2</v>
      </c>
      <c r="W124" s="13">
        <v>1.6908845492988701E-2</v>
      </c>
      <c r="X124" s="13">
        <v>0.1884222879063982</v>
      </c>
      <c r="Y124" s="13">
        <v>1.7897677329493804E-2</v>
      </c>
      <c r="Z124" s="13">
        <v>7.3525856286634259E-2</v>
      </c>
      <c r="AA124" s="13">
        <v>1.4672360520914232E-2</v>
      </c>
      <c r="AB124" s="15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3" t="s">
        <v>274</v>
      </c>
      <c r="C125" s="31"/>
      <c r="D125" s="13">
        <v>7.4696141776908753E-4</v>
      </c>
      <c r="E125" s="13">
        <v>6.4624427040179899E-2</v>
      </c>
      <c r="F125" s="13">
        <v>-3.4740519483570265E-2</v>
      </c>
      <c r="G125" s="13" t="s">
        <v>685</v>
      </c>
      <c r="H125" s="13">
        <v>-9.1520488925713184E-2</v>
      </c>
      <c r="I125" s="13">
        <v>-7.7700339985525835E-3</v>
      </c>
      <c r="J125" s="13">
        <v>5.0429434679644114E-2</v>
      </c>
      <c r="K125" s="13">
        <v>-0.1483004583678561</v>
      </c>
      <c r="L125" s="13">
        <v>-4.7516012608052383E-2</v>
      </c>
      <c r="M125" s="13">
        <v>7.7399920164662017E-2</v>
      </c>
      <c r="N125" s="13">
        <v>2.984669575686727E-2</v>
      </c>
      <c r="O125" s="13">
        <v>-6.4550003440695281E-2</v>
      </c>
      <c r="P125" s="13">
        <v>0.13559938884285838</v>
      </c>
      <c r="Q125" s="13">
        <v>-1.3657719510459243E-3</v>
      </c>
      <c r="R125" s="13">
        <v>0.24915932772714444</v>
      </c>
      <c r="S125" s="13">
        <v>-0.12047827334120609</v>
      </c>
      <c r="T125" s="13">
        <v>0.13559938884285838</v>
      </c>
      <c r="U125" s="13">
        <v>0.33007078418219793</v>
      </c>
      <c r="V125" s="13">
        <v>2.3458949194626433E-2</v>
      </c>
      <c r="W125" s="13">
        <v>-1.2738281324739864E-2</v>
      </c>
      <c r="X125" s="13">
        <v>-7.7325496565177509E-2</v>
      </c>
      <c r="Y125" s="13">
        <v>-7.5429141207837835E-3</v>
      </c>
      <c r="Z125" s="13">
        <v>0.13456315440053945</v>
      </c>
      <c r="AA125" s="13">
        <v>-1.2595007523926727E-3</v>
      </c>
      <c r="AB125" s="15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3"/>
      <c r="B126" s="51" t="s">
        <v>275</v>
      </c>
      <c r="C126" s="52"/>
      <c r="D126" s="50">
        <v>0</v>
      </c>
      <c r="E126" s="50">
        <v>0.87</v>
      </c>
      <c r="F126" s="50">
        <v>0.48</v>
      </c>
      <c r="G126" s="50">
        <v>0.87</v>
      </c>
      <c r="H126" s="50">
        <v>1.25</v>
      </c>
      <c r="I126" s="50">
        <v>0.12</v>
      </c>
      <c r="J126" s="50">
        <v>0.67</v>
      </c>
      <c r="K126" s="50" t="s">
        <v>276</v>
      </c>
      <c r="L126" s="50">
        <v>0.66</v>
      </c>
      <c r="M126" s="50">
        <v>1.04</v>
      </c>
      <c r="N126" s="50">
        <v>0.39</v>
      </c>
      <c r="O126" s="50">
        <v>0.89</v>
      </c>
      <c r="P126" s="50" t="s">
        <v>276</v>
      </c>
      <c r="Q126" s="50">
        <v>0.03</v>
      </c>
      <c r="R126" s="50">
        <v>3.37</v>
      </c>
      <c r="S126" s="50">
        <v>1.65</v>
      </c>
      <c r="T126" s="50">
        <v>1.83</v>
      </c>
      <c r="U126" s="50">
        <v>4.47</v>
      </c>
      <c r="V126" s="50">
        <v>0.31</v>
      </c>
      <c r="W126" s="50">
        <v>0.18</v>
      </c>
      <c r="X126" s="50" t="s">
        <v>276</v>
      </c>
      <c r="Y126" s="50">
        <v>0.11</v>
      </c>
      <c r="Z126" s="50">
        <v>1.82</v>
      </c>
      <c r="AA126" s="50">
        <v>0.03</v>
      </c>
      <c r="AB126" s="15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4" t="s">
        <v>305</v>
      </c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BM127" s="61"/>
    </row>
    <row r="128" spans="1:65">
      <c r="BM128" s="61"/>
    </row>
    <row r="129" spans="1:65" ht="15">
      <c r="B129" s="35" t="s">
        <v>492</v>
      </c>
      <c r="BM129" s="30" t="s">
        <v>67</v>
      </c>
    </row>
    <row r="130" spans="1:65" ht="15">
      <c r="A130" s="26" t="s">
        <v>16</v>
      </c>
      <c r="B130" s="18" t="s">
        <v>111</v>
      </c>
      <c r="C130" s="15" t="s">
        <v>112</v>
      </c>
      <c r="D130" s="16" t="s">
        <v>231</v>
      </c>
      <c r="E130" s="17" t="s">
        <v>231</v>
      </c>
      <c r="F130" s="17" t="s">
        <v>231</v>
      </c>
      <c r="G130" s="17" t="s">
        <v>231</v>
      </c>
      <c r="H130" s="17" t="s">
        <v>231</v>
      </c>
      <c r="I130" s="17" t="s">
        <v>231</v>
      </c>
      <c r="J130" s="17" t="s">
        <v>231</v>
      </c>
      <c r="K130" s="17" t="s">
        <v>231</v>
      </c>
      <c r="L130" s="17" t="s">
        <v>231</v>
      </c>
      <c r="M130" s="17" t="s">
        <v>231</v>
      </c>
      <c r="N130" s="17" t="s">
        <v>231</v>
      </c>
      <c r="O130" s="17" t="s">
        <v>231</v>
      </c>
      <c r="P130" s="17" t="s">
        <v>231</v>
      </c>
      <c r="Q130" s="17" t="s">
        <v>231</v>
      </c>
      <c r="R130" s="17" t="s">
        <v>231</v>
      </c>
      <c r="S130" s="17" t="s">
        <v>231</v>
      </c>
      <c r="T130" s="17" t="s">
        <v>231</v>
      </c>
      <c r="U130" s="17" t="s">
        <v>231</v>
      </c>
      <c r="V130" s="17" t="s">
        <v>231</v>
      </c>
      <c r="W130" s="17" t="s">
        <v>231</v>
      </c>
      <c r="X130" s="17" t="s">
        <v>231</v>
      </c>
      <c r="Y130" s="17" t="s">
        <v>231</v>
      </c>
      <c r="Z130" s="17" t="s">
        <v>231</v>
      </c>
      <c r="AA130" s="17" t="s">
        <v>231</v>
      </c>
      <c r="AB130" s="17" t="s">
        <v>231</v>
      </c>
      <c r="AC130" s="17" t="s">
        <v>231</v>
      </c>
      <c r="AD130" s="159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1</v>
      </c>
    </row>
    <row r="131" spans="1:65">
      <c r="A131" s="33"/>
      <c r="B131" s="19" t="s">
        <v>232</v>
      </c>
      <c r="C131" s="8" t="s">
        <v>232</v>
      </c>
      <c r="D131" s="157" t="s">
        <v>234</v>
      </c>
      <c r="E131" s="158" t="s">
        <v>236</v>
      </c>
      <c r="F131" s="158" t="s">
        <v>237</v>
      </c>
      <c r="G131" s="158" t="s">
        <v>238</v>
      </c>
      <c r="H131" s="158" t="s">
        <v>239</v>
      </c>
      <c r="I131" s="158" t="s">
        <v>240</v>
      </c>
      <c r="J131" s="158" t="s">
        <v>241</v>
      </c>
      <c r="K131" s="158" t="s">
        <v>242</v>
      </c>
      <c r="L131" s="158" t="s">
        <v>243</v>
      </c>
      <c r="M131" s="158" t="s">
        <v>244</v>
      </c>
      <c r="N131" s="158" t="s">
        <v>245</v>
      </c>
      <c r="O131" s="158" t="s">
        <v>246</v>
      </c>
      <c r="P131" s="158" t="s">
        <v>247</v>
      </c>
      <c r="Q131" s="158" t="s">
        <v>248</v>
      </c>
      <c r="R131" s="158" t="s">
        <v>249</v>
      </c>
      <c r="S131" s="158" t="s">
        <v>251</v>
      </c>
      <c r="T131" s="158" t="s">
        <v>252</v>
      </c>
      <c r="U131" s="158" t="s">
        <v>253</v>
      </c>
      <c r="V131" s="158" t="s">
        <v>257</v>
      </c>
      <c r="W131" s="158" t="s">
        <v>258</v>
      </c>
      <c r="X131" s="158" t="s">
        <v>259</v>
      </c>
      <c r="Y131" s="158" t="s">
        <v>278</v>
      </c>
      <c r="Z131" s="158" t="s">
        <v>261</v>
      </c>
      <c r="AA131" s="158" t="s">
        <v>304</v>
      </c>
      <c r="AB131" s="158" t="s">
        <v>279</v>
      </c>
      <c r="AC131" s="158" t="s">
        <v>263</v>
      </c>
      <c r="AD131" s="159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 t="s">
        <v>3</v>
      </c>
    </row>
    <row r="132" spans="1:65">
      <c r="A132" s="33"/>
      <c r="B132" s="19"/>
      <c r="C132" s="8"/>
      <c r="D132" s="9" t="s">
        <v>300</v>
      </c>
      <c r="E132" s="10" t="s">
        <v>300</v>
      </c>
      <c r="F132" s="10" t="s">
        <v>300</v>
      </c>
      <c r="G132" s="10" t="s">
        <v>301</v>
      </c>
      <c r="H132" s="10" t="s">
        <v>115</v>
      </c>
      <c r="I132" s="10" t="s">
        <v>115</v>
      </c>
      <c r="J132" s="10" t="s">
        <v>300</v>
      </c>
      <c r="K132" s="10" t="s">
        <v>300</v>
      </c>
      <c r="L132" s="10" t="s">
        <v>301</v>
      </c>
      <c r="M132" s="10" t="s">
        <v>301</v>
      </c>
      <c r="N132" s="10" t="s">
        <v>301</v>
      </c>
      <c r="O132" s="10" t="s">
        <v>301</v>
      </c>
      <c r="P132" s="10" t="s">
        <v>301</v>
      </c>
      <c r="Q132" s="10" t="s">
        <v>300</v>
      </c>
      <c r="R132" s="10" t="s">
        <v>300</v>
      </c>
      <c r="S132" s="10" t="s">
        <v>301</v>
      </c>
      <c r="T132" s="10" t="s">
        <v>300</v>
      </c>
      <c r="U132" s="10" t="s">
        <v>300</v>
      </c>
      <c r="V132" s="10" t="s">
        <v>115</v>
      </c>
      <c r="W132" s="10" t="s">
        <v>300</v>
      </c>
      <c r="X132" s="10" t="s">
        <v>301</v>
      </c>
      <c r="Y132" s="10" t="s">
        <v>301</v>
      </c>
      <c r="Z132" s="10" t="s">
        <v>300</v>
      </c>
      <c r="AA132" s="10" t="s">
        <v>115</v>
      </c>
      <c r="AB132" s="10" t="s">
        <v>115</v>
      </c>
      <c r="AC132" s="10" t="s">
        <v>300</v>
      </c>
      <c r="AD132" s="159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2</v>
      </c>
    </row>
    <row r="133" spans="1:65">
      <c r="A133" s="33"/>
      <c r="B133" s="19"/>
      <c r="C133" s="8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159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8">
        <v>1</v>
      </c>
      <c r="C134" s="14">
        <v>1</v>
      </c>
      <c r="D134" s="21">
        <v>0.31</v>
      </c>
      <c r="E134" s="21">
        <v>0.29754987859910298</v>
      </c>
      <c r="F134" s="164">
        <v>0.4</v>
      </c>
      <c r="G134" s="21">
        <v>0.31</v>
      </c>
      <c r="H134" s="164" t="s">
        <v>104</v>
      </c>
      <c r="I134" s="21">
        <v>0.28999999999999998</v>
      </c>
      <c r="J134" s="22">
        <v>0.27</v>
      </c>
      <c r="K134" s="21">
        <v>0.33</v>
      </c>
      <c r="L134" s="160">
        <v>0.5</v>
      </c>
      <c r="M134" s="21">
        <v>0.31</v>
      </c>
      <c r="N134" s="21">
        <v>0.3</v>
      </c>
      <c r="O134" s="21">
        <v>0.34</v>
      </c>
      <c r="P134" s="21">
        <v>0.33</v>
      </c>
      <c r="Q134" s="21">
        <v>0.28999999999999998</v>
      </c>
      <c r="R134" s="21">
        <v>0.31284266369493158</v>
      </c>
      <c r="S134" s="160">
        <v>0.5</v>
      </c>
      <c r="T134" s="21">
        <v>0.29599999999999999</v>
      </c>
      <c r="U134" s="160">
        <v>0.25</v>
      </c>
      <c r="V134" s="160" t="s">
        <v>104</v>
      </c>
      <c r="W134" s="21">
        <v>0.34</v>
      </c>
      <c r="X134" s="21">
        <v>0.34</v>
      </c>
      <c r="Y134" s="21">
        <v>0.31</v>
      </c>
      <c r="Z134" s="160">
        <v>0.65749999999999997</v>
      </c>
      <c r="AA134" s="160" t="s">
        <v>104</v>
      </c>
      <c r="AB134" s="160">
        <v>1.3862000000000001</v>
      </c>
      <c r="AC134" s="21">
        <v>0.34049000000000001</v>
      </c>
      <c r="AD134" s="159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1</v>
      </c>
    </row>
    <row r="135" spans="1:65">
      <c r="A135" s="33"/>
      <c r="B135" s="19">
        <v>1</v>
      </c>
      <c r="C135" s="8">
        <v>2</v>
      </c>
      <c r="D135" s="10">
        <v>0.35</v>
      </c>
      <c r="E135" s="10">
        <v>0.318403364248315</v>
      </c>
      <c r="F135" s="162">
        <v>0.3</v>
      </c>
      <c r="G135" s="10">
        <v>0.32</v>
      </c>
      <c r="H135" s="162" t="s">
        <v>104</v>
      </c>
      <c r="I135" s="10">
        <v>0.3</v>
      </c>
      <c r="J135" s="23">
        <v>0.26</v>
      </c>
      <c r="K135" s="10">
        <v>0.34</v>
      </c>
      <c r="L135" s="161">
        <v>0.4</v>
      </c>
      <c r="M135" s="10">
        <v>0.3</v>
      </c>
      <c r="N135" s="10">
        <v>0.28000000000000003</v>
      </c>
      <c r="O135" s="10">
        <v>0.32</v>
      </c>
      <c r="P135" s="10">
        <v>0.32</v>
      </c>
      <c r="Q135" s="10">
        <v>0.28999999999999998</v>
      </c>
      <c r="R135" s="10">
        <v>0.30663576234333018</v>
      </c>
      <c r="S135" s="161">
        <v>0.4</v>
      </c>
      <c r="T135" s="10">
        <v>0.28299999999999997</v>
      </c>
      <c r="U135" s="161">
        <v>0.26</v>
      </c>
      <c r="V135" s="161" t="s">
        <v>104</v>
      </c>
      <c r="W135" s="10">
        <v>0.31</v>
      </c>
      <c r="X135" s="10">
        <v>0.34</v>
      </c>
      <c r="Y135" s="10">
        <v>0.33</v>
      </c>
      <c r="Z135" s="161">
        <v>0.68810000000000004</v>
      </c>
      <c r="AA135" s="161" t="s">
        <v>104</v>
      </c>
      <c r="AB135" s="161">
        <v>1.1005</v>
      </c>
      <c r="AC135" s="10">
        <v>0.29257</v>
      </c>
      <c r="AD135" s="159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29</v>
      </c>
    </row>
    <row r="136" spans="1:65">
      <c r="A136" s="33"/>
      <c r="B136" s="19">
        <v>1</v>
      </c>
      <c r="C136" s="8">
        <v>3</v>
      </c>
      <c r="D136" s="10">
        <v>0.32</v>
      </c>
      <c r="E136" s="10">
        <v>0.32279916642604728</v>
      </c>
      <c r="F136" s="162">
        <v>0.3</v>
      </c>
      <c r="G136" s="10">
        <v>0.38</v>
      </c>
      <c r="H136" s="162" t="s">
        <v>104</v>
      </c>
      <c r="I136" s="10">
        <v>0.31</v>
      </c>
      <c r="J136" s="23">
        <v>0.25</v>
      </c>
      <c r="K136" s="23">
        <v>0.36</v>
      </c>
      <c r="L136" s="162">
        <v>0.4</v>
      </c>
      <c r="M136" s="11">
        <v>0.28000000000000003</v>
      </c>
      <c r="N136" s="11">
        <v>0.26</v>
      </c>
      <c r="O136" s="11">
        <v>0.31</v>
      </c>
      <c r="P136" s="11">
        <v>0.28000000000000003</v>
      </c>
      <c r="Q136" s="11">
        <v>0.28000000000000003</v>
      </c>
      <c r="R136" s="11">
        <v>0.30507211098231873</v>
      </c>
      <c r="S136" s="162">
        <v>0.4</v>
      </c>
      <c r="T136" s="11">
        <v>0.26600000000000001</v>
      </c>
      <c r="U136" s="162">
        <v>0.26</v>
      </c>
      <c r="V136" s="162" t="s">
        <v>104</v>
      </c>
      <c r="W136" s="11">
        <v>0.28999999999999998</v>
      </c>
      <c r="X136" s="11">
        <v>0.3</v>
      </c>
      <c r="Y136" s="165">
        <v>0.37</v>
      </c>
      <c r="Z136" s="162">
        <v>0.70510000000000006</v>
      </c>
      <c r="AA136" s="162" t="s">
        <v>104</v>
      </c>
      <c r="AB136" s="162">
        <v>1.8471</v>
      </c>
      <c r="AC136" s="11">
        <v>0.32241999999999998</v>
      </c>
      <c r="AD136" s="159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16</v>
      </c>
    </row>
    <row r="137" spans="1:65">
      <c r="A137" s="33"/>
      <c r="B137" s="19">
        <v>1</v>
      </c>
      <c r="C137" s="8">
        <v>4</v>
      </c>
      <c r="D137" s="10">
        <v>0.32</v>
      </c>
      <c r="E137" s="10">
        <v>0.29696348981596099</v>
      </c>
      <c r="F137" s="162">
        <v>0.4</v>
      </c>
      <c r="G137" s="10">
        <v>0.28999999999999998</v>
      </c>
      <c r="H137" s="162" t="s">
        <v>104</v>
      </c>
      <c r="I137" s="10">
        <v>0.31</v>
      </c>
      <c r="J137" s="23">
        <v>0.27</v>
      </c>
      <c r="K137" s="23">
        <v>0.3</v>
      </c>
      <c r="L137" s="162">
        <v>0.3</v>
      </c>
      <c r="M137" s="11">
        <v>0.28999999999999998</v>
      </c>
      <c r="N137" s="11">
        <v>0.34</v>
      </c>
      <c r="O137" s="11">
        <v>0.35</v>
      </c>
      <c r="P137" s="11">
        <v>0.28000000000000003</v>
      </c>
      <c r="Q137" s="11">
        <v>0.28999999999999998</v>
      </c>
      <c r="R137" s="11">
        <v>0.31420894327025772</v>
      </c>
      <c r="S137" s="162">
        <v>0.4</v>
      </c>
      <c r="T137" s="11">
        <v>0.27100000000000002</v>
      </c>
      <c r="U137" s="162">
        <v>0.27</v>
      </c>
      <c r="V137" s="162" t="s">
        <v>104</v>
      </c>
      <c r="W137" s="11">
        <v>0.3</v>
      </c>
      <c r="X137" s="11">
        <v>0.31</v>
      </c>
      <c r="Y137" s="11">
        <v>0.3</v>
      </c>
      <c r="Z137" s="162">
        <v>0.60980000000000001</v>
      </c>
      <c r="AA137" s="162" t="s">
        <v>104</v>
      </c>
      <c r="AB137" s="162">
        <v>1.9101999999999999</v>
      </c>
      <c r="AC137" s="11">
        <v>0.32364999999999999</v>
      </c>
      <c r="AD137" s="159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0.30852137370160221</v>
      </c>
    </row>
    <row r="138" spans="1:65">
      <c r="A138" s="33"/>
      <c r="B138" s="19">
        <v>1</v>
      </c>
      <c r="C138" s="8">
        <v>5</v>
      </c>
      <c r="D138" s="10">
        <v>0.36</v>
      </c>
      <c r="E138" s="10">
        <v>0.33119374332570473</v>
      </c>
      <c r="F138" s="161">
        <v>0.3</v>
      </c>
      <c r="G138" s="10">
        <v>0.33</v>
      </c>
      <c r="H138" s="161" t="s">
        <v>104</v>
      </c>
      <c r="I138" s="10">
        <v>0.28999999999999998</v>
      </c>
      <c r="J138" s="10">
        <v>0.33</v>
      </c>
      <c r="K138" s="10">
        <v>0.31</v>
      </c>
      <c r="L138" s="161">
        <v>0.4</v>
      </c>
      <c r="M138" s="10">
        <v>0.28000000000000003</v>
      </c>
      <c r="N138" s="10">
        <v>0.28000000000000003</v>
      </c>
      <c r="O138" s="10">
        <v>0.3</v>
      </c>
      <c r="P138" s="10">
        <v>0.36</v>
      </c>
      <c r="Q138" s="10">
        <v>0.28000000000000003</v>
      </c>
      <c r="R138" s="10">
        <v>0.31521939204437793</v>
      </c>
      <c r="S138" s="161">
        <v>0.4</v>
      </c>
      <c r="T138" s="10">
        <v>0.28899999999999998</v>
      </c>
      <c r="U138" s="161">
        <v>0.26</v>
      </c>
      <c r="V138" s="161" t="s">
        <v>104</v>
      </c>
      <c r="W138" s="10">
        <v>0.31</v>
      </c>
      <c r="X138" s="10">
        <v>0.3</v>
      </c>
      <c r="Y138" s="10">
        <v>0.28999999999999998</v>
      </c>
      <c r="Z138" s="161">
        <v>0.57550000000000001</v>
      </c>
      <c r="AA138" s="161" t="s">
        <v>104</v>
      </c>
      <c r="AB138" s="161">
        <v>1.6403000000000001</v>
      </c>
      <c r="AC138" s="10">
        <v>0.31295000000000001</v>
      </c>
      <c r="AD138" s="159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>
        <v>20</v>
      </c>
    </row>
    <row r="139" spans="1:65">
      <c r="A139" s="33"/>
      <c r="B139" s="19">
        <v>1</v>
      </c>
      <c r="C139" s="8">
        <v>6</v>
      </c>
      <c r="D139" s="10">
        <v>0.32</v>
      </c>
      <c r="E139" s="10">
        <v>0.31725918276648302</v>
      </c>
      <c r="F139" s="161">
        <v>0.3</v>
      </c>
      <c r="G139" s="10">
        <v>0.28999999999999998</v>
      </c>
      <c r="H139" s="161" t="s">
        <v>104</v>
      </c>
      <c r="I139" s="10">
        <v>0.32</v>
      </c>
      <c r="J139" s="10">
        <v>0.32</v>
      </c>
      <c r="K139" s="163">
        <v>0.55000000000000004</v>
      </c>
      <c r="L139" s="161">
        <v>0.4</v>
      </c>
      <c r="M139" s="10">
        <v>0.28999999999999998</v>
      </c>
      <c r="N139" s="10">
        <v>0.37</v>
      </c>
      <c r="O139" s="10">
        <v>0.36</v>
      </c>
      <c r="P139" s="10">
        <v>0.3</v>
      </c>
      <c r="Q139" s="10">
        <v>0.3</v>
      </c>
      <c r="R139" s="10">
        <v>0.30550242004659267</v>
      </c>
      <c r="S139" s="161">
        <v>0.4</v>
      </c>
      <c r="T139" s="10">
        <v>0.28199999999999997</v>
      </c>
      <c r="U139" s="161">
        <v>0.26</v>
      </c>
      <c r="V139" s="161" t="s">
        <v>104</v>
      </c>
      <c r="W139" s="10">
        <v>0.31</v>
      </c>
      <c r="X139" s="10">
        <v>0.3</v>
      </c>
      <c r="Y139" s="10">
        <v>0.31</v>
      </c>
      <c r="Z139" s="161">
        <v>0.63300000000000001</v>
      </c>
      <c r="AA139" s="161" t="s">
        <v>104</v>
      </c>
      <c r="AB139" s="161">
        <v>1.9043000000000001</v>
      </c>
      <c r="AC139" s="10">
        <v>0.30044999999999999</v>
      </c>
      <c r="AD139" s="159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A140" s="33"/>
      <c r="B140" s="20" t="s">
        <v>271</v>
      </c>
      <c r="C140" s="12"/>
      <c r="D140" s="24">
        <v>0.33</v>
      </c>
      <c r="E140" s="24">
        <v>0.31402813753026898</v>
      </c>
      <c r="F140" s="24">
        <v>0.33333333333333331</v>
      </c>
      <c r="G140" s="24">
        <v>0.32</v>
      </c>
      <c r="H140" s="24" t="s">
        <v>685</v>
      </c>
      <c r="I140" s="24">
        <v>0.30333333333333334</v>
      </c>
      <c r="J140" s="24">
        <v>0.28333333333333338</v>
      </c>
      <c r="K140" s="24">
        <v>0.36500000000000005</v>
      </c>
      <c r="L140" s="24">
        <v>0.39999999999999997</v>
      </c>
      <c r="M140" s="24">
        <v>0.29166666666666669</v>
      </c>
      <c r="N140" s="24">
        <v>0.30499999999999999</v>
      </c>
      <c r="O140" s="24">
        <v>0.33</v>
      </c>
      <c r="P140" s="24">
        <v>0.31166666666666665</v>
      </c>
      <c r="Q140" s="24">
        <v>0.28833333333333333</v>
      </c>
      <c r="R140" s="24">
        <v>0.30991354873030147</v>
      </c>
      <c r="S140" s="24">
        <v>0.41666666666666669</v>
      </c>
      <c r="T140" s="24">
        <v>0.28116666666666668</v>
      </c>
      <c r="U140" s="24">
        <v>0.26</v>
      </c>
      <c r="V140" s="24" t="s">
        <v>685</v>
      </c>
      <c r="W140" s="24">
        <v>0.31</v>
      </c>
      <c r="X140" s="24">
        <v>0.315</v>
      </c>
      <c r="Y140" s="24">
        <v>0.31833333333333336</v>
      </c>
      <c r="Z140" s="24">
        <v>0.64483333333333326</v>
      </c>
      <c r="AA140" s="24" t="s">
        <v>685</v>
      </c>
      <c r="AB140" s="24">
        <v>1.6314333333333331</v>
      </c>
      <c r="AC140" s="24">
        <v>0.31542166666666666</v>
      </c>
      <c r="AD140" s="159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3"/>
      <c r="B141" s="3" t="s">
        <v>272</v>
      </c>
      <c r="C141" s="31"/>
      <c r="D141" s="11">
        <v>0.32</v>
      </c>
      <c r="E141" s="11">
        <v>0.31783127350739904</v>
      </c>
      <c r="F141" s="11">
        <v>0.3</v>
      </c>
      <c r="G141" s="11">
        <v>0.315</v>
      </c>
      <c r="H141" s="11" t="s">
        <v>685</v>
      </c>
      <c r="I141" s="11">
        <v>0.30499999999999999</v>
      </c>
      <c r="J141" s="11">
        <v>0.27</v>
      </c>
      <c r="K141" s="11">
        <v>0.33500000000000002</v>
      </c>
      <c r="L141" s="11">
        <v>0.4</v>
      </c>
      <c r="M141" s="11">
        <v>0.28999999999999998</v>
      </c>
      <c r="N141" s="11">
        <v>0.29000000000000004</v>
      </c>
      <c r="O141" s="11">
        <v>0.33</v>
      </c>
      <c r="P141" s="11">
        <v>0.31</v>
      </c>
      <c r="Q141" s="11">
        <v>0.28999999999999998</v>
      </c>
      <c r="R141" s="11">
        <v>0.30973921301913088</v>
      </c>
      <c r="S141" s="11">
        <v>0.4</v>
      </c>
      <c r="T141" s="11">
        <v>0.28249999999999997</v>
      </c>
      <c r="U141" s="11">
        <v>0.26</v>
      </c>
      <c r="V141" s="11" t="s">
        <v>685</v>
      </c>
      <c r="W141" s="11">
        <v>0.31</v>
      </c>
      <c r="X141" s="11">
        <v>0.30499999999999999</v>
      </c>
      <c r="Y141" s="11">
        <v>0.31</v>
      </c>
      <c r="Z141" s="11">
        <v>0.64524999999999999</v>
      </c>
      <c r="AA141" s="11" t="s">
        <v>685</v>
      </c>
      <c r="AB141" s="11">
        <v>1.7437</v>
      </c>
      <c r="AC141" s="11">
        <v>0.317685</v>
      </c>
      <c r="AD141" s="159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3"/>
      <c r="B142" s="3" t="s">
        <v>273</v>
      </c>
      <c r="C142" s="31"/>
      <c r="D142" s="25">
        <v>1.999999999999999E-2</v>
      </c>
      <c r="E142" s="25">
        <v>1.3884570222975064E-2</v>
      </c>
      <c r="F142" s="25">
        <v>5.1639777949432177E-2</v>
      </c>
      <c r="G142" s="25">
        <v>3.3466401061363032E-2</v>
      </c>
      <c r="H142" s="25" t="s">
        <v>685</v>
      </c>
      <c r="I142" s="25">
        <v>1.2110601416389978E-2</v>
      </c>
      <c r="J142" s="25">
        <v>3.3266599866332236E-2</v>
      </c>
      <c r="K142" s="25">
        <v>9.3112834775877881E-2</v>
      </c>
      <c r="L142" s="25">
        <v>6.3245553203367791E-2</v>
      </c>
      <c r="M142" s="25">
        <v>1.1690451944500109E-2</v>
      </c>
      <c r="N142" s="25">
        <v>4.183300132670386E-2</v>
      </c>
      <c r="O142" s="25">
        <v>2.3664319132398463E-2</v>
      </c>
      <c r="P142" s="25">
        <v>3.1251666622224582E-2</v>
      </c>
      <c r="Q142" s="25">
        <v>7.5277265270907914E-3</v>
      </c>
      <c r="R142" s="25">
        <v>4.6652665804620625E-3</v>
      </c>
      <c r="S142" s="25">
        <v>4.0824829046386291E-2</v>
      </c>
      <c r="T142" s="25">
        <v>1.1125046816380879E-2</v>
      </c>
      <c r="U142" s="25">
        <v>6.324555320336764E-3</v>
      </c>
      <c r="V142" s="25" t="s">
        <v>685</v>
      </c>
      <c r="W142" s="25">
        <v>1.6733200530681527E-2</v>
      </c>
      <c r="X142" s="25">
        <v>1.9748417658131515E-2</v>
      </c>
      <c r="Y142" s="25">
        <v>2.8577380332470415E-2</v>
      </c>
      <c r="Z142" s="25">
        <v>4.8660031511155721E-2</v>
      </c>
      <c r="AA142" s="25" t="s">
        <v>685</v>
      </c>
      <c r="AB142" s="25">
        <v>0.32887304338706064</v>
      </c>
      <c r="AC142" s="25">
        <v>1.7306427033523322E-2</v>
      </c>
      <c r="AD142" s="233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  <c r="BI142" s="234"/>
      <c r="BJ142" s="234"/>
      <c r="BK142" s="234"/>
      <c r="BL142" s="234"/>
      <c r="BM142" s="62"/>
    </row>
    <row r="143" spans="1:65">
      <c r="A143" s="33"/>
      <c r="B143" s="3" t="s">
        <v>87</v>
      </c>
      <c r="C143" s="31"/>
      <c r="D143" s="13">
        <v>6.0606060606060573E-2</v>
      </c>
      <c r="E143" s="13">
        <v>4.421441445398102E-2</v>
      </c>
      <c r="F143" s="13">
        <v>0.15491933384829654</v>
      </c>
      <c r="G143" s="13">
        <v>0.10458250331675947</v>
      </c>
      <c r="H143" s="13" t="s">
        <v>685</v>
      </c>
      <c r="I143" s="13">
        <v>3.9925059614472458E-2</v>
      </c>
      <c r="J143" s="13">
        <v>0.11741152893999611</v>
      </c>
      <c r="K143" s="13">
        <v>0.25510365692021336</v>
      </c>
      <c r="L143" s="13">
        <v>0.1581138830084195</v>
      </c>
      <c r="M143" s="13">
        <v>4.0081549524000372E-2</v>
      </c>
      <c r="N143" s="13">
        <v>0.13715738139902905</v>
      </c>
      <c r="O143" s="13">
        <v>7.171005797696503E-2</v>
      </c>
      <c r="P143" s="13">
        <v>0.10027272713013236</v>
      </c>
      <c r="Q143" s="13">
        <v>2.6107722059274422E-2</v>
      </c>
      <c r="R143" s="13">
        <v>1.5053445064197417E-2</v>
      </c>
      <c r="S143" s="13">
        <v>9.7979589711327086E-2</v>
      </c>
      <c r="T143" s="13">
        <v>3.9567445701413913E-2</v>
      </c>
      <c r="U143" s="13">
        <v>2.4325212770526013E-2</v>
      </c>
      <c r="V143" s="13" t="s">
        <v>685</v>
      </c>
      <c r="W143" s="13">
        <v>5.3978066228004926E-2</v>
      </c>
      <c r="X143" s="13">
        <v>6.2693389390893695E-2</v>
      </c>
      <c r="Y143" s="13">
        <v>8.9771875389959413E-2</v>
      </c>
      <c r="Z143" s="13">
        <v>7.5461408391557086E-2</v>
      </c>
      <c r="AA143" s="13" t="s">
        <v>685</v>
      </c>
      <c r="AB143" s="13">
        <v>0.20158534012242446</v>
      </c>
      <c r="AC143" s="13">
        <v>5.4867591108801413E-2</v>
      </c>
      <c r="AD143" s="159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3"/>
      <c r="B144" s="3" t="s">
        <v>274</v>
      </c>
      <c r="C144" s="31"/>
      <c r="D144" s="13">
        <v>6.9617952366475722E-2</v>
      </c>
      <c r="E144" s="13">
        <v>1.7848889244195032E-2</v>
      </c>
      <c r="F144" s="13">
        <v>8.0422174107551259E-2</v>
      </c>
      <c r="G144" s="13">
        <v>3.7205287143249111E-2</v>
      </c>
      <c r="H144" s="13" t="s">
        <v>685</v>
      </c>
      <c r="I144" s="13">
        <v>-1.6815821562128352E-2</v>
      </c>
      <c r="J144" s="13">
        <v>-8.1641152008581352E-2</v>
      </c>
      <c r="K144" s="13">
        <v>0.18306228064776864</v>
      </c>
      <c r="L144" s="13">
        <v>0.29650660892906133</v>
      </c>
      <c r="M144" s="13">
        <v>-5.4630597655892621E-2</v>
      </c>
      <c r="N144" s="13">
        <v>-1.1413710691590695E-2</v>
      </c>
      <c r="O144" s="13">
        <v>6.9617952366475722E-2</v>
      </c>
      <c r="P144" s="13">
        <v>1.0194732790560268E-2</v>
      </c>
      <c r="Q144" s="13">
        <v>-6.5434819396968158E-2</v>
      </c>
      <c r="R144" s="13">
        <v>4.5124103137363925E-3</v>
      </c>
      <c r="S144" s="13">
        <v>0.35052771763443902</v>
      </c>
      <c r="T144" s="13">
        <v>-8.8663896140280474E-2</v>
      </c>
      <c r="U144" s="13">
        <v>-0.15727070419611</v>
      </c>
      <c r="V144" s="13" t="s">
        <v>685</v>
      </c>
      <c r="W144" s="13">
        <v>4.7926219200227216E-3</v>
      </c>
      <c r="X144" s="13">
        <v>2.0998954531635805E-2</v>
      </c>
      <c r="Y144" s="13">
        <v>3.1803176272711564E-2</v>
      </c>
      <c r="Z144" s="13">
        <v>1.0900766958110575</v>
      </c>
      <c r="AA144" s="13" t="s">
        <v>685</v>
      </c>
      <c r="AB144" s="13">
        <v>4.2879102467345867</v>
      </c>
      <c r="AC144" s="13">
        <v>2.2365688581881926E-2</v>
      </c>
      <c r="AD144" s="159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3"/>
      <c r="B145" s="51" t="s">
        <v>275</v>
      </c>
      <c r="C145" s="52"/>
      <c r="D145" s="50">
        <v>0.67</v>
      </c>
      <c r="E145" s="50">
        <v>0.04</v>
      </c>
      <c r="F145" s="50" t="s">
        <v>276</v>
      </c>
      <c r="G145" s="50">
        <v>0.22</v>
      </c>
      <c r="H145" s="50">
        <v>98.22</v>
      </c>
      <c r="I145" s="50">
        <v>0.52</v>
      </c>
      <c r="J145" s="50">
        <v>1.42</v>
      </c>
      <c r="K145" s="50">
        <v>2.25</v>
      </c>
      <c r="L145" s="50" t="s">
        <v>276</v>
      </c>
      <c r="M145" s="50">
        <v>1.05</v>
      </c>
      <c r="N145" s="50">
        <v>0.45</v>
      </c>
      <c r="O145" s="50">
        <v>0.67</v>
      </c>
      <c r="P145" s="50">
        <v>0.15</v>
      </c>
      <c r="Q145" s="50">
        <v>1.2</v>
      </c>
      <c r="R145" s="50">
        <v>0.23</v>
      </c>
      <c r="S145" s="50" t="s">
        <v>276</v>
      </c>
      <c r="T145" s="50">
        <v>1.52</v>
      </c>
      <c r="U145" s="50">
        <v>2.4700000000000002</v>
      </c>
      <c r="V145" s="50">
        <v>98.22</v>
      </c>
      <c r="W145" s="50">
        <v>0.22</v>
      </c>
      <c r="X145" s="50">
        <v>0</v>
      </c>
      <c r="Y145" s="50">
        <v>0.15</v>
      </c>
      <c r="Z145" s="50">
        <v>14.83</v>
      </c>
      <c r="AA145" s="50">
        <v>98.22</v>
      </c>
      <c r="AB145" s="50">
        <v>59.18</v>
      </c>
      <c r="AC145" s="50">
        <v>0.02</v>
      </c>
      <c r="AD145" s="159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4" t="s">
        <v>306</v>
      </c>
      <c r="C146" s="2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BM146" s="61"/>
    </row>
    <row r="147" spans="1:65">
      <c r="BM147" s="61"/>
    </row>
    <row r="148" spans="1:65" ht="15">
      <c r="B148" s="35" t="s">
        <v>493</v>
      </c>
      <c r="BM148" s="30" t="s">
        <v>67</v>
      </c>
    </row>
    <row r="149" spans="1:65" ht="15">
      <c r="A149" s="26" t="s">
        <v>50</v>
      </c>
      <c r="B149" s="18" t="s">
        <v>111</v>
      </c>
      <c r="C149" s="15" t="s">
        <v>112</v>
      </c>
      <c r="D149" s="16" t="s">
        <v>231</v>
      </c>
      <c r="E149" s="17" t="s">
        <v>231</v>
      </c>
      <c r="F149" s="17" t="s">
        <v>231</v>
      </c>
      <c r="G149" s="17" t="s">
        <v>231</v>
      </c>
      <c r="H149" s="17" t="s">
        <v>231</v>
      </c>
      <c r="I149" s="17" t="s">
        <v>231</v>
      </c>
      <c r="J149" s="17" t="s">
        <v>231</v>
      </c>
      <c r="K149" s="17" t="s">
        <v>231</v>
      </c>
      <c r="L149" s="17" t="s">
        <v>231</v>
      </c>
      <c r="M149" s="17" t="s">
        <v>231</v>
      </c>
      <c r="N149" s="17" t="s">
        <v>231</v>
      </c>
      <c r="O149" s="17" t="s">
        <v>231</v>
      </c>
      <c r="P149" s="17" t="s">
        <v>231</v>
      </c>
      <c r="Q149" s="17" t="s">
        <v>231</v>
      </c>
      <c r="R149" s="17" t="s">
        <v>231</v>
      </c>
      <c r="S149" s="17" t="s">
        <v>231</v>
      </c>
      <c r="T149" s="17" t="s">
        <v>231</v>
      </c>
      <c r="U149" s="17" t="s">
        <v>231</v>
      </c>
      <c r="V149" s="17" t="s">
        <v>231</v>
      </c>
      <c r="W149" s="17" t="s">
        <v>231</v>
      </c>
      <c r="X149" s="17" t="s">
        <v>231</v>
      </c>
      <c r="Y149" s="17" t="s">
        <v>231</v>
      </c>
      <c r="Z149" s="17" t="s">
        <v>231</v>
      </c>
      <c r="AA149" s="159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1</v>
      </c>
    </row>
    <row r="150" spans="1:65">
      <c r="A150" s="33"/>
      <c r="B150" s="19" t="s">
        <v>232</v>
      </c>
      <c r="C150" s="8" t="s">
        <v>232</v>
      </c>
      <c r="D150" s="157" t="s">
        <v>234</v>
      </c>
      <c r="E150" s="158" t="s">
        <v>236</v>
      </c>
      <c r="F150" s="158" t="s">
        <v>237</v>
      </c>
      <c r="G150" s="158" t="s">
        <v>238</v>
      </c>
      <c r="H150" s="158" t="s">
        <v>239</v>
      </c>
      <c r="I150" s="158" t="s">
        <v>240</v>
      </c>
      <c r="J150" s="158" t="s">
        <v>241</v>
      </c>
      <c r="K150" s="158" t="s">
        <v>242</v>
      </c>
      <c r="L150" s="158" t="s">
        <v>243</v>
      </c>
      <c r="M150" s="158" t="s">
        <v>244</v>
      </c>
      <c r="N150" s="158" t="s">
        <v>245</v>
      </c>
      <c r="O150" s="158" t="s">
        <v>246</v>
      </c>
      <c r="P150" s="158" t="s">
        <v>247</v>
      </c>
      <c r="Q150" s="158" t="s">
        <v>248</v>
      </c>
      <c r="R150" s="158" t="s">
        <v>249</v>
      </c>
      <c r="S150" s="158" t="s">
        <v>251</v>
      </c>
      <c r="T150" s="158" t="s">
        <v>253</v>
      </c>
      <c r="U150" s="158" t="s">
        <v>257</v>
      </c>
      <c r="V150" s="158" t="s">
        <v>258</v>
      </c>
      <c r="W150" s="158" t="s">
        <v>259</v>
      </c>
      <c r="X150" s="158" t="s">
        <v>278</v>
      </c>
      <c r="Y150" s="158" t="s">
        <v>261</v>
      </c>
      <c r="Z150" s="158" t="s">
        <v>304</v>
      </c>
      <c r="AA150" s="159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 t="s">
        <v>1</v>
      </c>
    </row>
    <row r="151" spans="1:65">
      <c r="A151" s="33"/>
      <c r="B151" s="19"/>
      <c r="C151" s="8"/>
      <c r="D151" s="9" t="s">
        <v>300</v>
      </c>
      <c r="E151" s="10" t="s">
        <v>115</v>
      </c>
      <c r="F151" s="10" t="s">
        <v>115</v>
      </c>
      <c r="G151" s="10" t="s">
        <v>301</v>
      </c>
      <c r="H151" s="10" t="s">
        <v>115</v>
      </c>
      <c r="I151" s="10" t="s">
        <v>115</v>
      </c>
      <c r="J151" s="10" t="s">
        <v>301</v>
      </c>
      <c r="K151" s="10" t="s">
        <v>115</v>
      </c>
      <c r="L151" s="10" t="s">
        <v>301</v>
      </c>
      <c r="M151" s="10" t="s">
        <v>301</v>
      </c>
      <c r="N151" s="10" t="s">
        <v>301</v>
      </c>
      <c r="O151" s="10" t="s">
        <v>301</v>
      </c>
      <c r="P151" s="10" t="s">
        <v>301</v>
      </c>
      <c r="Q151" s="10" t="s">
        <v>300</v>
      </c>
      <c r="R151" s="10" t="s">
        <v>115</v>
      </c>
      <c r="S151" s="10" t="s">
        <v>301</v>
      </c>
      <c r="T151" s="10" t="s">
        <v>301</v>
      </c>
      <c r="U151" s="10" t="s">
        <v>115</v>
      </c>
      <c r="V151" s="10" t="s">
        <v>115</v>
      </c>
      <c r="W151" s="10" t="s">
        <v>301</v>
      </c>
      <c r="X151" s="10" t="s">
        <v>301</v>
      </c>
      <c r="Y151" s="10" t="s">
        <v>115</v>
      </c>
      <c r="Z151" s="10" t="s">
        <v>115</v>
      </c>
      <c r="AA151" s="159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3</v>
      </c>
    </row>
    <row r="152" spans="1:65">
      <c r="A152" s="33"/>
      <c r="B152" s="19"/>
      <c r="C152" s="8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15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3</v>
      </c>
    </row>
    <row r="153" spans="1:65">
      <c r="A153" s="33"/>
      <c r="B153" s="18">
        <v>1</v>
      </c>
      <c r="C153" s="14">
        <v>1</v>
      </c>
      <c r="D153" s="229">
        <v>0.98130000000000006</v>
      </c>
      <c r="E153" s="229">
        <v>0.98422000000000009</v>
      </c>
      <c r="F153" s="230">
        <v>0.98</v>
      </c>
      <c r="G153" s="240">
        <v>0.90000000000000013</v>
      </c>
      <c r="H153" s="230">
        <v>0.98999999999999988</v>
      </c>
      <c r="I153" s="229">
        <v>1.036</v>
      </c>
      <c r="J153" s="244">
        <v>0.83</v>
      </c>
      <c r="K153" s="229">
        <v>0.96199999999999997</v>
      </c>
      <c r="L153" s="229">
        <v>1.03</v>
      </c>
      <c r="M153" s="229">
        <v>0.98999999999999988</v>
      </c>
      <c r="N153" s="229">
        <v>0.98</v>
      </c>
      <c r="O153" s="229">
        <v>1.03</v>
      </c>
      <c r="P153" s="229">
        <v>1.05</v>
      </c>
      <c r="Q153" s="240">
        <v>0.91800000000000004</v>
      </c>
      <c r="R153" s="229">
        <v>0.99215794171846761</v>
      </c>
      <c r="S153" s="240">
        <v>0.90800000000000003</v>
      </c>
      <c r="T153" s="229">
        <v>0.98999999999999988</v>
      </c>
      <c r="U153" s="240">
        <v>1.04</v>
      </c>
      <c r="V153" s="229">
        <v>0.97</v>
      </c>
      <c r="W153" s="229">
        <v>0.98999999999999988</v>
      </c>
      <c r="X153" s="229">
        <v>1</v>
      </c>
      <c r="Y153" s="229">
        <v>0.98230000000000006</v>
      </c>
      <c r="Z153" s="229">
        <v>1.0116999999999998</v>
      </c>
      <c r="AA153" s="233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  <c r="AV153" s="234"/>
      <c r="AW153" s="234"/>
      <c r="AX153" s="234"/>
      <c r="AY153" s="234"/>
      <c r="AZ153" s="234"/>
      <c r="BA153" s="234"/>
      <c r="BB153" s="234"/>
      <c r="BC153" s="234"/>
      <c r="BD153" s="234"/>
      <c r="BE153" s="234"/>
      <c r="BF153" s="234"/>
      <c r="BG153" s="234"/>
      <c r="BH153" s="234"/>
      <c r="BI153" s="234"/>
      <c r="BJ153" s="234"/>
      <c r="BK153" s="234"/>
      <c r="BL153" s="234"/>
      <c r="BM153" s="235">
        <v>1</v>
      </c>
    </row>
    <row r="154" spans="1:65">
      <c r="A154" s="33"/>
      <c r="B154" s="19">
        <v>1</v>
      </c>
      <c r="C154" s="8">
        <v>2</v>
      </c>
      <c r="D154" s="237">
        <v>0.99480000000000002</v>
      </c>
      <c r="E154" s="237">
        <v>0.9899</v>
      </c>
      <c r="F154" s="238">
        <v>0.96</v>
      </c>
      <c r="G154" s="241">
        <v>0.90000000000000013</v>
      </c>
      <c r="H154" s="238">
        <v>1.0133333333333334</v>
      </c>
      <c r="I154" s="237">
        <v>1.0249999999999999</v>
      </c>
      <c r="J154" s="242">
        <v>0.78</v>
      </c>
      <c r="K154" s="237">
        <v>0.98299999999999998</v>
      </c>
      <c r="L154" s="237">
        <v>1.03</v>
      </c>
      <c r="M154" s="237">
        <v>0.97</v>
      </c>
      <c r="N154" s="237">
        <v>0.98999999999999988</v>
      </c>
      <c r="O154" s="243">
        <v>1.08</v>
      </c>
      <c r="P154" s="237">
        <v>1.02</v>
      </c>
      <c r="Q154" s="241">
        <v>0.91489999999999994</v>
      </c>
      <c r="R154" s="237">
        <v>0.99372544947115937</v>
      </c>
      <c r="S154" s="241">
        <v>0.88600000000000001</v>
      </c>
      <c r="T154" s="237">
        <v>0.98</v>
      </c>
      <c r="U154" s="241">
        <v>1.05</v>
      </c>
      <c r="V154" s="237">
        <v>0.98</v>
      </c>
      <c r="W154" s="237">
        <v>0.98</v>
      </c>
      <c r="X154" s="237">
        <v>1</v>
      </c>
      <c r="Y154" s="237">
        <v>0.94958799999999999</v>
      </c>
      <c r="Z154" s="237">
        <v>1.0292000000000001</v>
      </c>
      <c r="AA154" s="233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  <c r="BI154" s="234"/>
      <c r="BJ154" s="234"/>
      <c r="BK154" s="234"/>
      <c r="BL154" s="234"/>
      <c r="BM154" s="235" t="e">
        <v>#N/A</v>
      </c>
    </row>
    <row r="155" spans="1:65">
      <c r="A155" s="33"/>
      <c r="B155" s="19">
        <v>1</v>
      </c>
      <c r="C155" s="8">
        <v>3</v>
      </c>
      <c r="D155" s="237">
        <v>0.98399999999999999</v>
      </c>
      <c r="E155" s="237">
        <v>0.98709999999999998</v>
      </c>
      <c r="F155" s="238">
        <v>0.97</v>
      </c>
      <c r="G155" s="241">
        <v>0.93</v>
      </c>
      <c r="H155" s="238">
        <v>1</v>
      </c>
      <c r="I155" s="237">
        <v>1.02</v>
      </c>
      <c r="J155" s="242">
        <v>0.78</v>
      </c>
      <c r="K155" s="238">
        <v>0.98499999999999999</v>
      </c>
      <c r="L155" s="25">
        <v>0.98999999999999988</v>
      </c>
      <c r="M155" s="25">
        <v>0.97</v>
      </c>
      <c r="N155" s="25">
        <v>0.97</v>
      </c>
      <c r="O155" s="25">
        <v>1.04</v>
      </c>
      <c r="P155" s="25">
        <v>1.03</v>
      </c>
      <c r="Q155" s="242">
        <v>0.93530000000000002</v>
      </c>
      <c r="R155" s="25">
        <v>0.96892132831319988</v>
      </c>
      <c r="S155" s="242">
        <v>0.90800000000000003</v>
      </c>
      <c r="T155" s="25">
        <v>0.96</v>
      </c>
      <c r="U155" s="242">
        <v>1.05</v>
      </c>
      <c r="V155" s="25">
        <v>0.96</v>
      </c>
      <c r="W155" s="25">
        <v>0.98</v>
      </c>
      <c r="X155" s="25">
        <v>0.98999999999999988</v>
      </c>
      <c r="Y155" s="25">
        <v>0.99348599999999987</v>
      </c>
      <c r="Z155" s="25">
        <v>1.0181</v>
      </c>
      <c r="AA155" s="233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  <c r="AV155" s="234"/>
      <c r="AW155" s="234"/>
      <c r="AX155" s="234"/>
      <c r="AY155" s="234"/>
      <c r="AZ155" s="234"/>
      <c r="BA155" s="234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5">
        <v>16</v>
      </c>
    </row>
    <row r="156" spans="1:65">
      <c r="A156" s="33"/>
      <c r="B156" s="19">
        <v>1</v>
      </c>
      <c r="C156" s="8">
        <v>4</v>
      </c>
      <c r="D156" s="237">
        <v>0.99409999999999998</v>
      </c>
      <c r="E156" s="237">
        <v>0.9860000000000001</v>
      </c>
      <c r="F156" s="238">
        <v>0.96</v>
      </c>
      <c r="G156" s="241">
        <v>0.88</v>
      </c>
      <c r="H156" s="238">
        <v>1</v>
      </c>
      <c r="I156" s="237">
        <v>1.018</v>
      </c>
      <c r="J156" s="242">
        <v>0.81000000000000016</v>
      </c>
      <c r="K156" s="238">
        <v>0.96699999999999997</v>
      </c>
      <c r="L156" s="25">
        <v>0.97</v>
      </c>
      <c r="M156" s="25">
        <v>0.98999999999999988</v>
      </c>
      <c r="N156" s="25">
        <v>1.04</v>
      </c>
      <c r="O156" s="25">
        <v>1.01</v>
      </c>
      <c r="P156" s="25">
        <v>1.02</v>
      </c>
      <c r="Q156" s="242">
        <v>0.95369999999999999</v>
      </c>
      <c r="R156" s="25">
        <v>0.98587772916009253</v>
      </c>
      <c r="S156" s="242">
        <v>0.91500000000000004</v>
      </c>
      <c r="T156" s="25">
        <v>1.02</v>
      </c>
      <c r="U156" s="242">
        <v>1.04</v>
      </c>
      <c r="V156" s="25">
        <v>1</v>
      </c>
      <c r="W156" s="25">
        <v>0.98999999999999988</v>
      </c>
      <c r="X156" s="25">
        <v>1.01</v>
      </c>
      <c r="Y156" s="25">
        <v>1.0074919999999998</v>
      </c>
      <c r="Z156" s="25">
        <v>1.0389000000000002</v>
      </c>
      <c r="AA156" s="233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  <c r="AV156" s="234"/>
      <c r="AW156" s="234"/>
      <c r="AX156" s="234"/>
      <c r="AY156" s="234"/>
      <c r="AZ156" s="234"/>
      <c r="BA156" s="234"/>
      <c r="BB156" s="234"/>
      <c r="BC156" s="234"/>
      <c r="BD156" s="234"/>
      <c r="BE156" s="234"/>
      <c r="BF156" s="234"/>
      <c r="BG156" s="234"/>
      <c r="BH156" s="234"/>
      <c r="BI156" s="234"/>
      <c r="BJ156" s="234"/>
      <c r="BK156" s="234"/>
      <c r="BL156" s="234"/>
      <c r="BM156" s="235">
        <v>0.99519680697841906</v>
      </c>
    </row>
    <row r="157" spans="1:65">
      <c r="A157" s="33"/>
      <c r="B157" s="19">
        <v>1</v>
      </c>
      <c r="C157" s="8">
        <v>5</v>
      </c>
      <c r="D157" s="237">
        <v>0.98809999999999987</v>
      </c>
      <c r="E157" s="237">
        <v>0.98819999999999997</v>
      </c>
      <c r="F157" s="237">
        <v>0.96</v>
      </c>
      <c r="G157" s="241">
        <v>0.85000000000000009</v>
      </c>
      <c r="H157" s="237">
        <v>1.03</v>
      </c>
      <c r="I157" s="237">
        <v>1.03</v>
      </c>
      <c r="J157" s="241">
        <v>0.91</v>
      </c>
      <c r="K157" s="237">
        <v>0.9900000000000001</v>
      </c>
      <c r="L157" s="237">
        <v>0.98</v>
      </c>
      <c r="M157" s="237">
        <v>0.98999999999999988</v>
      </c>
      <c r="N157" s="237">
        <v>0.95</v>
      </c>
      <c r="O157" s="237">
        <v>1.04</v>
      </c>
      <c r="P157" s="237">
        <v>1.04</v>
      </c>
      <c r="Q157" s="241">
        <v>0.96389999999999998</v>
      </c>
      <c r="R157" s="237">
        <v>0.97791398827599996</v>
      </c>
      <c r="S157" s="241">
        <v>0.88600000000000001</v>
      </c>
      <c r="T157" s="237">
        <v>1</v>
      </c>
      <c r="U157" s="241">
        <v>1.03</v>
      </c>
      <c r="V157" s="237">
        <v>1</v>
      </c>
      <c r="W157" s="237">
        <v>0.98</v>
      </c>
      <c r="X157" s="237">
        <v>0.96</v>
      </c>
      <c r="Y157" s="237">
        <v>0.97938599999999976</v>
      </c>
      <c r="Z157" s="237">
        <v>0.99249999999999994</v>
      </c>
      <c r="AA157" s="233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  <c r="AV157" s="234"/>
      <c r="AW157" s="234"/>
      <c r="AX157" s="234"/>
      <c r="AY157" s="234"/>
      <c r="AZ157" s="234"/>
      <c r="BA157" s="234"/>
      <c r="BB157" s="234"/>
      <c r="BC157" s="234"/>
      <c r="BD157" s="234"/>
      <c r="BE157" s="234"/>
      <c r="BF157" s="234"/>
      <c r="BG157" s="234"/>
      <c r="BH157" s="234"/>
      <c r="BI157" s="234"/>
      <c r="BJ157" s="234"/>
      <c r="BK157" s="234"/>
      <c r="BL157" s="234"/>
      <c r="BM157" s="235">
        <v>21</v>
      </c>
    </row>
    <row r="158" spans="1:65">
      <c r="A158" s="33"/>
      <c r="B158" s="19">
        <v>1</v>
      </c>
      <c r="C158" s="8">
        <v>6</v>
      </c>
      <c r="D158" s="237">
        <v>0.97920000000000007</v>
      </c>
      <c r="E158" s="237">
        <v>0.98359999999999992</v>
      </c>
      <c r="F158" s="237">
        <v>0.96</v>
      </c>
      <c r="G158" s="241">
        <v>0.98999999999999988</v>
      </c>
      <c r="H158" s="237">
        <v>0.9866666666666668</v>
      </c>
      <c r="I158" s="237">
        <v>1.0369999999999999</v>
      </c>
      <c r="J158" s="241">
        <v>0.84</v>
      </c>
      <c r="K158" s="237">
        <v>0.99900000000000011</v>
      </c>
      <c r="L158" s="237">
        <v>1</v>
      </c>
      <c r="M158" s="237">
        <v>0.98999999999999988</v>
      </c>
      <c r="N158" s="237">
        <v>1.02</v>
      </c>
      <c r="O158" s="237">
        <v>0.98999999999999988</v>
      </c>
      <c r="P158" s="237">
        <v>1.04</v>
      </c>
      <c r="Q158" s="241">
        <v>0.92720000000000002</v>
      </c>
      <c r="R158" s="237">
        <v>0.97685271673033669</v>
      </c>
      <c r="S158" s="241">
        <v>0.92200000000000004</v>
      </c>
      <c r="T158" s="237">
        <v>1</v>
      </c>
      <c r="U158" s="241">
        <v>1.04</v>
      </c>
      <c r="V158" s="237">
        <v>1</v>
      </c>
      <c r="W158" s="237">
        <v>0.98</v>
      </c>
      <c r="X158" s="243">
        <v>0.91999999999999993</v>
      </c>
      <c r="Y158" s="237">
        <v>0.98333399999999993</v>
      </c>
      <c r="Z158" s="237">
        <v>1.0033000000000001</v>
      </c>
      <c r="AA158" s="233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  <c r="AV158" s="234"/>
      <c r="AW158" s="234"/>
      <c r="AX158" s="234"/>
      <c r="AY158" s="234"/>
      <c r="AZ158" s="234"/>
      <c r="BA158" s="234"/>
      <c r="BB158" s="234"/>
      <c r="BC158" s="234"/>
      <c r="BD158" s="234"/>
      <c r="BE158" s="234"/>
      <c r="BF158" s="234"/>
      <c r="BG158" s="234"/>
      <c r="BH158" s="234"/>
      <c r="BI158" s="234"/>
      <c r="BJ158" s="234"/>
      <c r="BK158" s="234"/>
      <c r="BL158" s="234"/>
      <c r="BM158" s="62"/>
    </row>
    <row r="159" spans="1:65">
      <c r="A159" s="33"/>
      <c r="B159" s="20" t="s">
        <v>271</v>
      </c>
      <c r="C159" s="12"/>
      <c r="D159" s="239">
        <v>0.98691666666666666</v>
      </c>
      <c r="E159" s="239">
        <v>0.9865033333333334</v>
      </c>
      <c r="F159" s="239">
        <v>0.96499999999999997</v>
      </c>
      <c r="G159" s="239">
        <v>0.90833333333333355</v>
      </c>
      <c r="H159" s="239">
        <v>1.0033333333333336</v>
      </c>
      <c r="I159" s="239">
        <v>1.0276666666666667</v>
      </c>
      <c r="J159" s="239">
        <v>0.82499999999999984</v>
      </c>
      <c r="K159" s="239">
        <v>0.98099999999999987</v>
      </c>
      <c r="L159" s="239">
        <v>1</v>
      </c>
      <c r="M159" s="239">
        <v>0.98333333333333328</v>
      </c>
      <c r="N159" s="239">
        <v>0.99166666666666659</v>
      </c>
      <c r="O159" s="239">
        <v>1.0316666666666667</v>
      </c>
      <c r="P159" s="239">
        <v>1.0333333333333334</v>
      </c>
      <c r="Q159" s="239">
        <v>0.93550000000000011</v>
      </c>
      <c r="R159" s="239">
        <v>0.98257485894487606</v>
      </c>
      <c r="S159" s="239">
        <v>0.90416666666666667</v>
      </c>
      <c r="T159" s="239">
        <v>0.99166666666666659</v>
      </c>
      <c r="U159" s="239">
        <v>1.0416666666666667</v>
      </c>
      <c r="V159" s="239">
        <v>0.98499999999999999</v>
      </c>
      <c r="W159" s="239">
        <v>0.98333333333333339</v>
      </c>
      <c r="X159" s="239">
        <v>0.98</v>
      </c>
      <c r="Y159" s="239">
        <v>0.98259766666666659</v>
      </c>
      <c r="Z159" s="239">
        <v>1.0156166666666666</v>
      </c>
      <c r="AA159" s="233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  <c r="AV159" s="234"/>
      <c r="AW159" s="234"/>
      <c r="AX159" s="234"/>
      <c r="AY159" s="234"/>
      <c r="AZ159" s="234"/>
      <c r="BA159" s="234"/>
      <c r="BB159" s="234"/>
      <c r="BC159" s="234"/>
      <c r="BD159" s="234"/>
      <c r="BE159" s="234"/>
      <c r="BF159" s="234"/>
      <c r="BG159" s="234"/>
      <c r="BH159" s="234"/>
      <c r="BI159" s="234"/>
      <c r="BJ159" s="234"/>
      <c r="BK159" s="234"/>
      <c r="BL159" s="234"/>
      <c r="BM159" s="62"/>
    </row>
    <row r="160" spans="1:65">
      <c r="A160" s="33"/>
      <c r="B160" s="3" t="s">
        <v>272</v>
      </c>
      <c r="C160" s="31"/>
      <c r="D160" s="25">
        <v>0.98604999999999987</v>
      </c>
      <c r="E160" s="25">
        <v>0.98655000000000004</v>
      </c>
      <c r="F160" s="25">
        <v>0.96</v>
      </c>
      <c r="G160" s="25">
        <v>0.90000000000000013</v>
      </c>
      <c r="H160" s="25">
        <v>1</v>
      </c>
      <c r="I160" s="25">
        <v>1.0274999999999999</v>
      </c>
      <c r="J160" s="25">
        <v>0.82000000000000006</v>
      </c>
      <c r="K160" s="25">
        <v>0.98399999999999999</v>
      </c>
      <c r="L160" s="25">
        <v>0.99499999999999988</v>
      </c>
      <c r="M160" s="25">
        <v>0.98999999999999988</v>
      </c>
      <c r="N160" s="25">
        <v>0.98499999999999988</v>
      </c>
      <c r="O160" s="25">
        <v>1.0350000000000001</v>
      </c>
      <c r="P160" s="25">
        <v>1.0350000000000001</v>
      </c>
      <c r="Q160" s="25">
        <v>0.93125000000000002</v>
      </c>
      <c r="R160" s="25">
        <v>0.98189585871804619</v>
      </c>
      <c r="S160" s="25">
        <v>0.90800000000000003</v>
      </c>
      <c r="T160" s="25">
        <v>0.99499999999999988</v>
      </c>
      <c r="U160" s="25">
        <v>1.04</v>
      </c>
      <c r="V160" s="25">
        <v>0.99</v>
      </c>
      <c r="W160" s="25">
        <v>0.98</v>
      </c>
      <c r="X160" s="25">
        <v>0.99499999999999988</v>
      </c>
      <c r="Y160" s="25">
        <v>0.98281700000000005</v>
      </c>
      <c r="Z160" s="25">
        <v>1.0148999999999999</v>
      </c>
      <c r="AA160" s="233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  <c r="AV160" s="234"/>
      <c r="AW160" s="234"/>
      <c r="AX160" s="234"/>
      <c r="AY160" s="234"/>
      <c r="AZ160" s="234"/>
      <c r="BA160" s="234"/>
      <c r="BB160" s="234"/>
      <c r="BC160" s="234"/>
      <c r="BD160" s="234"/>
      <c r="BE160" s="234"/>
      <c r="BF160" s="234"/>
      <c r="BG160" s="234"/>
      <c r="BH160" s="234"/>
      <c r="BI160" s="234"/>
      <c r="BJ160" s="234"/>
      <c r="BK160" s="234"/>
      <c r="BL160" s="234"/>
      <c r="BM160" s="62"/>
    </row>
    <row r="161" spans="1:65">
      <c r="A161" s="33"/>
      <c r="B161" s="3" t="s">
        <v>273</v>
      </c>
      <c r="C161" s="31"/>
      <c r="D161" s="25">
        <v>6.553599519856723E-3</v>
      </c>
      <c r="E161" s="25">
        <v>2.3945076042198384E-3</v>
      </c>
      <c r="F161" s="25">
        <v>8.3666002653407633E-3</v>
      </c>
      <c r="G161" s="25">
        <v>4.7923550230201645E-2</v>
      </c>
      <c r="H161" s="25">
        <v>1.6055459438389739E-2</v>
      </c>
      <c r="I161" s="25">
        <v>8.0166493416306099E-3</v>
      </c>
      <c r="J161" s="25">
        <v>4.8476798574163281E-2</v>
      </c>
      <c r="K161" s="25">
        <v>1.4014278433083937E-2</v>
      </c>
      <c r="L161" s="25">
        <v>2.5298221281347066E-2</v>
      </c>
      <c r="M161" s="25">
        <v>1.0327955589886396E-2</v>
      </c>
      <c r="N161" s="25">
        <v>3.3115957885386141E-2</v>
      </c>
      <c r="O161" s="25">
        <v>3.0605010483034802E-2</v>
      </c>
      <c r="P161" s="25">
        <v>1.2110601416389978E-2</v>
      </c>
      <c r="Q161" s="25">
        <v>1.9684206867435626E-2</v>
      </c>
      <c r="R161" s="25">
        <v>9.6743539506721904E-3</v>
      </c>
      <c r="S161" s="25">
        <v>1.499888884773359E-2</v>
      </c>
      <c r="T161" s="25">
        <v>2.0412414523193173E-2</v>
      </c>
      <c r="U161" s="25">
        <v>7.5277265270908165E-3</v>
      </c>
      <c r="V161" s="25">
        <v>1.7606816861659026E-2</v>
      </c>
      <c r="W161" s="25">
        <v>5.1639777949431687E-3</v>
      </c>
      <c r="X161" s="25">
        <v>3.4058772731852829E-2</v>
      </c>
      <c r="Y161" s="25">
        <v>1.9177420699006031E-2</v>
      </c>
      <c r="Z161" s="25">
        <v>1.6936400640828887E-2</v>
      </c>
      <c r="AA161" s="233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  <c r="AV161" s="234"/>
      <c r="AW161" s="234"/>
      <c r="AX161" s="234"/>
      <c r="AY161" s="234"/>
      <c r="AZ161" s="234"/>
      <c r="BA161" s="234"/>
      <c r="BB161" s="234"/>
      <c r="BC161" s="234"/>
      <c r="BD161" s="234"/>
      <c r="BE161" s="234"/>
      <c r="BF161" s="234"/>
      <c r="BG161" s="234"/>
      <c r="BH161" s="234"/>
      <c r="BI161" s="234"/>
      <c r="BJ161" s="234"/>
      <c r="BK161" s="234"/>
      <c r="BL161" s="234"/>
      <c r="BM161" s="62"/>
    </row>
    <row r="162" spans="1:65">
      <c r="A162" s="33"/>
      <c r="B162" s="3" t="s">
        <v>87</v>
      </c>
      <c r="C162" s="31"/>
      <c r="D162" s="13">
        <v>6.6404791216989507E-3</v>
      </c>
      <c r="E162" s="13">
        <v>2.4272676262825652E-3</v>
      </c>
      <c r="F162" s="13">
        <v>8.6700520884360251E-3</v>
      </c>
      <c r="G162" s="13">
        <v>5.2759871813066017E-2</v>
      </c>
      <c r="H162" s="13">
        <v>1.6002119041584453E-2</v>
      </c>
      <c r="I162" s="13">
        <v>7.8008264758001392E-3</v>
      </c>
      <c r="J162" s="13">
        <v>5.8759755847470653E-2</v>
      </c>
      <c r="K162" s="13">
        <v>1.4285706863490254E-2</v>
      </c>
      <c r="L162" s="13">
        <v>2.5298221281347066E-2</v>
      </c>
      <c r="M162" s="13">
        <v>1.0503005684630234E-2</v>
      </c>
      <c r="N162" s="13">
        <v>3.3394243245767542E-2</v>
      </c>
      <c r="O162" s="13">
        <v>2.9665599822004653E-2</v>
      </c>
      <c r="P162" s="13">
        <v>1.1719936854570946E-2</v>
      </c>
      <c r="Q162" s="13">
        <v>2.1041375593196819E-2</v>
      </c>
      <c r="R162" s="13">
        <v>9.8459205042767499E-3</v>
      </c>
      <c r="S162" s="13">
        <v>1.6588632826986457E-2</v>
      </c>
      <c r="T162" s="13">
        <v>2.0583947418346057E-2</v>
      </c>
      <c r="U162" s="13">
        <v>7.2266174660071836E-3</v>
      </c>
      <c r="V162" s="13">
        <v>1.7874940976303579E-2</v>
      </c>
      <c r="W162" s="13">
        <v>5.2515028423150865E-3</v>
      </c>
      <c r="X162" s="13">
        <v>3.4753849726380438E-2</v>
      </c>
      <c r="Y162" s="13">
        <v>1.9517063137410969E-2</v>
      </c>
      <c r="Z162" s="13">
        <v>1.6675977459502982E-2</v>
      </c>
      <c r="AA162" s="159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3"/>
      <c r="B163" s="3" t="s">
        <v>274</v>
      </c>
      <c r="C163" s="31"/>
      <c r="D163" s="13">
        <v>-8.3201033742182906E-3</v>
      </c>
      <c r="E163" s="13">
        <v>-8.7354316092316253E-3</v>
      </c>
      <c r="F163" s="13">
        <v>-3.0342548093679644E-2</v>
      </c>
      <c r="G163" s="13">
        <v>-8.7282709345518628E-2</v>
      </c>
      <c r="H163" s="13">
        <v>8.1757962825648178E-3</v>
      </c>
      <c r="I163" s="13">
        <v>3.2626571408354454E-2</v>
      </c>
      <c r="J163" s="13">
        <v>-0.17101824059822368</v>
      </c>
      <c r="K163" s="13">
        <v>-1.4265326093160446E-2</v>
      </c>
      <c r="L163" s="13">
        <v>4.8263750324564203E-3</v>
      </c>
      <c r="M163" s="13">
        <v>-1.1920731218084568E-2</v>
      </c>
      <c r="N163" s="13">
        <v>-3.5471780928141294E-3</v>
      </c>
      <c r="O163" s="13">
        <v>3.6645876908484309E-2</v>
      </c>
      <c r="P163" s="13">
        <v>3.8320587533538397E-2</v>
      </c>
      <c r="Q163" s="13">
        <v>-5.9984926157136909E-2</v>
      </c>
      <c r="R163" s="13">
        <v>-1.2682866288393102E-2</v>
      </c>
      <c r="S163" s="13">
        <v>-9.1469485908154069E-2</v>
      </c>
      <c r="T163" s="13">
        <v>-3.5471780928141294E-3</v>
      </c>
      <c r="U163" s="13">
        <v>4.6694140658808836E-2</v>
      </c>
      <c r="V163" s="13">
        <v>-1.024602059303048E-2</v>
      </c>
      <c r="W163" s="13">
        <v>-1.1920731218084457E-2</v>
      </c>
      <c r="X163" s="13">
        <v>-1.5270152468192744E-2</v>
      </c>
      <c r="Y163" s="13">
        <v>-1.2659948487983574E-2</v>
      </c>
      <c r="Z163" s="13">
        <v>2.0518413589213136E-2</v>
      </c>
      <c r="AA163" s="159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A164" s="33"/>
      <c r="B164" s="51" t="s">
        <v>275</v>
      </c>
      <c r="C164" s="52"/>
      <c r="D164" s="50">
        <v>0.09</v>
      </c>
      <c r="E164" s="50">
        <v>7.0000000000000007E-2</v>
      </c>
      <c r="F164" s="50">
        <v>0.9</v>
      </c>
      <c r="G164" s="50">
        <v>3.45</v>
      </c>
      <c r="H164" s="50">
        <v>0.82</v>
      </c>
      <c r="I164" s="50">
        <v>1.92</v>
      </c>
      <c r="J164" s="50">
        <v>7.19</v>
      </c>
      <c r="K164" s="50">
        <v>0.18</v>
      </c>
      <c r="L164" s="50">
        <v>0.67</v>
      </c>
      <c r="M164" s="50">
        <v>7.0000000000000007E-2</v>
      </c>
      <c r="N164" s="50">
        <v>0.3</v>
      </c>
      <c r="O164" s="50">
        <v>2.1</v>
      </c>
      <c r="P164" s="50">
        <v>2.17</v>
      </c>
      <c r="Q164" s="50">
        <v>2.23</v>
      </c>
      <c r="R164" s="50">
        <v>0.11</v>
      </c>
      <c r="S164" s="50">
        <v>3.64</v>
      </c>
      <c r="T164" s="50">
        <v>0.3</v>
      </c>
      <c r="U164" s="50">
        <v>2.5499999999999998</v>
      </c>
      <c r="V164" s="50">
        <v>0</v>
      </c>
      <c r="W164" s="50">
        <v>7.0000000000000007E-2</v>
      </c>
      <c r="X164" s="50">
        <v>0.22</v>
      </c>
      <c r="Y164" s="50">
        <v>0.11</v>
      </c>
      <c r="Z164" s="50">
        <v>1.38</v>
      </c>
      <c r="AA164" s="159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1"/>
    </row>
    <row r="165" spans="1:65">
      <c r="B165" s="34"/>
      <c r="C165" s="20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BM165" s="61"/>
    </row>
    <row r="166" spans="1:65" ht="15">
      <c r="B166" s="35" t="s">
        <v>494</v>
      </c>
      <c r="BM166" s="30" t="s">
        <v>277</v>
      </c>
    </row>
    <row r="167" spans="1:65" ht="15">
      <c r="A167" s="26" t="s">
        <v>19</v>
      </c>
      <c r="B167" s="18" t="s">
        <v>111</v>
      </c>
      <c r="C167" s="15" t="s">
        <v>112</v>
      </c>
      <c r="D167" s="16" t="s">
        <v>231</v>
      </c>
      <c r="E167" s="17" t="s">
        <v>231</v>
      </c>
      <c r="F167" s="17" t="s">
        <v>231</v>
      </c>
      <c r="G167" s="17" t="s">
        <v>231</v>
      </c>
      <c r="H167" s="17" t="s">
        <v>231</v>
      </c>
      <c r="I167" s="17" t="s">
        <v>231</v>
      </c>
      <c r="J167" s="17" t="s">
        <v>231</v>
      </c>
      <c r="K167" s="17" t="s">
        <v>231</v>
      </c>
      <c r="L167" s="17" t="s">
        <v>231</v>
      </c>
      <c r="M167" s="17" t="s">
        <v>231</v>
      </c>
      <c r="N167" s="17" t="s">
        <v>231</v>
      </c>
      <c r="O167" s="17" t="s">
        <v>231</v>
      </c>
      <c r="P167" s="17" t="s">
        <v>231</v>
      </c>
      <c r="Q167" s="17" t="s">
        <v>231</v>
      </c>
      <c r="R167" s="17" t="s">
        <v>231</v>
      </c>
      <c r="S167" s="17" t="s">
        <v>231</v>
      </c>
      <c r="T167" s="17" t="s">
        <v>231</v>
      </c>
      <c r="U167" s="17" t="s">
        <v>231</v>
      </c>
      <c r="V167" s="17" t="s">
        <v>231</v>
      </c>
      <c r="W167" s="17" t="s">
        <v>231</v>
      </c>
      <c r="X167" s="17" t="s">
        <v>231</v>
      </c>
      <c r="Y167" s="17" t="s">
        <v>231</v>
      </c>
      <c r="Z167" s="17" t="s">
        <v>231</v>
      </c>
      <c r="AA167" s="17" t="s">
        <v>231</v>
      </c>
      <c r="AB167" s="17" t="s">
        <v>231</v>
      </c>
      <c r="AC167" s="17" t="s">
        <v>231</v>
      </c>
      <c r="AD167" s="159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1</v>
      </c>
    </row>
    <row r="168" spans="1:65">
      <c r="A168" s="33"/>
      <c r="B168" s="19" t="s">
        <v>232</v>
      </c>
      <c r="C168" s="8" t="s">
        <v>232</v>
      </c>
      <c r="D168" s="157" t="s">
        <v>234</v>
      </c>
      <c r="E168" s="158" t="s">
        <v>236</v>
      </c>
      <c r="F168" s="158" t="s">
        <v>237</v>
      </c>
      <c r="G168" s="158" t="s">
        <v>238</v>
      </c>
      <c r="H168" s="158" t="s">
        <v>239</v>
      </c>
      <c r="I168" s="158" t="s">
        <v>240</v>
      </c>
      <c r="J168" s="158" t="s">
        <v>241</v>
      </c>
      <c r="K168" s="158" t="s">
        <v>242</v>
      </c>
      <c r="L168" s="158" t="s">
        <v>243</v>
      </c>
      <c r="M168" s="158" t="s">
        <v>244</v>
      </c>
      <c r="N168" s="158" t="s">
        <v>245</v>
      </c>
      <c r="O168" s="158" t="s">
        <v>246</v>
      </c>
      <c r="P168" s="158" t="s">
        <v>247</v>
      </c>
      <c r="Q168" s="158" t="s">
        <v>248</v>
      </c>
      <c r="R168" s="158" t="s">
        <v>249</v>
      </c>
      <c r="S168" s="158" t="s">
        <v>251</v>
      </c>
      <c r="T168" s="158" t="s">
        <v>252</v>
      </c>
      <c r="U168" s="158" t="s">
        <v>253</v>
      </c>
      <c r="V168" s="158" t="s">
        <v>257</v>
      </c>
      <c r="W168" s="158" t="s">
        <v>258</v>
      </c>
      <c r="X168" s="158" t="s">
        <v>259</v>
      </c>
      <c r="Y168" s="158" t="s">
        <v>278</v>
      </c>
      <c r="Z168" s="158" t="s">
        <v>261</v>
      </c>
      <c r="AA168" s="158" t="s">
        <v>304</v>
      </c>
      <c r="AB168" s="158" t="s">
        <v>279</v>
      </c>
      <c r="AC168" s="158" t="s">
        <v>263</v>
      </c>
      <c r="AD168" s="159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 t="s">
        <v>3</v>
      </c>
    </row>
    <row r="169" spans="1:65">
      <c r="A169" s="33"/>
      <c r="B169" s="19"/>
      <c r="C169" s="8"/>
      <c r="D169" s="9" t="s">
        <v>300</v>
      </c>
      <c r="E169" s="10" t="s">
        <v>115</v>
      </c>
      <c r="F169" s="10" t="s">
        <v>300</v>
      </c>
      <c r="G169" s="10" t="s">
        <v>301</v>
      </c>
      <c r="H169" s="10" t="s">
        <v>115</v>
      </c>
      <c r="I169" s="10" t="s">
        <v>115</v>
      </c>
      <c r="J169" s="10" t="s">
        <v>300</v>
      </c>
      <c r="K169" s="10" t="s">
        <v>300</v>
      </c>
      <c r="L169" s="10" t="s">
        <v>301</v>
      </c>
      <c r="M169" s="10" t="s">
        <v>301</v>
      </c>
      <c r="N169" s="10" t="s">
        <v>301</v>
      </c>
      <c r="O169" s="10" t="s">
        <v>301</v>
      </c>
      <c r="P169" s="10" t="s">
        <v>301</v>
      </c>
      <c r="Q169" s="10" t="s">
        <v>300</v>
      </c>
      <c r="R169" s="10" t="s">
        <v>300</v>
      </c>
      <c r="S169" s="10" t="s">
        <v>301</v>
      </c>
      <c r="T169" s="10" t="s">
        <v>300</v>
      </c>
      <c r="U169" s="10" t="s">
        <v>300</v>
      </c>
      <c r="V169" s="10" t="s">
        <v>115</v>
      </c>
      <c r="W169" s="10" t="s">
        <v>300</v>
      </c>
      <c r="X169" s="10" t="s">
        <v>301</v>
      </c>
      <c r="Y169" s="10" t="s">
        <v>301</v>
      </c>
      <c r="Z169" s="10" t="s">
        <v>115</v>
      </c>
      <c r="AA169" s="10" t="s">
        <v>115</v>
      </c>
      <c r="AB169" s="10" t="s">
        <v>115</v>
      </c>
      <c r="AC169" s="10" t="s">
        <v>300</v>
      </c>
      <c r="AD169" s="159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3</v>
      </c>
    </row>
    <row r="170" spans="1:65">
      <c r="A170" s="33"/>
      <c r="B170" s="19"/>
      <c r="C170" s="8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159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3</v>
      </c>
    </row>
    <row r="171" spans="1:65">
      <c r="A171" s="33"/>
      <c r="B171" s="18">
        <v>1</v>
      </c>
      <c r="C171" s="14">
        <v>1</v>
      </c>
      <c r="D171" s="229">
        <v>0.06</v>
      </c>
      <c r="E171" s="240">
        <v>1.25</v>
      </c>
      <c r="F171" s="244" t="s">
        <v>302</v>
      </c>
      <c r="G171" s="240">
        <v>0.4</v>
      </c>
      <c r="H171" s="244">
        <v>0.79</v>
      </c>
      <c r="I171" s="229">
        <v>0.05</v>
      </c>
      <c r="J171" s="230">
        <v>0.11</v>
      </c>
      <c r="K171" s="240">
        <v>0.34</v>
      </c>
      <c r="L171" s="240">
        <v>0.2</v>
      </c>
      <c r="M171" s="229">
        <v>0.04</v>
      </c>
      <c r="N171" s="229">
        <v>0.03</v>
      </c>
      <c r="O171" s="229">
        <v>0.04</v>
      </c>
      <c r="P171" s="229">
        <v>0.04</v>
      </c>
      <c r="Q171" s="229">
        <v>0.11</v>
      </c>
      <c r="R171" s="229">
        <v>0.11709327256219999</v>
      </c>
      <c r="S171" s="240" t="s">
        <v>105</v>
      </c>
      <c r="T171" s="229">
        <v>0.12</v>
      </c>
      <c r="U171" s="229">
        <v>0.06</v>
      </c>
      <c r="V171" s="240">
        <v>4.8</v>
      </c>
      <c r="W171" s="229">
        <v>0.05</v>
      </c>
      <c r="X171" s="229">
        <v>0.05</v>
      </c>
      <c r="Y171" s="229">
        <v>7.0000000000000007E-2</v>
      </c>
      <c r="Z171" s="232">
        <v>0.1205</v>
      </c>
      <c r="AA171" s="240" t="s">
        <v>104</v>
      </c>
      <c r="AB171" s="240">
        <v>0.23849999999999996</v>
      </c>
      <c r="AC171" s="229">
        <v>6.2419999999999996E-2</v>
      </c>
      <c r="AD171" s="233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  <c r="AV171" s="234"/>
      <c r="AW171" s="234"/>
      <c r="AX171" s="234"/>
      <c r="AY171" s="234"/>
      <c r="AZ171" s="234"/>
      <c r="BA171" s="234"/>
      <c r="BB171" s="234"/>
      <c r="BC171" s="234"/>
      <c r="BD171" s="234"/>
      <c r="BE171" s="234"/>
      <c r="BF171" s="234"/>
      <c r="BG171" s="234"/>
      <c r="BH171" s="234"/>
      <c r="BI171" s="234"/>
      <c r="BJ171" s="234"/>
      <c r="BK171" s="234"/>
      <c r="BL171" s="234"/>
      <c r="BM171" s="235">
        <v>1</v>
      </c>
    </row>
    <row r="172" spans="1:65">
      <c r="A172" s="33"/>
      <c r="B172" s="19">
        <v>1</v>
      </c>
      <c r="C172" s="8">
        <v>2</v>
      </c>
      <c r="D172" s="237">
        <v>0.04</v>
      </c>
      <c r="E172" s="241">
        <v>1.29</v>
      </c>
      <c r="F172" s="242" t="s">
        <v>302</v>
      </c>
      <c r="G172" s="241" t="s">
        <v>307</v>
      </c>
      <c r="H172" s="242">
        <v>0.82399999999999995</v>
      </c>
      <c r="I172" s="237">
        <v>0.06</v>
      </c>
      <c r="J172" s="238">
        <v>0.11</v>
      </c>
      <c r="K172" s="241">
        <v>0.28999999999999998</v>
      </c>
      <c r="L172" s="241">
        <v>0.2</v>
      </c>
      <c r="M172" s="237">
        <v>0.05</v>
      </c>
      <c r="N172" s="237">
        <v>0.03</v>
      </c>
      <c r="O172" s="237">
        <v>0.04</v>
      </c>
      <c r="P172" s="237">
        <v>0.04</v>
      </c>
      <c r="Q172" s="237">
        <v>0.11</v>
      </c>
      <c r="R172" s="237">
        <v>0.10883380218342475</v>
      </c>
      <c r="S172" s="241">
        <v>0.1</v>
      </c>
      <c r="T172" s="237">
        <v>0.105</v>
      </c>
      <c r="U172" s="237">
        <v>0.06</v>
      </c>
      <c r="V172" s="241">
        <v>4.38</v>
      </c>
      <c r="W172" s="237">
        <v>0.09</v>
      </c>
      <c r="X172" s="237">
        <v>0.05</v>
      </c>
      <c r="Y172" s="237">
        <v>0.04</v>
      </c>
      <c r="Z172" s="237">
        <v>0.13919999999999999</v>
      </c>
      <c r="AA172" s="241" t="s">
        <v>104</v>
      </c>
      <c r="AB172" s="241">
        <v>0.24199999999999997</v>
      </c>
      <c r="AC172" s="237">
        <v>4.956E-2</v>
      </c>
      <c r="AD172" s="233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  <c r="AV172" s="234"/>
      <c r="AW172" s="234"/>
      <c r="AX172" s="234"/>
      <c r="AY172" s="234"/>
      <c r="AZ172" s="234"/>
      <c r="BA172" s="234"/>
      <c r="BB172" s="234"/>
      <c r="BC172" s="234"/>
      <c r="BD172" s="234"/>
      <c r="BE172" s="234"/>
      <c r="BF172" s="234"/>
      <c r="BG172" s="234"/>
      <c r="BH172" s="234"/>
      <c r="BI172" s="234"/>
      <c r="BJ172" s="234"/>
      <c r="BK172" s="234"/>
      <c r="BL172" s="234"/>
      <c r="BM172" s="235">
        <v>5</v>
      </c>
    </row>
    <row r="173" spans="1:65">
      <c r="A173" s="33"/>
      <c r="B173" s="19">
        <v>1</v>
      </c>
      <c r="C173" s="8">
        <v>3</v>
      </c>
      <c r="D173" s="237">
        <v>0.06</v>
      </c>
      <c r="E173" s="241">
        <v>1.28</v>
      </c>
      <c r="F173" s="242" t="s">
        <v>302</v>
      </c>
      <c r="G173" s="241">
        <v>0.4</v>
      </c>
      <c r="H173" s="242">
        <v>0.83</v>
      </c>
      <c r="I173" s="237">
        <v>7.0000000000000007E-2</v>
      </c>
      <c r="J173" s="238">
        <v>0.1</v>
      </c>
      <c r="K173" s="242">
        <v>0.31</v>
      </c>
      <c r="L173" s="242">
        <v>0.3</v>
      </c>
      <c r="M173" s="25">
        <v>0.05</v>
      </c>
      <c r="N173" s="25">
        <v>0.05</v>
      </c>
      <c r="O173" s="25">
        <v>0.03</v>
      </c>
      <c r="P173" s="25">
        <v>0.05</v>
      </c>
      <c r="Q173" s="25">
        <v>0.09</v>
      </c>
      <c r="R173" s="25">
        <v>0.12132672018773501</v>
      </c>
      <c r="S173" s="242" t="s">
        <v>105</v>
      </c>
      <c r="T173" s="25">
        <v>0.10100000000000001</v>
      </c>
      <c r="U173" s="25">
        <v>0.05</v>
      </c>
      <c r="V173" s="242">
        <v>4.47</v>
      </c>
      <c r="W173" s="25">
        <v>0.06</v>
      </c>
      <c r="X173" s="25">
        <v>0.05</v>
      </c>
      <c r="Y173" s="25">
        <v>0.05</v>
      </c>
      <c r="Z173" s="25">
        <v>0.1459</v>
      </c>
      <c r="AA173" s="242" t="s">
        <v>104</v>
      </c>
      <c r="AB173" s="242">
        <v>0.23849999999999996</v>
      </c>
      <c r="AC173" s="25">
        <v>5.638E-2</v>
      </c>
      <c r="AD173" s="233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34"/>
      <c r="AS173" s="234"/>
      <c r="AT173" s="234"/>
      <c r="AU173" s="234"/>
      <c r="AV173" s="234"/>
      <c r="AW173" s="234"/>
      <c r="AX173" s="234"/>
      <c r="AY173" s="234"/>
      <c r="AZ173" s="234"/>
      <c r="BA173" s="234"/>
      <c r="BB173" s="234"/>
      <c r="BC173" s="234"/>
      <c r="BD173" s="234"/>
      <c r="BE173" s="234"/>
      <c r="BF173" s="234"/>
      <c r="BG173" s="234"/>
      <c r="BH173" s="234"/>
      <c r="BI173" s="234"/>
      <c r="BJ173" s="234"/>
      <c r="BK173" s="234"/>
      <c r="BL173" s="234"/>
      <c r="BM173" s="235">
        <v>16</v>
      </c>
    </row>
    <row r="174" spans="1:65">
      <c r="A174" s="33"/>
      <c r="B174" s="19">
        <v>1</v>
      </c>
      <c r="C174" s="8">
        <v>4</v>
      </c>
      <c r="D174" s="237">
        <v>7.0000000000000007E-2</v>
      </c>
      <c r="E174" s="241">
        <v>1.22</v>
      </c>
      <c r="F174" s="242" t="s">
        <v>302</v>
      </c>
      <c r="G174" s="241" t="s">
        <v>307</v>
      </c>
      <c r="H174" s="242">
        <v>0.82</v>
      </c>
      <c r="I174" s="237">
        <v>0.06</v>
      </c>
      <c r="J174" s="238">
        <v>0.11</v>
      </c>
      <c r="K174" s="242">
        <v>0.24</v>
      </c>
      <c r="L174" s="242">
        <v>0.3</v>
      </c>
      <c r="M174" s="25">
        <v>0.05</v>
      </c>
      <c r="N174" s="25">
        <v>0.05</v>
      </c>
      <c r="O174" s="25">
        <v>0.04</v>
      </c>
      <c r="P174" s="25">
        <v>0.04</v>
      </c>
      <c r="Q174" s="25">
        <v>0.11</v>
      </c>
      <c r="R174" s="25">
        <v>0.12718910958568153</v>
      </c>
      <c r="S174" s="242" t="s">
        <v>105</v>
      </c>
      <c r="T174" s="242" t="s">
        <v>105</v>
      </c>
      <c r="U174" s="25">
        <v>0.06</v>
      </c>
      <c r="V174" s="242">
        <v>4.79</v>
      </c>
      <c r="W174" s="25">
        <v>0.06</v>
      </c>
      <c r="X174" s="25">
        <v>0.05</v>
      </c>
      <c r="Y174" s="25">
        <v>0.05</v>
      </c>
      <c r="Z174" s="25">
        <v>0.14330000000000001</v>
      </c>
      <c r="AA174" s="242" t="s">
        <v>104</v>
      </c>
      <c r="AB174" s="245">
        <v>0.27589999999999998</v>
      </c>
      <c r="AC174" s="25">
        <v>6.386E-2</v>
      </c>
      <c r="AD174" s="233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34"/>
      <c r="AS174" s="234"/>
      <c r="AT174" s="234"/>
      <c r="AU174" s="234"/>
      <c r="AV174" s="234"/>
      <c r="AW174" s="234"/>
      <c r="AX174" s="234"/>
      <c r="AY174" s="234"/>
      <c r="AZ174" s="234"/>
      <c r="BA174" s="234"/>
      <c r="BB174" s="234"/>
      <c r="BC174" s="234"/>
      <c r="BD174" s="234"/>
      <c r="BE174" s="234"/>
      <c r="BF174" s="234"/>
      <c r="BG174" s="234"/>
      <c r="BH174" s="234"/>
      <c r="BI174" s="234"/>
      <c r="BJ174" s="234"/>
      <c r="BK174" s="234"/>
      <c r="BL174" s="234"/>
      <c r="BM174" s="235">
        <v>7.1530327293199497E-2</v>
      </c>
    </row>
    <row r="175" spans="1:65">
      <c r="A175" s="33"/>
      <c r="B175" s="19">
        <v>1</v>
      </c>
      <c r="C175" s="8">
        <v>5</v>
      </c>
      <c r="D175" s="237">
        <v>0.06</v>
      </c>
      <c r="E175" s="241">
        <v>1.21</v>
      </c>
      <c r="F175" s="241" t="s">
        <v>302</v>
      </c>
      <c r="G175" s="241">
        <v>0.3</v>
      </c>
      <c r="H175" s="241">
        <v>0.79166666666666663</v>
      </c>
      <c r="I175" s="237">
        <v>0.05</v>
      </c>
      <c r="J175" s="237">
        <v>0.11</v>
      </c>
      <c r="K175" s="241">
        <v>0.28000000000000003</v>
      </c>
      <c r="L175" s="241">
        <v>0.2</v>
      </c>
      <c r="M175" s="237">
        <v>0.04</v>
      </c>
      <c r="N175" s="237">
        <v>0.05</v>
      </c>
      <c r="O175" s="237">
        <v>0.03</v>
      </c>
      <c r="P175" s="237">
        <v>0.04</v>
      </c>
      <c r="Q175" s="237">
        <v>0.11</v>
      </c>
      <c r="R175" s="237">
        <v>0.11030722162943925</v>
      </c>
      <c r="S175" s="241">
        <v>0.1</v>
      </c>
      <c r="T175" s="241" t="s">
        <v>105</v>
      </c>
      <c r="U175" s="237">
        <v>0.06</v>
      </c>
      <c r="V175" s="241">
        <v>5.03</v>
      </c>
      <c r="W175" s="237">
        <v>7.0000000000000007E-2</v>
      </c>
      <c r="X175" s="237">
        <v>0.05</v>
      </c>
      <c r="Y175" s="237">
        <v>0.03</v>
      </c>
      <c r="Z175" s="237">
        <v>0.14860000000000001</v>
      </c>
      <c r="AA175" s="241" t="s">
        <v>104</v>
      </c>
      <c r="AB175" s="241">
        <v>0.23139999999999999</v>
      </c>
      <c r="AC175" s="237">
        <v>5.8470000000000001E-2</v>
      </c>
      <c r="AD175" s="233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34"/>
      <c r="AS175" s="234"/>
      <c r="AT175" s="234"/>
      <c r="AU175" s="234"/>
      <c r="AV175" s="234"/>
      <c r="AW175" s="234"/>
      <c r="AX175" s="234"/>
      <c r="AY175" s="234"/>
      <c r="AZ175" s="234"/>
      <c r="BA175" s="234"/>
      <c r="BB175" s="234"/>
      <c r="BC175" s="234"/>
      <c r="BD175" s="234"/>
      <c r="BE175" s="234"/>
      <c r="BF175" s="234"/>
      <c r="BG175" s="234"/>
      <c r="BH175" s="234"/>
      <c r="BI175" s="234"/>
      <c r="BJ175" s="234"/>
      <c r="BK175" s="234"/>
      <c r="BL175" s="234"/>
      <c r="BM175" s="235">
        <v>11</v>
      </c>
    </row>
    <row r="176" spans="1:65">
      <c r="A176" s="33"/>
      <c r="B176" s="19">
        <v>1</v>
      </c>
      <c r="C176" s="8">
        <v>6</v>
      </c>
      <c r="D176" s="237">
        <v>0.06</v>
      </c>
      <c r="E176" s="241">
        <v>1.32</v>
      </c>
      <c r="F176" s="241" t="s">
        <v>302</v>
      </c>
      <c r="G176" s="241">
        <v>0.6</v>
      </c>
      <c r="H176" s="241">
        <v>0.78</v>
      </c>
      <c r="I176" s="237">
        <v>7.0000000000000007E-2</v>
      </c>
      <c r="J176" s="237">
        <v>0.11</v>
      </c>
      <c r="K176" s="241">
        <v>0.22</v>
      </c>
      <c r="L176" s="241">
        <v>0.3</v>
      </c>
      <c r="M176" s="237">
        <v>0.04</v>
      </c>
      <c r="N176" s="237">
        <v>0.04</v>
      </c>
      <c r="O176" s="237">
        <v>0.04</v>
      </c>
      <c r="P176" s="237">
        <v>0.04</v>
      </c>
      <c r="Q176" s="237">
        <v>0.11</v>
      </c>
      <c r="R176" s="237">
        <v>0.12093129399866663</v>
      </c>
      <c r="S176" s="241" t="s">
        <v>105</v>
      </c>
      <c r="T176" s="237">
        <v>0.10100000000000001</v>
      </c>
      <c r="U176" s="237">
        <v>0.06</v>
      </c>
      <c r="V176" s="241">
        <v>4.7300000000000004</v>
      </c>
      <c r="W176" s="237">
        <v>0.04</v>
      </c>
      <c r="X176" s="237">
        <v>0.04</v>
      </c>
      <c r="Y176" s="237">
        <v>7.0000000000000007E-2</v>
      </c>
      <c r="Z176" s="237">
        <v>0.13780000000000001</v>
      </c>
      <c r="AA176" s="241" t="s">
        <v>104</v>
      </c>
      <c r="AB176" s="241">
        <v>0.24379999999999999</v>
      </c>
      <c r="AC176" s="237">
        <v>6.2280000000000002E-2</v>
      </c>
      <c r="AD176" s="233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  <c r="AV176" s="234"/>
      <c r="AW176" s="234"/>
      <c r="AX176" s="234"/>
      <c r="AY176" s="234"/>
      <c r="AZ176" s="234"/>
      <c r="BA176" s="234"/>
      <c r="BB176" s="234"/>
      <c r="BC176" s="234"/>
      <c r="BD176" s="234"/>
      <c r="BE176" s="234"/>
      <c r="BF176" s="234"/>
      <c r="BG176" s="234"/>
      <c r="BH176" s="234"/>
      <c r="BI176" s="234"/>
      <c r="BJ176" s="234"/>
      <c r="BK176" s="234"/>
      <c r="BL176" s="234"/>
      <c r="BM176" s="62"/>
    </row>
    <row r="177" spans="1:65">
      <c r="A177" s="33"/>
      <c r="B177" s="20" t="s">
        <v>271</v>
      </c>
      <c r="C177" s="12"/>
      <c r="D177" s="239">
        <v>5.8333333333333341E-2</v>
      </c>
      <c r="E177" s="239">
        <v>1.2616666666666667</v>
      </c>
      <c r="F177" s="239" t="s">
        <v>685</v>
      </c>
      <c r="G177" s="239">
        <v>0.42500000000000004</v>
      </c>
      <c r="H177" s="239">
        <v>0.80594444444444446</v>
      </c>
      <c r="I177" s="239">
        <v>0.06</v>
      </c>
      <c r="J177" s="239">
        <v>0.10833333333333334</v>
      </c>
      <c r="K177" s="239">
        <v>0.27999999999999997</v>
      </c>
      <c r="L177" s="239">
        <v>0.25</v>
      </c>
      <c r="M177" s="239">
        <v>4.5000000000000005E-2</v>
      </c>
      <c r="N177" s="239">
        <v>4.1666666666666664E-2</v>
      </c>
      <c r="O177" s="239">
        <v>3.6666666666666667E-2</v>
      </c>
      <c r="P177" s="239">
        <v>4.1666666666666664E-2</v>
      </c>
      <c r="Q177" s="239">
        <v>0.10666666666666667</v>
      </c>
      <c r="R177" s="239">
        <v>0.11761357002452454</v>
      </c>
      <c r="S177" s="239">
        <v>0.1</v>
      </c>
      <c r="T177" s="239">
        <v>0.10674999999999998</v>
      </c>
      <c r="U177" s="239">
        <v>5.8333333333333327E-2</v>
      </c>
      <c r="V177" s="239">
        <v>4.7</v>
      </c>
      <c r="W177" s="239">
        <v>6.1666666666666668E-2</v>
      </c>
      <c r="X177" s="239">
        <v>4.8333333333333332E-2</v>
      </c>
      <c r="Y177" s="239">
        <v>5.1666666666666673E-2</v>
      </c>
      <c r="Z177" s="239">
        <v>0.13921666666666668</v>
      </c>
      <c r="AA177" s="239" t="s">
        <v>685</v>
      </c>
      <c r="AB177" s="239">
        <v>0.24501666666666666</v>
      </c>
      <c r="AC177" s="239">
        <v>5.8828333333333337E-2</v>
      </c>
      <c r="AD177" s="233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  <c r="AV177" s="234"/>
      <c r="AW177" s="234"/>
      <c r="AX177" s="234"/>
      <c r="AY177" s="234"/>
      <c r="AZ177" s="234"/>
      <c r="BA177" s="234"/>
      <c r="BB177" s="234"/>
      <c r="BC177" s="234"/>
      <c r="BD177" s="234"/>
      <c r="BE177" s="234"/>
      <c r="BF177" s="234"/>
      <c r="BG177" s="234"/>
      <c r="BH177" s="234"/>
      <c r="BI177" s="234"/>
      <c r="BJ177" s="234"/>
      <c r="BK177" s="234"/>
      <c r="BL177" s="234"/>
      <c r="BM177" s="62"/>
    </row>
    <row r="178" spans="1:65">
      <c r="A178" s="33"/>
      <c r="B178" s="3" t="s">
        <v>272</v>
      </c>
      <c r="C178" s="31"/>
      <c r="D178" s="25">
        <v>0.06</v>
      </c>
      <c r="E178" s="25">
        <v>1.2650000000000001</v>
      </c>
      <c r="F178" s="25" t="s">
        <v>685</v>
      </c>
      <c r="G178" s="25">
        <v>0.4</v>
      </c>
      <c r="H178" s="25">
        <v>0.80583333333333329</v>
      </c>
      <c r="I178" s="25">
        <v>0.06</v>
      </c>
      <c r="J178" s="25">
        <v>0.11</v>
      </c>
      <c r="K178" s="25">
        <v>0.28500000000000003</v>
      </c>
      <c r="L178" s="25">
        <v>0.25</v>
      </c>
      <c r="M178" s="25">
        <v>4.4999999999999998E-2</v>
      </c>
      <c r="N178" s="25">
        <v>4.4999999999999998E-2</v>
      </c>
      <c r="O178" s="25">
        <v>0.04</v>
      </c>
      <c r="P178" s="25">
        <v>0.04</v>
      </c>
      <c r="Q178" s="25">
        <v>0.11</v>
      </c>
      <c r="R178" s="25">
        <v>0.11901228328043331</v>
      </c>
      <c r="S178" s="25">
        <v>0.1</v>
      </c>
      <c r="T178" s="25">
        <v>0.10300000000000001</v>
      </c>
      <c r="U178" s="25">
        <v>0.06</v>
      </c>
      <c r="V178" s="25">
        <v>4.76</v>
      </c>
      <c r="W178" s="25">
        <v>0.06</v>
      </c>
      <c r="X178" s="25">
        <v>0.05</v>
      </c>
      <c r="Y178" s="25">
        <v>0.05</v>
      </c>
      <c r="Z178" s="25">
        <v>0.14124999999999999</v>
      </c>
      <c r="AA178" s="25" t="s">
        <v>685</v>
      </c>
      <c r="AB178" s="25">
        <v>0.24024999999999996</v>
      </c>
      <c r="AC178" s="25">
        <v>6.0374999999999998E-2</v>
      </c>
      <c r="AD178" s="233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34"/>
      <c r="AS178" s="234"/>
      <c r="AT178" s="234"/>
      <c r="AU178" s="234"/>
      <c r="AV178" s="234"/>
      <c r="AW178" s="234"/>
      <c r="AX178" s="234"/>
      <c r="AY178" s="234"/>
      <c r="AZ178" s="234"/>
      <c r="BA178" s="234"/>
      <c r="BB178" s="234"/>
      <c r="BC178" s="234"/>
      <c r="BD178" s="234"/>
      <c r="BE178" s="234"/>
      <c r="BF178" s="234"/>
      <c r="BG178" s="234"/>
      <c r="BH178" s="234"/>
      <c r="BI178" s="234"/>
      <c r="BJ178" s="234"/>
      <c r="BK178" s="234"/>
      <c r="BL178" s="234"/>
      <c r="BM178" s="62"/>
    </row>
    <row r="179" spans="1:65">
      <c r="A179" s="33"/>
      <c r="B179" s="3" t="s">
        <v>273</v>
      </c>
      <c r="C179" s="31"/>
      <c r="D179" s="25">
        <v>9.8319208025017032E-3</v>
      </c>
      <c r="E179" s="25">
        <v>4.2622372841814776E-2</v>
      </c>
      <c r="F179" s="25" t="s">
        <v>685</v>
      </c>
      <c r="G179" s="25">
        <v>0.125830573921179</v>
      </c>
      <c r="H179" s="25">
        <v>2.1134928085640225E-2</v>
      </c>
      <c r="I179" s="25">
        <v>8.944271909999248E-3</v>
      </c>
      <c r="J179" s="25">
        <v>4.082482904638628E-3</v>
      </c>
      <c r="K179" s="25">
        <v>4.4271887242357505E-2</v>
      </c>
      <c r="L179" s="25">
        <v>5.4772255750516634E-2</v>
      </c>
      <c r="M179" s="25">
        <v>5.4772255750516622E-3</v>
      </c>
      <c r="N179" s="25">
        <v>9.8319208025017743E-3</v>
      </c>
      <c r="O179" s="25">
        <v>5.1639777949432242E-3</v>
      </c>
      <c r="P179" s="25">
        <v>4.0824829046386306E-3</v>
      </c>
      <c r="Q179" s="25">
        <v>8.1649658092772612E-3</v>
      </c>
      <c r="R179" s="25">
        <v>7.031692457064748E-3</v>
      </c>
      <c r="S179" s="25">
        <v>0</v>
      </c>
      <c r="T179" s="25">
        <v>9.0323492698928132E-3</v>
      </c>
      <c r="U179" s="25">
        <v>4.082482904638628E-3</v>
      </c>
      <c r="V179" s="25">
        <v>0.23799159649029641</v>
      </c>
      <c r="W179" s="25">
        <v>1.7224014243685103E-2</v>
      </c>
      <c r="X179" s="25">
        <v>4.0824829046386315E-3</v>
      </c>
      <c r="Y179" s="25">
        <v>1.6020819787597205E-2</v>
      </c>
      <c r="Z179" s="25">
        <v>1.0017068766194367E-2</v>
      </c>
      <c r="AA179" s="25" t="s">
        <v>685</v>
      </c>
      <c r="AB179" s="25">
        <v>1.571437770535845E-2</v>
      </c>
      <c r="AC179" s="25">
        <v>5.3321005866981408E-3</v>
      </c>
      <c r="AD179" s="233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  <c r="AV179" s="234"/>
      <c r="AW179" s="234"/>
      <c r="AX179" s="234"/>
      <c r="AY179" s="234"/>
      <c r="AZ179" s="234"/>
      <c r="BA179" s="234"/>
      <c r="BB179" s="234"/>
      <c r="BC179" s="234"/>
      <c r="BD179" s="234"/>
      <c r="BE179" s="234"/>
      <c r="BF179" s="234"/>
      <c r="BG179" s="234"/>
      <c r="BH179" s="234"/>
      <c r="BI179" s="234"/>
      <c r="BJ179" s="234"/>
      <c r="BK179" s="234"/>
      <c r="BL179" s="234"/>
      <c r="BM179" s="62"/>
    </row>
    <row r="180" spans="1:65">
      <c r="A180" s="33"/>
      <c r="B180" s="3" t="s">
        <v>87</v>
      </c>
      <c r="C180" s="31"/>
      <c r="D180" s="13">
        <v>0.16854721375717202</v>
      </c>
      <c r="E180" s="13">
        <v>3.3782594062204574E-2</v>
      </c>
      <c r="F180" s="13" t="s">
        <v>685</v>
      </c>
      <c r="G180" s="13">
        <v>0.29607193863806819</v>
      </c>
      <c r="H180" s="13">
        <v>2.6223802684326464E-2</v>
      </c>
      <c r="I180" s="13">
        <v>0.14907119849998748</v>
      </c>
      <c r="J180" s="13">
        <v>3.768445758127964E-2</v>
      </c>
      <c r="K180" s="13">
        <v>0.15811388300841966</v>
      </c>
      <c r="L180" s="13">
        <v>0.21908902300206654</v>
      </c>
      <c r="M180" s="13">
        <v>0.12171612389003693</v>
      </c>
      <c r="N180" s="13">
        <v>0.23596609926004258</v>
      </c>
      <c r="O180" s="13">
        <v>0.14083575804390611</v>
      </c>
      <c r="P180" s="13">
        <v>9.7979589711327142E-2</v>
      </c>
      <c r="Q180" s="13">
        <v>7.6546554461974323E-2</v>
      </c>
      <c r="R180" s="13">
        <v>5.9786404371523744E-2</v>
      </c>
      <c r="S180" s="13">
        <v>0</v>
      </c>
      <c r="T180" s="13">
        <v>8.4612171146536908E-2</v>
      </c>
      <c r="U180" s="13">
        <v>6.9985421222376484E-2</v>
      </c>
      <c r="V180" s="13">
        <v>5.0636509891552425E-2</v>
      </c>
      <c r="W180" s="13">
        <v>0.27930833908678543</v>
      </c>
      <c r="X180" s="13">
        <v>8.4465163544247546E-2</v>
      </c>
      <c r="Y180" s="13">
        <v>0.3100803829857523</v>
      </c>
      <c r="Z180" s="13">
        <v>7.1953085834031122E-2</v>
      </c>
      <c r="AA180" s="13" t="s">
        <v>685</v>
      </c>
      <c r="AB180" s="13">
        <v>6.4135954174648457E-2</v>
      </c>
      <c r="AC180" s="13">
        <v>9.0638307845394353E-2</v>
      </c>
      <c r="AD180" s="159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3"/>
      <c r="B181" s="3" t="s">
        <v>274</v>
      </c>
      <c r="C181" s="31"/>
      <c r="D181" s="13">
        <v>-0.18449508703870865</v>
      </c>
      <c r="E181" s="13">
        <v>16.638206260334215</v>
      </c>
      <c r="F181" s="13" t="s">
        <v>685</v>
      </c>
      <c r="G181" s="13">
        <v>4.9415357944322658</v>
      </c>
      <c r="H181" s="13">
        <v>10.267171211742337</v>
      </c>
      <c r="I181" s="13">
        <v>-0.16119494666838619</v>
      </c>
      <c r="J181" s="13">
        <v>0.5145091240709696</v>
      </c>
      <c r="K181" s="13">
        <v>2.9144235822141975</v>
      </c>
      <c r="L181" s="13">
        <v>2.4950210555483912</v>
      </c>
      <c r="M181" s="13">
        <v>-0.37089621000128947</v>
      </c>
      <c r="N181" s="13">
        <v>-0.41749649074193484</v>
      </c>
      <c r="O181" s="13">
        <v>-0.48739691185290268</v>
      </c>
      <c r="P181" s="13">
        <v>-0.41749649074193484</v>
      </c>
      <c r="Q181" s="13">
        <v>0.49120898370064703</v>
      </c>
      <c r="R181" s="13">
        <v>0.64424761461571345</v>
      </c>
      <c r="S181" s="13">
        <v>0.39800842221935651</v>
      </c>
      <c r="T181" s="13">
        <v>0.49237399071916288</v>
      </c>
      <c r="U181" s="13">
        <v>-0.18449508703870876</v>
      </c>
      <c r="V181" s="13">
        <v>64.706395844309753</v>
      </c>
      <c r="W181" s="13">
        <v>-0.1378948062980635</v>
      </c>
      <c r="X181" s="13">
        <v>-0.32429592926064443</v>
      </c>
      <c r="Y181" s="13">
        <v>-0.27769564851999906</v>
      </c>
      <c r="Z181" s="13">
        <v>0.94626072513304771</v>
      </c>
      <c r="AA181" s="13" t="s">
        <v>685</v>
      </c>
      <c r="AB181" s="13">
        <v>2.4253536358411263</v>
      </c>
      <c r="AC181" s="13">
        <v>-0.17757494534872287</v>
      </c>
      <c r="AD181" s="159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A182" s="33"/>
      <c r="B182" s="51" t="s">
        <v>275</v>
      </c>
      <c r="C182" s="52"/>
      <c r="D182" s="50">
        <v>0.46</v>
      </c>
      <c r="E182" s="50">
        <v>18.48</v>
      </c>
      <c r="F182" s="50">
        <v>2.5499999999999998</v>
      </c>
      <c r="G182" s="50" t="s">
        <v>276</v>
      </c>
      <c r="H182" s="50">
        <v>11.3</v>
      </c>
      <c r="I182" s="50">
        <v>0.44</v>
      </c>
      <c r="J182" s="50">
        <v>0.32</v>
      </c>
      <c r="K182" s="50">
        <v>3.03</v>
      </c>
      <c r="L182" s="50" t="s">
        <v>276</v>
      </c>
      <c r="M182" s="50">
        <v>0.67</v>
      </c>
      <c r="N182" s="50">
        <v>0.73</v>
      </c>
      <c r="O182" s="50">
        <v>0.81</v>
      </c>
      <c r="P182" s="50">
        <v>0.73</v>
      </c>
      <c r="Q182" s="50">
        <v>0.3</v>
      </c>
      <c r="R182" s="50">
        <v>0.47</v>
      </c>
      <c r="S182" s="50" t="s">
        <v>276</v>
      </c>
      <c r="T182" s="50">
        <v>0</v>
      </c>
      <c r="U182" s="50">
        <v>0.46</v>
      </c>
      <c r="V182" s="50">
        <v>72.61</v>
      </c>
      <c r="W182" s="50">
        <v>0.41</v>
      </c>
      <c r="X182" s="50">
        <v>0.62</v>
      </c>
      <c r="Y182" s="50">
        <v>0.56999999999999995</v>
      </c>
      <c r="Z182" s="50">
        <v>0.81</v>
      </c>
      <c r="AA182" s="50">
        <v>37.97</v>
      </c>
      <c r="AB182" s="50">
        <v>2.4700000000000002</v>
      </c>
      <c r="AC182" s="50">
        <v>0.46</v>
      </c>
      <c r="AD182" s="159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1"/>
    </row>
    <row r="183" spans="1:65">
      <c r="B183" s="34"/>
      <c r="C183" s="20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BM183" s="61"/>
    </row>
    <row r="184" spans="1:65" ht="15">
      <c r="B184" s="35" t="s">
        <v>495</v>
      </c>
      <c r="BM184" s="30" t="s">
        <v>67</v>
      </c>
    </row>
    <row r="185" spans="1:65" ht="15">
      <c r="A185" s="26" t="s">
        <v>22</v>
      </c>
      <c r="B185" s="18" t="s">
        <v>111</v>
      </c>
      <c r="C185" s="15" t="s">
        <v>112</v>
      </c>
      <c r="D185" s="16" t="s">
        <v>231</v>
      </c>
      <c r="E185" s="17" t="s">
        <v>231</v>
      </c>
      <c r="F185" s="17" t="s">
        <v>231</v>
      </c>
      <c r="G185" s="17" t="s">
        <v>231</v>
      </c>
      <c r="H185" s="17" t="s">
        <v>231</v>
      </c>
      <c r="I185" s="17" t="s">
        <v>231</v>
      </c>
      <c r="J185" s="17" t="s">
        <v>231</v>
      </c>
      <c r="K185" s="17" t="s">
        <v>231</v>
      </c>
      <c r="L185" s="17" t="s">
        <v>231</v>
      </c>
      <c r="M185" s="17" t="s">
        <v>231</v>
      </c>
      <c r="N185" s="17" t="s">
        <v>231</v>
      </c>
      <c r="O185" s="17" t="s">
        <v>231</v>
      </c>
      <c r="P185" s="17" t="s">
        <v>231</v>
      </c>
      <c r="Q185" s="17" t="s">
        <v>231</v>
      </c>
      <c r="R185" s="17" t="s">
        <v>231</v>
      </c>
      <c r="S185" s="17" t="s">
        <v>231</v>
      </c>
      <c r="T185" s="17" t="s">
        <v>231</v>
      </c>
      <c r="U185" s="17" t="s">
        <v>231</v>
      </c>
      <c r="V185" s="17" t="s">
        <v>231</v>
      </c>
      <c r="W185" s="17" t="s">
        <v>231</v>
      </c>
      <c r="X185" s="17" t="s">
        <v>231</v>
      </c>
      <c r="Y185" s="159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1</v>
      </c>
    </row>
    <row r="186" spans="1:65">
      <c r="A186" s="33"/>
      <c r="B186" s="19" t="s">
        <v>232</v>
      </c>
      <c r="C186" s="8" t="s">
        <v>232</v>
      </c>
      <c r="D186" s="157" t="s">
        <v>234</v>
      </c>
      <c r="E186" s="158" t="s">
        <v>236</v>
      </c>
      <c r="F186" s="158" t="s">
        <v>237</v>
      </c>
      <c r="G186" s="158" t="s">
        <v>238</v>
      </c>
      <c r="H186" s="158" t="s">
        <v>241</v>
      </c>
      <c r="I186" s="158" t="s">
        <v>243</v>
      </c>
      <c r="J186" s="158" t="s">
        <v>244</v>
      </c>
      <c r="K186" s="158" t="s">
        <v>245</v>
      </c>
      <c r="L186" s="158" t="s">
        <v>246</v>
      </c>
      <c r="M186" s="158" t="s">
        <v>247</v>
      </c>
      <c r="N186" s="158" t="s">
        <v>248</v>
      </c>
      <c r="O186" s="158" t="s">
        <v>249</v>
      </c>
      <c r="P186" s="158" t="s">
        <v>251</v>
      </c>
      <c r="Q186" s="158" t="s">
        <v>252</v>
      </c>
      <c r="R186" s="158" t="s">
        <v>253</v>
      </c>
      <c r="S186" s="158" t="s">
        <v>258</v>
      </c>
      <c r="T186" s="158" t="s">
        <v>259</v>
      </c>
      <c r="U186" s="158" t="s">
        <v>278</v>
      </c>
      <c r="V186" s="158" t="s">
        <v>261</v>
      </c>
      <c r="W186" s="158" t="s">
        <v>279</v>
      </c>
      <c r="X186" s="158" t="s">
        <v>263</v>
      </c>
      <c r="Y186" s="159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 t="s">
        <v>3</v>
      </c>
    </row>
    <row r="187" spans="1:65">
      <c r="A187" s="33"/>
      <c r="B187" s="19"/>
      <c r="C187" s="8"/>
      <c r="D187" s="9" t="s">
        <v>300</v>
      </c>
      <c r="E187" s="10" t="s">
        <v>300</v>
      </c>
      <c r="F187" s="10" t="s">
        <v>300</v>
      </c>
      <c r="G187" s="10" t="s">
        <v>301</v>
      </c>
      <c r="H187" s="10" t="s">
        <v>300</v>
      </c>
      <c r="I187" s="10" t="s">
        <v>301</v>
      </c>
      <c r="J187" s="10" t="s">
        <v>301</v>
      </c>
      <c r="K187" s="10" t="s">
        <v>301</v>
      </c>
      <c r="L187" s="10" t="s">
        <v>301</v>
      </c>
      <c r="M187" s="10" t="s">
        <v>301</v>
      </c>
      <c r="N187" s="10" t="s">
        <v>300</v>
      </c>
      <c r="O187" s="10" t="s">
        <v>300</v>
      </c>
      <c r="P187" s="10" t="s">
        <v>301</v>
      </c>
      <c r="Q187" s="10" t="s">
        <v>300</v>
      </c>
      <c r="R187" s="10" t="s">
        <v>300</v>
      </c>
      <c r="S187" s="10" t="s">
        <v>300</v>
      </c>
      <c r="T187" s="10" t="s">
        <v>301</v>
      </c>
      <c r="U187" s="10" t="s">
        <v>301</v>
      </c>
      <c r="V187" s="10" t="s">
        <v>300</v>
      </c>
      <c r="W187" s="10" t="s">
        <v>115</v>
      </c>
      <c r="X187" s="10" t="s">
        <v>300</v>
      </c>
      <c r="Y187" s="159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0</v>
      </c>
    </row>
    <row r="188" spans="1:65">
      <c r="A188" s="33"/>
      <c r="B188" s="19"/>
      <c r="C188" s="8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159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8">
        <v>1</v>
      </c>
      <c r="C189" s="14">
        <v>1</v>
      </c>
      <c r="D189" s="246">
        <v>81.41</v>
      </c>
      <c r="E189" s="249">
        <v>88.270827730622102</v>
      </c>
      <c r="F189" s="247">
        <v>74.5</v>
      </c>
      <c r="G189" s="246">
        <v>84.3</v>
      </c>
      <c r="H189" s="247">
        <v>75.45</v>
      </c>
      <c r="I189" s="246">
        <v>79</v>
      </c>
      <c r="J189" s="247">
        <v>81.7</v>
      </c>
      <c r="K189" s="246">
        <v>81.099999999999994</v>
      </c>
      <c r="L189" s="246">
        <v>76.400000000000006</v>
      </c>
      <c r="M189" s="246">
        <v>80.7</v>
      </c>
      <c r="N189" s="246">
        <v>78.25</v>
      </c>
      <c r="O189" s="246">
        <v>76.647922574885669</v>
      </c>
      <c r="P189" s="249">
        <v>63</v>
      </c>
      <c r="Q189" s="248">
        <v>67.98</v>
      </c>
      <c r="R189" s="246">
        <v>84.19</v>
      </c>
      <c r="S189" s="246">
        <v>77.95</v>
      </c>
      <c r="T189" s="248">
        <v>88.67</v>
      </c>
      <c r="U189" s="246">
        <v>76.03</v>
      </c>
      <c r="V189" s="249">
        <v>66.2</v>
      </c>
      <c r="W189" s="246">
        <v>73.375200000000007</v>
      </c>
      <c r="X189" s="246">
        <v>80.921250000000001</v>
      </c>
      <c r="Y189" s="250"/>
      <c r="Z189" s="251"/>
      <c r="AA189" s="251"/>
      <c r="AB189" s="251"/>
      <c r="AC189" s="251"/>
      <c r="AD189" s="251"/>
      <c r="AE189" s="251"/>
      <c r="AF189" s="251"/>
      <c r="AG189" s="251"/>
      <c r="AH189" s="251"/>
      <c r="AI189" s="251"/>
      <c r="AJ189" s="251"/>
      <c r="AK189" s="251"/>
      <c r="AL189" s="251"/>
      <c r="AM189" s="251"/>
      <c r="AN189" s="251"/>
      <c r="AO189" s="251"/>
      <c r="AP189" s="251"/>
      <c r="AQ189" s="251"/>
      <c r="AR189" s="251"/>
      <c r="AS189" s="251"/>
      <c r="AT189" s="251"/>
      <c r="AU189" s="251"/>
      <c r="AV189" s="251"/>
      <c r="AW189" s="251"/>
      <c r="AX189" s="251"/>
      <c r="AY189" s="251"/>
      <c r="AZ189" s="251"/>
      <c r="BA189" s="251"/>
      <c r="BB189" s="251"/>
      <c r="BC189" s="251"/>
      <c r="BD189" s="251"/>
      <c r="BE189" s="251"/>
      <c r="BF189" s="251"/>
      <c r="BG189" s="251"/>
      <c r="BH189" s="251"/>
      <c r="BI189" s="251"/>
      <c r="BJ189" s="251"/>
      <c r="BK189" s="251"/>
      <c r="BL189" s="251"/>
      <c r="BM189" s="252">
        <v>1</v>
      </c>
    </row>
    <row r="190" spans="1:65">
      <c r="A190" s="33"/>
      <c r="B190" s="19">
        <v>1</v>
      </c>
      <c r="C190" s="8">
        <v>2</v>
      </c>
      <c r="D190" s="253">
        <v>80.400000000000006</v>
      </c>
      <c r="E190" s="255">
        <v>88.746398007145302</v>
      </c>
      <c r="F190" s="254">
        <v>75.7</v>
      </c>
      <c r="G190" s="253">
        <v>84.3</v>
      </c>
      <c r="H190" s="254">
        <v>74.45</v>
      </c>
      <c r="I190" s="253">
        <v>79</v>
      </c>
      <c r="J190" s="254">
        <v>79.2</v>
      </c>
      <c r="K190" s="253">
        <v>79.900000000000006</v>
      </c>
      <c r="L190" s="253">
        <v>85</v>
      </c>
      <c r="M190" s="253">
        <v>76.3</v>
      </c>
      <c r="N190" s="253">
        <v>77.59</v>
      </c>
      <c r="O190" s="253">
        <v>77.928553106797409</v>
      </c>
      <c r="P190" s="255">
        <v>65</v>
      </c>
      <c r="Q190" s="253">
        <v>73.8</v>
      </c>
      <c r="R190" s="258">
        <v>90.69</v>
      </c>
      <c r="S190" s="253">
        <v>77.05</v>
      </c>
      <c r="T190" s="253">
        <v>80.14</v>
      </c>
      <c r="U190" s="253">
        <v>77.400000000000006</v>
      </c>
      <c r="V190" s="255">
        <v>66.3</v>
      </c>
      <c r="W190" s="253">
        <v>77.102699999999999</v>
      </c>
      <c r="X190" s="258">
        <v>77.755870000000002</v>
      </c>
      <c r="Y190" s="250"/>
      <c r="Z190" s="251"/>
      <c r="AA190" s="251"/>
      <c r="AB190" s="251"/>
      <c r="AC190" s="251"/>
      <c r="AD190" s="251"/>
      <c r="AE190" s="251"/>
      <c r="AF190" s="251"/>
      <c r="AG190" s="251"/>
      <c r="AH190" s="251"/>
      <c r="AI190" s="251"/>
      <c r="AJ190" s="251"/>
      <c r="AK190" s="251"/>
      <c r="AL190" s="251"/>
      <c r="AM190" s="251"/>
      <c r="AN190" s="251"/>
      <c r="AO190" s="251"/>
      <c r="AP190" s="251"/>
      <c r="AQ190" s="251"/>
      <c r="AR190" s="251"/>
      <c r="AS190" s="251"/>
      <c r="AT190" s="251"/>
      <c r="AU190" s="251"/>
      <c r="AV190" s="251"/>
      <c r="AW190" s="251"/>
      <c r="AX190" s="251"/>
      <c r="AY190" s="251"/>
      <c r="AZ190" s="251"/>
      <c r="BA190" s="251"/>
      <c r="BB190" s="251"/>
      <c r="BC190" s="251"/>
      <c r="BD190" s="251"/>
      <c r="BE190" s="251"/>
      <c r="BF190" s="251"/>
      <c r="BG190" s="251"/>
      <c r="BH190" s="251"/>
      <c r="BI190" s="251"/>
      <c r="BJ190" s="251"/>
      <c r="BK190" s="251"/>
      <c r="BL190" s="251"/>
      <c r="BM190" s="252">
        <v>31</v>
      </c>
    </row>
    <row r="191" spans="1:65">
      <c r="A191" s="33"/>
      <c r="B191" s="19">
        <v>1</v>
      </c>
      <c r="C191" s="8">
        <v>3</v>
      </c>
      <c r="D191" s="253">
        <v>80.849999999999994</v>
      </c>
      <c r="E191" s="255">
        <v>88.634145261090296</v>
      </c>
      <c r="F191" s="254">
        <v>78.7</v>
      </c>
      <c r="G191" s="253">
        <v>80</v>
      </c>
      <c r="H191" s="254">
        <v>74.19</v>
      </c>
      <c r="I191" s="253">
        <v>79</v>
      </c>
      <c r="J191" s="254">
        <v>78.599999999999994</v>
      </c>
      <c r="K191" s="254">
        <v>84.4</v>
      </c>
      <c r="L191" s="257">
        <v>78.099999999999994</v>
      </c>
      <c r="M191" s="257">
        <v>77.5</v>
      </c>
      <c r="N191" s="257">
        <v>77.540000000000006</v>
      </c>
      <c r="O191" s="257">
        <v>77.612790825992349</v>
      </c>
      <c r="P191" s="256">
        <v>64</v>
      </c>
      <c r="Q191" s="257">
        <v>73.52</v>
      </c>
      <c r="R191" s="257">
        <v>87.04</v>
      </c>
      <c r="S191" s="269">
        <v>73.010000000000005</v>
      </c>
      <c r="T191" s="257">
        <v>81.83</v>
      </c>
      <c r="U191" s="257">
        <v>77.3</v>
      </c>
      <c r="V191" s="256">
        <v>68.3</v>
      </c>
      <c r="W191" s="257">
        <v>76.114699999999999</v>
      </c>
      <c r="X191" s="257">
        <v>80.121089999999995</v>
      </c>
      <c r="Y191" s="250"/>
      <c r="Z191" s="251"/>
      <c r="AA191" s="251"/>
      <c r="AB191" s="251"/>
      <c r="AC191" s="251"/>
      <c r="AD191" s="251"/>
      <c r="AE191" s="251"/>
      <c r="AF191" s="251"/>
      <c r="AG191" s="251"/>
      <c r="AH191" s="251"/>
      <c r="AI191" s="251"/>
      <c r="AJ191" s="251"/>
      <c r="AK191" s="251"/>
      <c r="AL191" s="251"/>
      <c r="AM191" s="251"/>
      <c r="AN191" s="251"/>
      <c r="AO191" s="251"/>
      <c r="AP191" s="251"/>
      <c r="AQ191" s="251"/>
      <c r="AR191" s="251"/>
      <c r="AS191" s="251"/>
      <c r="AT191" s="251"/>
      <c r="AU191" s="251"/>
      <c r="AV191" s="251"/>
      <c r="AW191" s="251"/>
      <c r="AX191" s="251"/>
      <c r="AY191" s="251"/>
      <c r="AZ191" s="251"/>
      <c r="BA191" s="251"/>
      <c r="BB191" s="251"/>
      <c r="BC191" s="251"/>
      <c r="BD191" s="251"/>
      <c r="BE191" s="251"/>
      <c r="BF191" s="251"/>
      <c r="BG191" s="251"/>
      <c r="BH191" s="251"/>
      <c r="BI191" s="251"/>
      <c r="BJ191" s="251"/>
      <c r="BK191" s="251"/>
      <c r="BL191" s="251"/>
      <c r="BM191" s="252">
        <v>16</v>
      </c>
    </row>
    <row r="192" spans="1:65">
      <c r="A192" s="33"/>
      <c r="B192" s="19">
        <v>1</v>
      </c>
      <c r="C192" s="8">
        <v>4</v>
      </c>
      <c r="D192" s="253">
        <v>80.260000000000005</v>
      </c>
      <c r="E192" s="255">
        <v>88.859593919375413</v>
      </c>
      <c r="F192" s="254">
        <v>74.5</v>
      </c>
      <c r="G192" s="253">
        <v>82.7</v>
      </c>
      <c r="H192" s="254">
        <v>79.33</v>
      </c>
      <c r="I192" s="253">
        <v>79</v>
      </c>
      <c r="J192" s="254">
        <v>83.7</v>
      </c>
      <c r="K192" s="254">
        <v>90</v>
      </c>
      <c r="L192" s="257">
        <v>77.3</v>
      </c>
      <c r="M192" s="257">
        <v>76.3</v>
      </c>
      <c r="N192" s="257">
        <v>81.010000000000005</v>
      </c>
      <c r="O192" s="257">
        <v>76.867895764334193</v>
      </c>
      <c r="P192" s="256">
        <v>65</v>
      </c>
      <c r="Q192" s="257">
        <v>75.349999999999994</v>
      </c>
      <c r="R192" s="257">
        <v>90.01</v>
      </c>
      <c r="S192" s="257">
        <v>77.95</v>
      </c>
      <c r="T192" s="257">
        <v>82.83</v>
      </c>
      <c r="U192" s="257">
        <v>76.31</v>
      </c>
      <c r="V192" s="256">
        <v>69.8</v>
      </c>
      <c r="W192" s="257">
        <v>78.674499999999995</v>
      </c>
      <c r="X192" s="257">
        <v>81.491500000000002</v>
      </c>
      <c r="Y192" s="250"/>
      <c r="Z192" s="251"/>
      <c r="AA192" s="251"/>
      <c r="AB192" s="251"/>
      <c r="AC192" s="251"/>
      <c r="AD192" s="251"/>
      <c r="AE192" s="251"/>
      <c r="AF192" s="251"/>
      <c r="AG192" s="251"/>
      <c r="AH192" s="251"/>
      <c r="AI192" s="251"/>
      <c r="AJ192" s="251"/>
      <c r="AK192" s="251"/>
      <c r="AL192" s="251"/>
      <c r="AM192" s="251"/>
      <c r="AN192" s="251"/>
      <c r="AO192" s="251"/>
      <c r="AP192" s="251"/>
      <c r="AQ192" s="251"/>
      <c r="AR192" s="251"/>
      <c r="AS192" s="251"/>
      <c r="AT192" s="251"/>
      <c r="AU192" s="251"/>
      <c r="AV192" s="251"/>
      <c r="AW192" s="251"/>
      <c r="AX192" s="251"/>
      <c r="AY192" s="251"/>
      <c r="AZ192" s="251"/>
      <c r="BA192" s="251"/>
      <c r="BB192" s="251"/>
      <c r="BC192" s="251"/>
      <c r="BD192" s="251"/>
      <c r="BE192" s="251"/>
      <c r="BF192" s="251"/>
      <c r="BG192" s="251"/>
      <c r="BH192" s="251"/>
      <c r="BI192" s="251"/>
      <c r="BJ192" s="251"/>
      <c r="BK192" s="251"/>
      <c r="BL192" s="251"/>
      <c r="BM192" s="252">
        <v>79.279064743667618</v>
      </c>
    </row>
    <row r="193" spans="1:65">
      <c r="A193" s="33"/>
      <c r="B193" s="19">
        <v>1</v>
      </c>
      <c r="C193" s="8">
        <v>5</v>
      </c>
      <c r="D193" s="253">
        <v>82.36</v>
      </c>
      <c r="E193" s="255">
        <v>88.2314659770867</v>
      </c>
      <c r="F193" s="253">
        <v>74.5</v>
      </c>
      <c r="G193" s="253">
        <v>80.8</v>
      </c>
      <c r="H193" s="253">
        <v>83.25</v>
      </c>
      <c r="I193" s="253">
        <v>79</v>
      </c>
      <c r="J193" s="253">
        <v>79.599999999999994</v>
      </c>
      <c r="K193" s="253">
        <v>80.2</v>
      </c>
      <c r="L193" s="253">
        <v>82.7</v>
      </c>
      <c r="M193" s="253">
        <v>77.900000000000006</v>
      </c>
      <c r="N193" s="253">
        <v>78.349999999999994</v>
      </c>
      <c r="O193" s="253">
        <v>78.374952969256739</v>
      </c>
      <c r="P193" s="255">
        <v>65</v>
      </c>
      <c r="Q193" s="253">
        <v>73.12</v>
      </c>
      <c r="R193" s="253">
        <v>86.52</v>
      </c>
      <c r="S193" s="253">
        <v>77.39</v>
      </c>
      <c r="T193" s="253">
        <v>82.07</v>
      </c>
      <c r="U193" s="253">
        <v>75.75</v>
      </c>
      <c r="V193" s="255">
        <v>67.8</v>
      </c>
      <c r="W193" s="253">
        <v>75.396100000000004</v>
      </c>
      <c r="X193" s="253">
        <v>81.257980000000003</v>
      </c>
      <c r="Y193" s="250"/>
      <c r="Z193" s="251"/>
      <c r="AA193" s="251"/>
      <c r="AB193" s="251"/>
      <c r="AC193" s="251"/>
      <c r="AD193" s="251"/>
      <c r="AE193" s="251"/>
      <c r="AF193" s="251"/>
      <c r="AG193" s="251"/>
      <c r="AH193" s="251"/>
      <c r="AI193" s="251"/>
      <c r="AJ193" s="251"/>
      <c r="AK193" s="251"/>
      <c r="AL193" s="251"/>
      <c r="AM193" s="251"/>
      <c r="AN193" s="251"/>
      <c r="AO193" s="251"/>
      <c r="AP193" s="251"/>
      <c r="AQ193" s="251"/>
      <c r="AR193" s="251"/>
      <c r="AS193" s="251"/>
      <c r="AT193" s="251"/>
      <c r="AU193" s="251"/>
      <c r="AV193" s="251"/>
      <c r="AW193" s="251"/>
      <c r="AX193" s="251"/>
      <c r="AY193" s="251"/>
      <c r="AZ193" s="251"/>
      <c r="BA193" s="251"/>
      <c r="BB193" s="251"/>
      <c r="BC193" s="251"/>
      <c r="BD193" s="251"/>
      <c r="BE193" s="251"/>
      <c r="BF193" s="251"/>
      <c r="BG193" s="251"/>
      <c r="BH193" s="251"/>
      <c r="BI193" s="251"/>
      <c r="BJ193" s="251"/>
      <c r="BK193" s="251"/>
      <c r="BL193" s="251"/>
      <c r="BM193" s="252">
        <v>22</v>
      </c>
    </row>
    <row r="194" spans="1:65">
      <c r="A194" s="33"/>
      <c r="B194" s="19">
        <v>1</v>
      </c>
      <c r="C194" s="8">
        <v>6</v>
      </c>
      <c r="D194" s="253">
        <v>81.56</v>
      </c>
      <c r="E194" s="255">
        <v>88.135238423542205</v>
      </c>
      <c r="F194" s="253">
        <v>78.5</v>
      </c>
      <c r="G194" s="253">
        <v>83.2</v>
      </c>
      <c r="H194" s="253">
        <v>78.09</v>
      </c>
      <c r="I194" s="253">
        <v>77</v>
      </c>
      <c r="J194" s="253">
        <v>82.2</v>
      </c>
      <c r="K194" s="253">
        <v>85.3</v>
      </c>
      <c r="L194" s="253">
        <v>79.8</v>
      </c>
      <c r="M194" s="253">
        <v>73.599999999999994</v>
      </c>
      <c r="N194" s="253">
        <v>74.599999999999994</v>
      </c>
      <c r="O194" s="253">
        <v>78.820585074837894</v>
      </c>
      <c r="P194" s="255">
        <v>65</v>
      </c>
      <c r="Q194" s="253">
        <v>75.260000000000005</v>
      </c>
      <c r="R194" s="253">
        <v>87.22</v>
      </c>
      <c r="S194" s="253">
        <v>80.02</v>
      </c>
      <c r="T194" s="253">
        <v>78.98</v>
      </c>
      <c r="U194" s="253">
        <v>77.25</v>
      </c>
      <c r="V194" s="255">
        <v>67.3</v>
      </c>
      <c r="W194" s="253">
        <v>77.506900000000002</v>
      </c>
      <c r="X194" s="253">
        <v>80.248339999999999</v>
      </c>
      <c r="Y194" s="250"/>
      <c r="Z194" s="251"/>
      <c r="AA194" s="251"/>
      <c r="AB194" s="251"/>
      <c r="AC194" s="251"/>
      <c r="AD194" s="251"/>
      <c r="AE194" s="251"/>
      <c r="AF194" s="251"/>
      <c r="AG194" s="251"/>
      <c r="AH194" s="251"/>
      <c r="AI194" s="251"/>
      <c r="AJ194" s="251"/>
      <c r="AK194" s="251"/>
      <c r="AL194" s="251"/>
      <c r="AM194" s="251"/>
      <c r="AN194" s="251"/>
      <c r="AO194" s="251"/>
      <c r="AP194" s="251"/>
      <c r="AQ194" s="251"/>
      <c r="AR194" s="251"/>
      <c r="AS194" s="251"/>
      <c r="AT194" s="251"/>
      <c r="AU194" s="251"/>
      <c r="AV194" s="251"/>
      <c r="AW194" s="251"/>
      <c r="AX194" s="251"/>
      <c r="AY194" s="251"/>
      <c r="AZ194" s="251"/>
      <c r="BA194" s="251"/>
      <c r="BB194" s="251"/>
      <c r="BC194" s="251"/>
      <c r="BD194" s="251"/>
      <c r="BE194" s="251"/>
      <c r="BF194" s="251"/>
      <c r="BG194" s="251"/>
      <c r="BH194" s="251"/>
      <c r="BI194" s="251"/>
      <c r="BJ194" s="251"/>
      <c r="BK194" s="251"/>
      <c r="BL194" s="251"/>
      <c r="BM194" s="259"/>
    </row>
    <row r="195" spans="1:65">
      <c r="A195" s="33"/>
      <c r="B195" s="20" t="s">
        <v>271</v>
      </c>
      <c r="C195" s="12"/>
      <c r="D195" s="260">
        <v>81.14</v>
      </c>
      <c r="E195" s="260">
        <v>88.47961155314367</v>
      </c>
      <c r="F195" s="260">
        <v>76.066666666666663</v>
      </c>
      <c r="G195" s="260">
        <v>82.55</v>
      </c>
      <c r="H195" s="260">
        <v>77.459999999999994</v>
      </c>
      <c r="I195" s="260">
        <v>78.666666666666671</v>
      </c>
      <c r="J195" s="260">
        <v>80.833333333333329</v>
      </c>
      <c r="K195" s="260">
        <v>83.483333333333334</v>
      </c>
      <c r="L195" s="260">
        <v>79.88333333333334</v>
      </c>
      <c r="M195" s="260">
        <v>77.050000000000011</v>
      </c>
      <c r="N195" s="260">
        <v>77.89</v>
      </c>
      <c r="O195" s="260">
        <v>77.708783386017373</v>
      </c>
      <c r="P195" s="260">
        <v>64.5</v>
      </c>
      <c r="Q195" s="260">
        <v>73.171666666666667</v>
      </c>
      <c r="R195" s="260">
        <v>87.611666666666665</v>
      </c>
      <c r="S195" s="260">
        <v>77.228333333333325</v>
      </c>
      <c r="T195" s="260">
        <v>82.42</v>
      </c>
      <c r="U195" s="260">
        <v>76.673333333333332</v>
      </c>
      <c r="V195" s="260">
        <v>67.616666666666674</v>
      </c>
      <c r="W195" s="260">
        <v>76.361683333333346</v>
      </c>
      <c r="X195" s="260">
        <v>80.299338333333324</v>
      </c>
      <c r="Y195" s="250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51"/>
      <c r="AT195" s="251"/>
      <c r="AU195" s="251"/>
      <c r="AV195" s="251"/>
      <c r="AW195" s="251"/>
      <c r="AX195" s="251"/>
      <c r="AY195" s="251"/>
      <c r="AZ195" s="251"/>
      <c r="BA195" s="251"/>
      <c r="BB195" s="251"/>
      <c r="BC195" s="251"/>
      <c r="BD195" s="251"/>
      <c r="BE195" s="251"/>
      <c r="BF195" s="251"/>
      <c r="BG195" s="251"/>
      <c r="BH195" s="251"/>
      <c r="BI195" s="251"/>
      <c r="BJ195" s="251"/>
      <c r="BK195" s="251"/>
      <c r="BL195" s="251"/>
      <c r="BM195" s="259"/>
    </row>
    <row r="196" spans="1:65">
      <c r="A196" s="33"/>
      <c r="B196" s="3" t="s">
        <v>272</v>
      </c>
      <c r="C196" s="31"/>
      <c r="D196" s="257">
        <v>81.13</v>
      </c>
      <c r="E196" s="257">
        <v>88.452486495856192</v>
      </c>
      <c r="F196" s="257">
        <v>75.099999999999994</v>
      </c>
      <c r="G196" s="257">
        <v>82.95</v>
      </c>
      <c r="H196" s="257">
        <v>76.77000000000001</v>
      </c>
      <c r="I196" s="257">
        <v>79</v>
      </c>
      <c r="J196" s="257">
        <v>80.650000000000006</v>
      </c>
      <c r="K196" s="257">
        <v>82.75</v>
      </c>
      <c r="L196" s="257">
        <v>78.949999999999989</v>
      </c>
      <c r="M196" s="257">
        <v>76.900000000000006</v>
      </c>
      <c r="N196" s="257">
        <v>77.92</v>
      </c>
      <c r="O196" s="257">
        <v>77.770671966394872</v>
      </c>
      <c r="P196" s="257">
        <v>65</v>
      </c>
      <c r="Q196" s="257">
        <v>73.66</v>
      </c>
      <c r="R196" s="257">
        <v>87.13</v>
      </c>
      <c r="S196" s="257">
        <v>77.67</v>
      </c>
      <c r="T196" s="257">
        <v>81.949999999999989</v>
      </c>
      <c r="U196" s="257">
        <v>76.78</v>
      </c>
      <c r="V196" s="257">
        <v>67.55</v>
      </c>
      <c r="W196" s="257">
        <v>76.608699999999999</v>
      </c>
      <c r="X196" s="257">
        <v>80.584795</v>
      </c>
      <c r="Y196" s="250"/>
      <c r="Z196" s="251"/>
      <c r="AA196" s="251"/>
      <c r="AB196" s="251"/>
      <c r="AC196" s="251"/>
      <c r="AD196" s="251"/>
      <c r="AE196" s="251"/>
      <c r="AF196" s="251"/>
      <c r="AG196" s="251"/>
      <c r="AH196" s="251"/>
      <c r="AI196" s="251"/>
      <c r="AJ196" s="251"/>
      <c r="AK196" s="251"/>
      <c r="AL196" s="251"/>
      <c r="AM196" s="251"/>
      <c r="AN196" s="251"/>
      <c r="AO196" s="251"/>
      <c r="AP196" s="251"/>
      <c r="AQ196" s="251"/>
      <c r="AR196" s="251"/>
      <c r="AS196" s="251"/>
      <c r="AT196" s="251"/>
      <c r="AU196" s="251"/>
      <c r="AV196" s="251"/>
      <c r="AW196" s="251"/>
      <c r="AX196" s="251"/>
      <c r="AY196" s="251"/>
      <c r="AZ196" s="251"/>
      <c r="BA196" s="251"/>
      <c r="BB196" s="251"/>
      <c r="BC196" s="251"/>
      <c r="BD196" s="251"/>
      <c r="BE196" s="251"/>
      <c r="BF196" s="251"/>
      <c r="BG196" s="251"/>
      <c r="BH196" s="251"/>
      <c r="BI196" s="251"/>
      <c r="BJ196" s="251"/>
      <c r="BK196" s="251"/>
      <c r="BL196" s="251"/>
      <c r="BM196" s="259"/>
    </row>
    <row r="197" spans="1:65">
      <c r="A197" s="33"/>
      <c r="B197" s="3" t="s">
        <v>273</v>
      </c>
      <c r="C197" s="31"/>
      <c r="D197" s="268">
        <v>0.7929438819992225</v>
      </c>
      <c r="E197" s="268">
        <v>0.30436886878668901</v>
      </c>
      <c r="F197" s="268">
        <v>2.0175893206167279</v>
      </c>
      <c r="G197" s="268">
        <v>1.7963852593472256</v>
      </c>
      <c r="H197" s="268">
        <v>3.4988855368531273</v>
      </c>
      <c r="I197" s="268">
        <v>0.81649658092772603</v>
      </c>
      <c r="J197" s="268">
        <v>2.0006665555925802</v>
      </c>
      <c r="K197" s="268">
        <v>3.8963658281360929</v>
      </c>
      <c r="L197" s="268">
        <v>3.3498756195815194</v>
      </c>
      <c r="M197" s="268">
        <v>2.335594142825336</v>
      </c>
      <c r="N197" s="268">
        <v>2.0548576593039263</v>
      </c>
      <c r="O197" s="268">
        <v>0.84497524976112481</v>
      </c>
      <c r="P197" s="268">
        <v>0.83666002653407556</v>
      </c>
      <c r="Q197" s="268">
        <v>2.7047544558918202</v>
      </c>
      <c r="R197" s="268">
        <v>2.391981744634911</v>
      </c>
      <c r="S197" s="268">
        <v>2.3102936321313479</v>
      </c>
      <c r="T197" s="268">
        <v>3.3684774008444824</v>
      </c>
      <c r="U197" s="268">
        <v>0.72824904165173265</v>
      </c>
      <c r="V197" s="268">
        <v>1.3496913227351888</v>
      </c>
      <c r="W197" s="268">
        <v>1.8505233037350957</v>
      </c>
      <c r="X197" s="268">
        <v>1.358721595227171</v>
      </c>
      <c r="Y197" s="262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3"/>
      <c r="AW197" s="263"/>
      <c r="AX197" s="263"/>
      <c r="AY197" s="263"/>
      <c r="AZ197" s="263"/>
      <c r="BA197" s="263"/>
      <c r="BB197" s="263"/>
      <c r="BC197" s="263"/>
      <c r="BD197" s="263"/>
      <c r="BE197" s="263"/>
      <c r="BF197" s="263"/>
      <c r="BG197" s="263"/>
      <c r="BH197" s="263"/>
      <c r="BI197" s="263"/>
      <c r="BJ197" s="263"/>
      <c r="BK197" s="263"/>
      <c r="BL197" s="263"/>
      <c r="BM197" s="266"/>
    </row>
    <row r="198" spans="1:65">
      <c r="A198" s="33"/>
      <c r="B198" s="3" t="s">
        <v>87</v>
      </c>
      <c r="C198" s="31"/>
      <c r="D198" s="13">
        <v>9.7725398323788813E-3</v>
      </c>
      <c r="E198" s="13">
        <v>3.4399887549672998E-3</v>
      </c>
      <c r="F198" s="13">
        <v>2.6523961270158564E-2</v>
      </c>
      <c r="G198" s="13">
        <v>2.1761178187125689E-2</v>
      </c>
      <c r="H198" s="13">
        <v>4.5170223816849049E-2</v>
      </c>
      <c r="I198" s="13">
        <v>1.037919382535245E-2</v>
      </c>
      <c r="J198" s="13">
        <v>2.4750514089805116E-2</v>
      </c>
      <c r="K198" s="13">
        <v>4.6672379654255455E-2</v>
      </c>
      <c r="L198" s="13">
        <v>4.1934599869578794E-2</v>
      </c>
      <c r="M198" s="13">
        <v>3.0312707888712986E-2</v>
      </c>
      <c r="N198" s="13">
        <v>2.6381533692437106E-2</v>
      </c>
      <c r="O198" s="13">
        <v>1.0873613161123901E-2</v>
      </c>
      <c r="P198" s="13">
        <v>1.2971473279598071E-2</v>
      </c>
      <c r="Q198" s="13">
        <v>3.6964505239621255E-2</v>
      </c>
      <c r="R198" s="13">
        <v>2.7302091555176187E-2</v>
      </c>
      <c r="S198" s="13">
        <v>2.9915104112886223E-2</v>
      </c>
      <c r="T198" s="13">
        <v>4.0869660286877968E-2</v>
      </c>
      <c r="U198" s="13">
        <v>9.4980746237509697E-3</v>
      </c>
      <c r="V198" s="13">
        <v>1.99609266364583E-2</v>
      </c>
      <c r="W198" s="13">
        <v>2.4233663048746683E-2</v>
      </c>
      <c r="X198" s="13">
        <v>1.6920707236552004E-2</v>
      </c>
      <c r="Y198" s="159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A199" s="33"/>
      <c r="B199" s="3" t="s">
        <v>274</v>
      </c>
      <c r="C199" s="31"/>
      <c r="D199" s="13">
        <v>2.3473224139933135E-2</v>
      </c>
      <c r="E199" s="13">
        <v>0.11605266584846974</v>
      </c>
      <c r="F199" s="13">
        <v>-4.0520130849015179E-2</v>
      </c>
      <c r="G199" s="13">
        <v>4.1258499540935079E-2</v>
      </c>
      <c r="H199" s="13">
        <v>-2.2945083289632517E-2</v>
      </c>
      <c r="I199" s="13">
        <v>-7.7245875563871635E-3</v>
      </c>
      <c r="J199" s="13">
        <v>1.9605031854135868E-2</v>
      </c>
      <c r="K199" s="13">
        <v>5.3031258671622172E-2</v>
      </c>
      <c r="L199" s="13">
        <v>7.6220448818298259E-3</v>
      </c>
      <c r="M199" s="13">
        <v>-2.8116688193469797E-2</v>
      </c>
      <c r="N199" s="13">
        <v>-1.7521204975851745E-2</v>
      </c>
      <c r="O199" s="13">
        <v>-1.980701163324039E-2</v>
      </c>
      <c r="P199" s="13">
        <v>-0.18641825293288528</v>
      </c>
      <c r="Q199" s="13">
        <v>-7.7036706938306554E-2</v>
      </c>
      <c r="R199" s="13">
        <v>0.10510469504074993</v>
      </c>
      <c r="S199" s="13">
        <v>-2.5867250288142407E-2</v>
      </c>
      <c r="T199" s="13">
        <v>3.9618722376303817E-2</v>
      </c>
      <c r="U199" s="13">
        <v>-3.2867837414068624E-2</v>
      </c>
      <c r="V199" s="13">
        <v>-0.14710564655005565</v>
      </c>
      <c r="W199" s="13">
        <v>-3.6798887824509796E-2</v>
      </c>
      <c r="X199" s="13">
        <v>1.2869394877002449E-2</v>
      </c>
      <c r="Y199" s="159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A200" s="33"/>
      <c r="B200" s="51" t="s">
        <v>275</v>
      </c>
      <c r="C200" s="52"/>
      <c r="D200" s="50">
        <v>0.91</v>
      </c>
      <c r="E200" s="50">
        <v>2.96</v>
      </c>
      <c r="F200" s="50">
        <v>0.51</v>
      </c>
      <c r="G200" s="50">
        <v>1.3</v>
      </c>
      <c r="H200" s="50">
        <v>0.12</v>
      </c>
      <c r="I200" s="50">
        <v>0.22</v>
      </c>
      <c r="J200" s="50">
        <v>0.82</v>
      </c>
      <c r="K200" s="50">
        <v>1.57</v>
      </c>
      <c r="L200" s="50">
        <v>0.56000000000000005</v>
      </c>
      <c r="M200" s="50">
        <v>0.24</v>
      </c>
      <c r="N200" s="50">
        <v>0</v>
      </c>
      <c r="O200" s="50">
        <v>0.05</v>
      </c>
      <c r="P200" s="50">
        <v>3.75</v>
      </c>
      <c r="Q200" s="50">
        <v>1.32</v>
      </c>
      <c r="R200" s="50">
        <v>2.72</v>
      </c>
      <c r="S200" s="50">
        <v>0.19</v>
      </c>
      <c r="T200" s="50">
        <v>1.27</v>
      </c>
      <c r="U200" s="50">
        <v>0.34</v>
      </c>
      <c r="V200" s="50">
        <v>2.88</v>
      </c>
      <c r="W200" s="50">
        <v>0.43</v>
      </c>
      <c r="X200" s="50">
        <v>0.67</v>
      </c>
      <c r="Y200" s="159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1"/>
    </row>
    <row r="201" spans="1:65">
      <c r="B201" s="34"/>
      <c r="C201" s="20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BM201" s="61"/>
    </row>
    <row r="202" spans="1:65" ht="15">
      <c r="B202" s="35" t="s">
        <v>496</v>
      </c>
      <c r="BM202" s="30" t="s">
        <v>67</v>
      </c>
    </row>
    <row r="203" spans="1:65" ht="15">
      <c r="A203" s="26" t="s">
        <v>25</v>
      </c>
      <c r="B203" s="18" t="s">
        <v>111</v>
      </c>
      <c r="C203" s="15" t="s">
        <v>112</v>
      </c>
      <c r="D203" s="16" t="s">
        <v>231</v>
      </c>
      <c r="E203" s="17" t="s">
        <v>231</v>
      </c>
      <c r="F203" s="17" t="s">
        <v>231</v>
      </c>
      <c r="G203" s="17" t="s">
        <v>231</v>
      </c>
      <c r="H203" s="17" t="s">
        <v>231</v>
      </c>
      <c r="I203" s="17" t="s">
        <v>231</v>
      </c>
      <c r="J203" s="17" t="s">
        <v>231</v>
      </c>
      <c r="K203" s="17" t="s">
        <v>231</v>
      </c>
      <c r="L203" s="17" t="s">
        <v>231</v>
      </c>
      <c r="M203" s="17" t="s">
        <v>231</v>
      </c>
      <c r="N203" s="17" t="s">
        <v>231</v>
      </c>
      <c r="O203" s="17" t="s">
        <v>231</v>
      </c>
      <c r="P203" s="17" t="s">
        <v>231</v>
      </c>
      <c r="Q203" s="17" t="s">
        <v>231</v>
      </c>
      <c r="R203" s="17" t="s">
        <v>231</v>
      </c>
      <c r="S203" s="17" t="s">
        <v>231</v>
      </c>
      <c r="T203" s="17" t="s">
        <v>231</v>
      </c>
      <c r="U203" s="17" t="s">
        <v>231</v>
      </c>
      <c r="V203" s="17" t="s">
        <v>231</v>
      </c>
      <c r="W203" s="17" t="s">
        <v>231</v>
      </c>
      <c r="X203" s="17" t="s">
        <v>231</v>
      </c>
      <c r="Y203" s="17" t="s">
        <v>231</v>
      </c>
      <c r="Z203" s="17" t="s">
        <v>231</v>
      </c>
      <c r="AA203" s="17" t="s">
        <v>231</v>
      </c>
      <c r="AB203" s="17" t="s">
        <v>231</v>
      </c>
      <c r="AC203" s="17" t="s">
        <v>231</v>
      </c>
      <c r="AD203" s="159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232</v>
      </c>
      <c r="C204" s="8" t="s">
        <v>232</v>
      </c>
      <c r="D204" s="157" t="s">
        <v>234</v>
      </c>
      <c r="E204" s="158" t="s">
        <v>236</v>
      </c>
      <c r="F204" s="158" t="s">
        <v>237</v>
      </c>
      <c r="G204" s="158" t="s">
        <v>238</v>
      </c>
      <c r="H204" s="158" t="s">
        <v>239</v>
      </c>
      <c r="I204" s="158" t="s">
        <v>240</v>
      </c>
      <c r="J204" s="158" t="s">
        <v>241</v>
      </c>
      <c r="K204" s="158" t="s">
        <v>242</v>
      </c>
      <c r="L204" s="158" t="s">
        <v>243</v>
      </c>
      <c r="M204" s="158" t="s">
        <v>244</v>
      </c>
      <c r="N204" s="158" t="s">
        <v>245</v>
      </c>
      <c r="O204" s="158" t="s">
        <v>246</v>
      </c>
      <c r="P204" s="158" t="s">
        <v>247</v>
      </c>
      <c r="Q204" s="158" t="s">
        <v>248</v>
      </c>
      <c r="R204" s="158" t="s">
        <v>249</v>
      </c>
      <c r="S204" s="158" t="s">
        <v>251</v>
      </c>
      <c r="T204" s="158" t="s">
        <v>252</v>
      </c>
      <c r="U204" s="158" t="s">
        <v>253</v>
      </c>
      <c r="V204" s="158" t="s">
        <v>257</v>
      </c>
      <c r="W204" s="158" t="s">
        <v>258</v>
      </c>
      <c r="X204" s="158" t="s">
        <v>259</v>
      </c>
      <c r="Y204" s="158" t="s">
        <v>278</v>
      </c>
      <c r="Z204" s="158" t="s">
        <v>261</v>
      </c>
      <c r="AA204" s="158" t="s">
        <v>304</v>
      </c>
      <c r="AB204" s="158" t="s">
        <v>279</v>
      </c>
      <c r="AC204" s="158" t="s">
        <v>263</v>
      </c>
      <c r="AD204" s="159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300</v>
      </c>
      <c r="E205" s="10" t="s">
        <v>300</v>
      </c>
      <c r="F205" s="10" t="s">
        <v>300</v>
      </c>
      <c r="G205" s="10" t="s">
        <v>301</v>
      </c>
      <c r="H205" s="10" t="s">
        <v>115</v>
      </c>
      <c r="I205" s="10" t="s">
        <v>115</v>
      </c>
      <c r="J205" s="10" t="s">
        <v>301</v>
      </c>
      <c r="K205" s="10" t="s">
        <v>300</v>
      </c>
      <c r="L205" s="10" t="s">
        <v>301</v>
      </c>
      <c r="M205" s="10" t="s">
        <v>301</v>
      </c>
      <c r="N205" s="10" t="s">
        <v>301</v>
      </c>
      <c r="O205" s="10" t="s">
        <v>301</v>
      </c>
      <c r="P205" s="10" t="s">
        <v>301</v>
      </c>
      <c r="Q205" s="10" t="s">
        <v>300</v>
      </c>
      <c r="R205" s="10" t="s">
        <v>115</v>
      </c>
      <c r="S205" s="10" t="s">
        <v>301</v>
      </c>
      <c r="T205" s="10" t="s">
        <v>300</v>
      </c>
      <c r="U205" s="10" t="s">
        <v>300</v>
      </c>
      <c r="V205" s="10" t="s">
        <v>115</v>
      </c>
      <c r="W205" s="10" t="s">
        <v>300</v>
      </c>
      <c r="X205" s="10" t="s">
        <v>301</v>
      </c>
      <c r="Y205" s="10" t="s">
        <v>301</v>
      </c>
      <c r="Z205" s="10" t="s">
        <v>115</v>
      </c>
      <c r="AA205" s="10" t="s">
        <v>115</v>
      </c>
      <c r="AB205" s="10" t="s">
        <v>115</v>
      </c>
      <c r="AC205" s="10" t="s">
        <v>300</v>
      </c>
      <c r="AD205" s="159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159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8">
        <v>1</v>
      </c>
      <c r="C207" s="14">
        <v>1</v>
      </c>
      <c r="D207" s="261">
        <v>16.7</v>
      </c>
      <c r="E207" s="261">
        <v>14.4372660599375</v>
      </c>
      <c r="F207" s="270">
        <v>16</v>
      </c>
      <c r="G207" s="271">
        <v>17</v>
      </c>
      <c r="H207" s="270">
        <v>20.48</v>
      </c>
      <c r="I207" s="261">
        <v>16.7</v>
      </c>
      <c r="J207" s="270">
        <v>15</v>
      </c>
      <c r="K207" s="271">
        <v>16</v>
      </c>
      <c r="L207" s="261">
        <v>15.9</v>
      </c>
      <c r="M207" s="261">
        <v>18</v>
      </c>
      <c r="N207" s="261">
        <v>15.400000000000002</v>
      </c>
      <c r="O207" s="261">
        <v>16</v>
      </c>
      <c r="P207" s="261">
        <v>17.7</v>
      </c>
      <c r="Q207" s="261">
        <v>17.5</v>
      </c>
      <c r="R207" s="261">
        <v>17.201426907698899</v>
      </c>
      <c r="S207" s="261">
        <v>17.399999999999999</v>
      </c>
      <c r="T207" s="261">
        <v>15.67</v>
      </c>
      <c r="U207" s="261">
        <v>16.2</v>
      </c>
      <c r="V207" s="271">
        <v>23.06</v>
      </c>
      <c r="W207" s="261">
        <v>16.5</v>
      </c>
      <c r="X207" s="261">
        <v>19.3</v>
      </c>
      <c r="Y207" s="261">
        <v>17.3</v>
      </c>
      <c r="Z207" s="271">
        <v>19.474999999999998</v>
      </c>
      <c r="AA207" s="271">
        <v>19</v>
      </c>
      <c r="AB207" s="271">
        <v>20.078099999999999</v>
      </c>
      <c r="AC207" s="261">
        <v>16.914660000000001</v>
      </c>
      <c r="AD207" s="262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  <c r="BC207" s="263"/>
      <c r="BD207" s="263"/>
      <c r="BE207" s="263"/>
      <c r="BF207" s="263"/>
      <c r="BG207" s="263"/>
      <c r="BH207" s="263"/>
      <c r="BI207" s="263"/>
      <c r="BJ207" s="263"/>
      <c r="BK207" s="263"/>
      <c r="BL207" s="263"/>
      <c r="BM207" s="264">
        <v>1</v>
      </c>
    </row>
    <row r="208" spans="1:65">
      <c r="A208" s="33"/>
      <c r="B208" s="19">
        <v>1</v>
      </c>
      <c r="C208" s="8">
        <v>2</v>
      </c>
      <c r="D208" s="265">
        <v>16.8</v>
      </c>
      <c r="E208" s="265">
        <v>14.753703856380751</v>
      </c>
      <c r="F208" s="272">
        <v>16</v>
      </c>
      <c r="G208" s="273">
        <v>17</v>
      </c>
      <c r="H208" s="272">
        <v>21.919999999999998</v>
      </c>
      <c r="I208" s="265">
        <v>16.7</v>
      </c>
      <c r="J208" s="272">
        <v>17</v>
      </c>
      <c r="K208" s="273">
        <v>16</v>
      </c>
      <c r="L208" s="265">
        <v>16.399999999999999</v>
      </c>
      <c r="M208" s="265">
        <v>16.7</v>
      </c>
      <c r="N208" s="265">
        <v>16.5</v>
      </c>
      <c r="O208" s="265">
        <v>17.600000000000001</v>
      </c>
      <c r="P208" s="265">
        <v>17.399999999999999</v>
      </c>
      <c r="Q208" s="265">
        <v>18.100000000000001</v>
      </c>
      <c r="R208" s="265">
        <v>17.161296429733216</v>
      </c>
      <c r="S208" s="265">
        <v>17.5</v>
      </c>
      <c r="T208" s="265">
        <v>14.74</v>
      </c>
      <c r="U208" s="265">
        <v>16.600000000000001</v>
      </c>
      <c r="V208" s="273">
        <v>23.27</v>
      </c>
      <c r="W208" s="265">
        <v>16.3</v>
      </c>
      <c r="X208" s="265">
        <v>17.2</v>
      </c>
      <c r="Y208" s="265">
        <v>17.600000000000001</v>
      </c>
      <c r="Z208" s="273">
        <v>18.524999999999999</v>
      </c>
      <c r="AA208" s="273">
        <v>19</v>
      </c>
      <c r="AB208" s="273">
        <v>21.147099999999998</v>
      </c>
      <c r="AC208" s="265">
        <v>16.808789999999998</v>
      </c>
      <c r="AD208" s="262"/>
      <c r="AE208" s="263"/>
      <c r="AF208" s="263"/>
      <c r="AG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3"/>
      <c r="AV208" s="263"/>
      <c r="AW208" s="263"/>
      <c r="AX208" s="263"/>
      <c r="AY208" s="263"/>
      <c r="AZ208" s="263"/>
      <c r="BA208" s="263"/>
      <c r="BB208" s="263"/>
      <c r="BC208" s="263"/>
      <c r="BD208" s="263"/>
      <c r="BE208" s="263"/>
      <c r="BF208" s="263"/>
      <c r="BG208" s="263"/>
      <c r="BH208" s="263"/>
      <c r="BI208" s="263"/>
      <c r="BJ208" s="263"/>
      <c r="BK208" s="263"/>
      <c r="BL208" s="263"/>
      <c r="BM208" s="264">
        <v>32</v>
      </c>
    </row>
    <row r="209" spans="1:65">
      <c r="A209" s="33"/>
      <c r="B209" s="19">
        <v>1</v>
      </c>
      <c r="C209" s="8">
        <v>3</v>
      </c>
      <c r="D209" s="265">
        <v>16.600000000000001</v>
      </c>
      <c r="E209" s="265">
        <v>14.747479928668387</v>
      </c>
      <c r="F209" s="272">
        <v>16</v>
      </c>
      <c r="G209" s="273">
        <v>17</v>
      </c>
      <c r="H209" s="272">
        <v>21.72666666666667</v>
      </c>
      <c r="I209" s="265">
        <v>16.5</v>
      </c>
      <c r="J209" s="272">
        <v>16</v>
      </c>
      <c r="K209" s="272">
        <v>17</v>
      </c>
      <c r="L209" s="268">
        <v>16.3</v>
      </c>
      <c r="M209" s="268">
        <v>17</v>
      </c>
      <c r="N209" s="268">
        <v>16.7</v>
      </c>
      <c r="O209" s="268">
        <v>16</v>
      </c>
      <c r="P209" s="268">
        <v>16.600000000000001</v>
      </c>
      <c r="Q209" s="268">
        <v>16.899999999999999</v>
      </c>
      <c r="R209" s="268">
        <v>16.771806534085631</v>
      </c>
      <c r="S209" s="268">
        <v>18</v>
      </c>
      <c r="T209" s="268">
        <v>14.92</v>
      </c>
      <c r="U209" s="268">
        <v>16.2</v>
      </c>
      <c r="V209" s="272">
        <v>22.64</v>
      </c>
      <c r="W209" s="268">
        <v>15.299999999999999</v>
      </c>
      <c r="X209" s="268">
        <v>17.8</v>
      </c>
      <c r="Y209" s="268">
        <v>17.7</v>
      </c>
      <c r="Z209" s="272">
        <v>19.759999999999998</v>
      </c>
      <c r="AA209" s="272">
        <v>19</v>
      </c>
      <c r="AB209" s="272">
        <v>19.8108</v>
      </c>
      <c r="AC209" s="268">
        <v>16.86271</v>
      </c>
      <c r="AD209" s="262"/>
      <c r="AE209" s="263"/>
      <c r="AF209" s="263"/>
      <c r="AG209" s="263"/>
      <c r="AH209" s="263"/>
      <c r="AI209" s="263"/>
      <c r="AJ209" s="263"/>
      <c r="AK209" s="263"/>
      <c r="AL209" s="263"/>
      <c r="AM209" s="263"/>
      <c r="AN209" s="263"/>
      <c r="AO209" s="263"/>
      <c r="AP209" s="263"/>
      <c r="AQ209" s="263"/>
      <c r="AR209" s="263"/>
      <c r="AS209" s="263"/>
      <c r="AT209" s="263"/>
      <c r="AU209" s="263"/>
      <c r="AV209" s="263"/>
      <c r="AW209" s="263"/>
      <c r="AX209" s="263"/>
      <c r="AY209" s="263"/>
      <c r="AZ209" s="263"/>
      <c r="BA209" s="263"/>
      <c r="BB209" s="263"/>
      <c r="BC209" s="263"/>
      <c r="BD209" s="263"/>
      <c r="BE209" s="263"/>
      <c r="BF209" s="263"/>
      <c r="BG209" s="263"/>
      <c r="BH209" s="263"/>
      <c r="BI209" s="263"/>
      <c r="BJ209" s="263"/>
      <c r="BK209" s="263"/>
      <c r="BL209" s="263"/>
      <c r="BM209" s="264">
        <v>16</v>
      </c>
    </row>
    <row r="210" spans="1:65">
      <c r="A210" s="33"/>
      <c r="B210" s="19">
        <v>1</v>
      </c>
      <c r="C210" s="8">
        <v>4</v>
      </c>
      <c r="D210" s="265">
        <v>16.399999999999999</v>
      </c>
      <c r="E210" s="265">
        <v>14.553446826484583</v>
      </c>
      <c r="F210" s="272">
        <v>16</v>
      </c>
      <c r="G210" s="273">
        <v>17</v>
      </c>
      <c r="H210" s="272">
        <v>22.076666666666664</v>
      </c>
      <c r="I210" s="265">
        <v>16.8</v>
      </c>
      <c r="J210" s="272">
        <v>15</v>
      </c>
      <c r="K210" s="272">
        <v>17</v>
      </c>
      <c r="L210" s="268">
        <v>16.2</v>
      </c>
      <c r="M210" s="268">
        <v>17.3</v>
      </c>
      <c r="N210" s="268">
        <v>18</v>
      </c>
      <c r="O210" s="268">
        <v>16.3</v>
      </c>
      <c r="P210" s="268">
        <v>16.8</v>
      </c>
      <c r="Q210" s="268">
        <v>18.2</v>
      </c>
      <c r="R210" s="268">
        <v>16.665228237395009</v>
      </c>
      <c r="S210" s="268">
        <v>18.5</v>
      </c>
      <c r="T210" s="268">
        <v>14.52</v>
      </c>
      <c r="U210" s="268">
        <v>16.7</v>
      </c>
      <c r="V210" s="272">
        <v>23.17</v>
      </c>
      <c r="W210" s="268">
        <v>16.100000000000001</v>
      </c>
      <c r="X210" s="268">
        <v>17.8</v>
      </c>
      <c r="Y210" s="268">
        <v>17.399999999999999</v>
      </c>
      <c r="Z210" s="272">
        <v>19.474999999999998</v>
      </c>
      <c r="AA210" s="272">
        <v>19</v>
      </c>
      <c r="AB210" s="272">
        <v>19.142700000000001</v>
      </c>
      <c r="AC210" s="268">
        <v>16.86139</v>
      </c>
      <c r="AD210" s="262"/>
      <c r="AE210" s="263"/>
      <c r="AF210" s="263"/>
      <c r="AG210" s="263"/>
      <c r="AH210" s="263"/>
      <c r="AI210" s="263"/>
      <c r="AJ210" s="263"/>
      <c r="AK210" s="263"/>
      <c r="AL210" s="263"/>
      <c r="AM210" s="263"/>
      <c r="AN210" s="263"/>
      <c r="AO210" s="263"/>
      <c r="AP210" s="263"/>
      <c r="AQ210" s="263"/>
      <c r="AR210" s="263"/>
      <c r="AS210" s="263"/>
      <c r="AT210" s="263"/>
      <c r="AU210" s="263"/>
      <c r="AV210" s="263"/>
      <c r="AW210" s="263"/>
      <c r="AX210" s="263"/>
      <c r="AY210" s="263"/>
      <c r="AZ210" s="263"/>
      <c r="BA210" s="263"/>
      <c r="BB210" s="263"/>
      <c r="BC210" s="263"/>
      <c r="BD210" s="263"/>
      <c r="BE210" s="263"/>
      <c r="BF210" s="263"/>
      <c r="BG210" s="263"/>
      <c r="BH210" s="263"/>
      <c r="BI210" s="263"/>
      <c r="BJ210" s="263"/>
      <c r="BK210" s="263"/>
      <c r="BL210" s="263"/>
      <c r="BM210" s="264">
        <v>16.647394131554599</v>
      </c>
    </row>
    <row r="211" spans="1:65">
      <c r="A211" s="33"/>
      <c r="B211" s="19">
        <v>1</v>
      </c>
      <c r="C211" s="8">
        <v>5</v>
      </c>
      <c r="D211" s="265">
        <v>16.899999999999999</v>
      </c>
      <c r="E211" s="265">
        <v>14.795495494127049</v>
      </c>
      <c r="F211" s="273">
        <v>16</v>
      </c>
      <c r="G211" s="273">
        <v>17</v>
      </c>
      <c r="H211" s="273">
        <v>20.853333333333335</v>
      </c>
      <c r="I211" s="265">
        <v>16.8</v>
      </c>
      <c r="J211" s="273">
        <v>16</v>
      </c>
      <c r="K211" s="273">
        <v>16</v>
      </c>
      <c r="L211" s="265">
        <v>16.2</v>
      </c>
      <c r="M211" s="265">
        <v>16.899999999999999</v>
      </c>
      <c r="N211" s="265">
        <v>15.299999999999999</v>
      </c>
      <c r="O211" s="265">
        <v>17</v>
      </c>
      <c r="P211" s="265">
        <v>17.2</v>
      </c>
      <c r="Q211" s="265">
        <v>17.8</v>
      </c>
      <c r="R211" s="265">
        <v>16.34369544889152</v>
      </c>
      <c r="S211" s="265">
        <v>17.7</v>
      </c>
      <c r="T211" s="265">
        <v>15.03</v>
      </c>
      <c r="U211" s="265">
        <v>16.3</v>
      </c>
      <c r="V211" s="273">
        <v>23.06</v>
      </c>
      <c r="W211" s="265">
        <v>16.100000000000001</v>
      </c>
      <c r="X211" s="265">
        <v>17.7</v>
      </c>
      <c r="Y211" s="265">
        <v>17.100000000000001</v>
      </c>
      <c r="Z211" s="273">
        <v>19.285</v>
      </c>
      <c r="AA211" s="273">
        <v>18</v>
      </c>
      <c r="AB211" s="273">
        <v>20.478999999999999</v>
      </c>
      <c r="AC211" s="265">
        <v>16.750599999999999</v>
      </c>
      <c r="AD211" s="262"/>
      <c r="AE211" s="263"/>
      <c r="AF211" s="263"/>
      <c r="AG211" s="263"/>
      <c r="AH211" s="263"/>
      <c r="AI211" s="263"/>
      <c r="AJ211" s="263"/>
      <c r="AK211" s="263"/>
      <c r="AL211" s="263"/>
      <c r="AM211" s="263"/>
      <c r="AN211" s="263"/>
      <c r="AO211" s="263"/>
      <c r="AP211" s="263"/>
      <c r="AQ211" s="263"/>
      <c r="AR211" s="263"/>
      <c r="AS211" s="263"/>
      <c r="AT211" s="263"/>
      <c r="AU211" s="263"/>
      <c r="AV211" s="263"/>
      <c r="AW211" s="263"/>
      <c r="AX211" s="263"/>
      <c r="AY211" s="263"/>
      <c r="AZ211" s="263"/>
      <c r="BA211" s="263"/>
      <c r="BB211" s="263"/>
      <c r="BC211" s="263"/>
      <c r="BD211" s="263"/>
      <c r="BE211" s="263"/>
      <c r="BF211" s="263"/>
      <c r="BG211" s="263"/>
      <c r="BH211" s="263"/>
      <c r="BI211" s="263"/>
      <c r="BJ211" s="263"/>
      <c r="BK211" s="263"/>
      <c r="BL211" s="263"/>
      <c r="BM211" s="264">
        <v>23</v>
      </c>
    </row>
    <row r="212" spans="1:65">
      <c r="A212" s="33"/>
      <c r="B212" s="19">
        <v>1</v>
      </c>
      <c r="C212" s="8">
        <v>6</v>
      </c>
      <c r="D212" s="265">
        <v>16.399999999999999</v>
      </c>
      <c r="E212" s="265">
        <v>14.134360892602301</v>
      </c>
      <c r="F212" s="273">
        <v>16</v>
      </c>
      <c r="G212" s="273">
        <v>17</v>
      </c>
      <c r="H212" s="273">
        <v>20.953333333333333</v>
      </c>
      <c r="I212" s="265">
        <v>16.600000000000001</v>
      </c>
      <c r="J212" s="273">
        <v>15</v>
      </c>
      <c r="K212" s="273">
        <v>18</v>
      </c>
      <c r="L212" s="265">
        <v>16</v>
      </c>
      <c r="M212" s="265">
        <v>17.399999999999999</v>
      </c>
      <c r="N212" s="265">
        <v>17.3</v>
      </c>
      <c r="O212" s="265">
        <v>16.100000000000001</v>
      </c>
      <c r="P212" s="265">
        <v>16.3</v>
      </c>
      <c r="Q212" s="265">
        <v>17.3</v>
      </c>
      <c r="R212" s="265">
        <v>16.695614802564194</v>
      </c>
      <c r="S212" s="265">
        <v>17.100000000000001</v>
      </c>
      <c r="T212" s="265">
        <v>14.59</v>
      </c>
      <c r="U212" s="265">
        <v>16.7</v>
      </c>
      <c r="V212" s="273">
        <v>22.92</v>
      </c>
      <c r="W212" s="265">
        <v>16.8</v>
      </c>
      <c r="X212" s="265">
        <v>16.899999999999999</v>
      </c>
      <c r="Y212" s="265">
        <v>17.399999999999999</v>
      </c>
      <c r="Z212" s="273">
        <v>18.715</v>
      </c>
      <c r="AA212" s="273">
        <v>19</v>
      </c>
      <c r="AB212" s="273">
        <v>21.147099999999998</v>
      </c>
      <c r="AC212" s="265">
        <v>16.70523</v>
      </c>
      <c r="AD212" s="262"/>
      <c r="AE212" s="263"/>
      <c r="AF212" s="263"/>
      <c r="AG212" s="263"/>
      <c r="AH212" s="263"/>
      <c r="AI212" s="263"/>
      <c r="AJ212" s="263"/>
      <c r="AK212" s="263"/>
      <c r="AL212" s="263"/>
      <c r="AM212" s="263"/>
      <c r="AN212" s="263"/>
      <c r="AO212" s="263"/>
      <c r="AP212" s="263"/>
      <c r="AQ212" s="263"/>
      <c r="AR212" s="263"/>
      <c r="AS212" s="263"/>
      <c r="AT212" s="263"/>
      <c r="AU212" s="263"/>
      <c r="AV212" s="263"/>
      <c r="AW212" s="263"/>
      <c r="AX212" s="263"/>
      <c r="AY212" s="263"/>
      <c r="AZ212" s="263"/>
      <c r="BA212" s="263"/>
      <c r="BB212" s="263"/>
      <c r="BC212" s="263"/>
      <c r="BD212" s="263"/>
      <c r="BE212" s="263"/>
      <c r="BF212" s="263"/>
      <c r="BG212" s="263"/>
      <c r="BH212" s="263"/>
      <c r="BI212" s="263"/>
      <c r="BJ212" s="263"/>
      <c r="BK212" s="263"/>
      <c r="BL212" s="263"/>
      <c r="BM212" s="266"/>
    </row>
    <row r="213" spans="1:65">
      <c r="A213" s="33"/>
      <c r="B213" s="20" t="s">
        <v>271</v>
      </c>
      <c r="C213" s="12"/>
      <c r="D213" s="267">
        <v>16.633333333333336</v>
      </c>
      <c r="E213" s="267">
        <v>14.570292176366761</v>
      </c>
      <c r="F213" s="267">
        <v>16</v>
      </c>
      <c r="G213" s="267">
        <v>17</v>
      </c>
      <c r="H213" s="267">
        <v>21.334999999999997</v>
      </c>
      <c r="I213" s="267">
        <v>16.683333333333334</v>
      </c>
      <c r="J213" s="267">
        <v>15.666666666666666</v>
      </c>
      <c r="K213" s="267">
        <v>16.666666666666668</v>
      </c>
      <c r="L213" s="267">
        <v>16.166666666666668</v>
      </c>
      <c r="M213" s="267">
        <v>17.216666666666669</v>
      </c>
      <c r="N213" s="267">
        <v>16.533333333333331</v>
      </c>
      <c r="O213" s="267">
        <v>16.5</v>
      </c>
      <c r="P213" s="267">
        <v>17</v>
      </c>
      <c r="Q213" s="267">
        <v>17.633333333333333</v>
      </c>
      <c r="R213" s="267">
        <v>16.806511393394747</v>
      </c>
      <c r="S213" s="267">
        <v>17.700000000000003</v>
      </c>
      <c r="T213" s="267">
        <v>14.911666666666667</v>
      </c>
      <c r="U213" s="267">
        <v>16.45</v>
      </c>
      <c r="V213" s="267">
        <v>23.02</v>
      </c>
      <c r="W213" s="267">
        <v>16.18333333333333</v>
      </c>
      <c r="X213" s="267">
        <v>17.783333333333331</v>
      </c>
      <c r="Y213" s="267">
        <v>17.416666666666668</v>
      </c>
      <c r="Z213" s="267">
        <v>19.205833333333334</v>
      </c>
      <c r="AA213" s="267">
        <v>18.833333333333332</v>
      </c>
      <c r="AB213" s="267">
        <v>20.300799999999999</v>
      </c>
      <c r="AC213" s="267">
        <v>16.817229999999999</v>
      </c>
      <c r="AD213" s="262"/>
      <c r="AE213" s="263"/>
      <c r="AF213" s="263"/>
      <c r="AG213" s="263"/>
      <c r="AH213" s="263"/>
      <c r="AI213" s="263"/>
      <c r="AJ213" s="263"/>
      <c r="AK213" s="263"/>
      <c r="AL213" s="263"/>
      <c r="AM213" s="263"/>
      <c r="AN213" s="263"/>
      <c r="AO213" s="263"/>
      <c r="AP213" s="263"/>
      <c r="AQ213" s="263"/>
      <c r="AR213" s="263"/>
      <c r="AS213" s="263"/>
      <c r="AT213" s="263"/>
      <c r="AU213" s="263"/>
      <c r="AV213" s="263"/>
      <c r="AW213" s="263"/>
      <c r="AX213" s="263"/>
      <c r="AY213" s="263"/>
      <c r="AZ213" s="263"/>
      <c r="BA213" s="263"/>
      <c r="BB213" s="263"/>
      <c r="BC213" s="263"/>
      <c r="BD213" s="263"/>
      <c r="BE213" s="263"/>
      <c r="BF213" s="263"/>
      <c r="BG213" s="263"/>
      <c r="BH213" s="263"/>
      <c r="BI213" s="263"/>
      <c r="BJ213" s="263"/>
      <c r="BK213" s="263"/>
      <c r="BL213" s="263"/>
      <c r="BM213" s="266"/>
    </row>
    <row r="214" spans="1:65">
      <c r="A214" s="33"/>
      <c r="B214" s="3" t="s">
        <v>272</v>
      </c>
      <c r="C214" s="31"/>
      <c r="D214" s="268">
        <v>16.649999999999999</v>
      </c>
      <c r="E214" s="268">
        <v>14.650463377576486</v>
      </c>
      <c r="F214" s="268">
        <v>16</v>
      </c>
      <c r="G214" s="268">
        <v>17</v>
      </c>
      <c r="H214" s="268">
        <v>21.340000000000003</v>
      </c>
      <c r="I214" s="268">
        <v>16.7</v>
      </c>
      <c r="J214" s="268">
        <v>15.5</v>
      </c>
      <c r="K214" s="268">
        <v>16.5</v>
      </c>
      <c r="L214" s="268">
        <v>16.2</v>
      </c>
      <c r="M214" s="268">
        <v>17.149999999999999</v>
      </c>
      <c r="N214" s="268">
        <v>16.600000000000001</v>
      </c>
      <c r="O214" s="268">
        <v>16.200000000000003</v>
      </c>
      <c r="P214" s="268">
        <v>17</v>
      </c>
      <c r="Q214" s="268">
        <v>17.649999999999999</v>
      </c>
      <c r="R214" s="268">
        <v>16.73371066832491</v>
      </c>
      <c r="S214" s="268">
        <v>17.600000000000001</v>
      </c>
      <c r="T214" s="268">
        <v>14.83</v>
      </c>
      <c r="U214" s="268">
        <v>16.450000000000003</v>
      </c>
      <c r="V214" s="268">
        <v>23.06</v>
      </c>
      <c r="W214" s="268">
        <v>16.200000000000003</v>
      </c>
      <c r="X214" s="268">
        <v>17.75</v>
      </c>
      <c r="Y214" s="268">
        <v>17.399999999999999</v>
      </c>
      <c r="Z214" s="268">
        <v>19.38</v>
      </c>
      <c r="AA214" s="268">
        <v>19</v>
      </c>
      <c r="AB214" s="268">
        <v>20.278549999999999</v>
      </c>
      <c r="AC214" s="268">
        <v>16.835090000000001</v>
      </c>
      <c r="AD214" s="262"/>
      <c r="AE214" s="263"/>
      <c r="AF214" s="263"/>
      <c r="AG214" s="263"/>
      <c r="AH214" s="263"/>
      <c r="AI214" s="263"/>
      <c r="AJ214" s="263"/>
      <c r="AK214" s="263"/>
      <c r="AL214" s="263"/>
      <c r="AM214" s="263"/>
      <c r="AN214" s="263"/>
      <c r="AO214" s="263"/>
      <c r="AP214" s="263"/>
      <c r="AQ214" s="263"/>
      <c r="AR214" s="263"/>
      <c r="AS214" s="263"/>
      <c r="AT214" s="263"/>
      <c r="AU214" s="263"/>
      <c r="AV214" s="263"/>
      <c r="AW214" s="263"/>
      <c r="AX214" s="263"/>
      <c r="AY214" s="263"/>
      <c r="AZ214" s="263"/>
      <c r="BA214" s="263"/>
      <c r="BB214" s="263"/>
      <c r="BC214" s="263"/>
      <c r="BD214" s="263"/>
      <c r="BE214" s="263"/>
      <c r="BF214" s="263"/>
      <c r="BG214" s="263"/>
      <c r="BH214" s="263"/>
      <c r="BI214" s="263"/>
      <c r="BJ214" s="263"/>
      <c r="BK214" s="263"/>
      <c r="BL214" s="263"/>
      <c r="BM214" s="266"/>
    </row>
    <row r="215" spans="1:65">
      <c r="A215" s="33"/>
      <c r="B215" s="3" t="s">
        <v>273</v>
      </c>
      <c r="C215" s="31"/>
      <c r="D215" s="25">
        <v>0.20655911179772921</v>
      </c>
      <c r="E215" s="25">
        <v>0.25446715933138914</v>
      </c>
      <c r="F215" s="25">
        <v>0</v>
      </c>
      <c r="G215" s="25">
        <v>0</v>
      </c>
      <c r="H215" s="25">
        <v>0.65641365684215303</v>
      </c>
      <c r="I215" s="25">
        <v>0.11690451944500124</v>
      </c>
      <c r="J215" s="25">
        <v>0.81649658092772603</v>
      </c>
      <c r="K215" s="25">
        <v>0.81649658092772603</v>
      </c>
      <c r="L215" s="25">
        <v>0.18618986725025213</v>
      </c>
      <c r="M215" s="25">
        <v>0.46224091842530224</v>
      </c>
      <c r="N215" s="25">
        <v>1.0557777543908879</v>
      </c>
      <c r="O215" s="25">
        <v>0.65726706900619958</v>
      </c>
      <c r="P215" s="25">
        <v>0.52535702146254692</v>
      </c>
      <c r="Q215" s="25">
        <v>0.49665548085837846</v>
      </c>
      <c r="R215" s="25">
        <v>0.32542055719360041</v>
      </c>
      <c r="S215" s="25">
        <v>0.49396356140913861</v>
      </c>
      <c r="T215" s="25">
        <v>0.41844553608165869</v>
      </c>
      <c r="U215" s="25">
        <v>0.24289915602982246</v>
      </c>
      <c r="V215" s="25">
        <v>0.22027255843613353</v>
      </c>
      <c r="W215" s="25">
        <v>0.50760877323650266</v>
      </c>
      <c r="X215" s="25">
        <v>0.82804991797998972</v>
      </c>
      <c r="Y215" s="25">
        <v>0.21369760566432769</v>
      </c>
      <c r="Z215" s="25">
        <v>0.48222833457467656</v>
      </c>
      <c r="AA215" s="25">
        <v>0.40824829046386302</v>
      </c>
      <c r="AB215" s="25">
        <v>0.7867774170627917</v>
      </c>
      <c r="AC215" s="25">
        <v>7.8186867695285531E-2</v>
      </c>
      <c r="AD215" s="159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87</v>
      </c>
      <c r="C216" s="31"/>
      <c r="D216" s="13">
        <v>1.2418383474813376E-2</v>
      </c>
      <c r="E216" s="13">
        <v>1.7464794545722206E-2</v>
      </c>
      <c r="F216" s="13">
        <v>0</v>
      </c>
      <c r="G216" s="13">
        <v>0</v>
      </c>
      <c r="H216" s="13">
        <v>3.0766986493656109E-2</v>
      </c>
      <c r="I216" s="13">
        <v>7.0072639027972776E-3</v>
      </c>
      <c r="J216" s="13">
        <v>5.211680303793996E-2</v>
      </c>
      <c r="K216" s="13">
        <v>4.8989794855663557E-2</v>
      </c>
      <c r="L216" s="13">
        <v>1.1516899005170235E-2</v>
      </c>
      <c r="M216" s="13">
        <v>2.6848456055680668E-2</v>
      </c>
      <c r="N216" s="13">
        <v>6.3857525467190812E-2</v>
      </c>
      <c r="O216" s="13">
        <v>3.9834367818557551E-2</v>
      </c>
      <c r="P216" s="13">
        <v>3.0903354203679231E-2</v>
      </c>
      <c r="Q216" s="13">
        <v>2.8165717250947738E-2</v>
      </c>
      <c r="R216" s="13">
        <v>1.9362766583521693E-2</v>
      </c>
      <c r="S216" s="13">
        <v>2.7907545842324209E-2</v>
      </c>
      <c r="T216" s="13">
        <v>2.80616208392752E-2</v>
      </c>
      <c r="U216" s="13">
        <v>1.4765906141630545E-2</v>
      </c>
      <c r="V216" s="13">
        <v>9.5687471084332544E-3</v>
      </c>
      <c r="W216" s="13">
        <v>3.1366144587219535E-2</v>
      </c>
      <c r="X216" s="13">
        <v>4.6563256868602985E-2</v>
      </c>
      <c r="Y216" s="13">
        <v>1.2269718985511636E-2</v>
      </c>
      <c r="Z216" s="13">
        <v>2.5108430662976172E-2</v>
      </c>
      <c r="AA216" s="13">
        <v>2.1676900378612196E-2</v>
      </c>
      <c r="AB216" s="13">
        <v>3.8755980900397606E-2</v>
      </c>
      <c r="AC216" s="13">
        <v>4.6492120102588561E-3</v>
      </c>
      <c r="AD216" s="159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3"/>
      <c r="B217" s="3" t="s">
        <v>274</v>
      </c>
      <c r="C217" s="31"/>
      <c r="D217" s="13">
        <v>-8.4462457668432744E-4</v>
      </c>
      <c r="E217" s="13">
        <v>-0.12477039582133498</v>
      </c>
      <c r="F217" s="13">
        <v>-3.8888616827271738E-2</v>
      </c>
      <c r="G217" s="13">
        <v>2.1180844621023764E-2</v>
      </c>
      <c r="H217" s="13">
        <v>0.28158195999938473</v>
      </c>
      <c r="I217" s="13">
        <v>2.1588484957302256E-3</v>
      </c>
      <c r="J217" s="13">
        <v>-5.8911770643370276E-2</v>
      </c>
      <c r="K217" s="13">
        <v>1.1576908049253376E-3</v>
      </c>
      <c r="L217" s="13">
        <v>-2.8877039919222414E-2</v>
      </c>
      <c r="M217" s="13">
        <v>3.4195894601487975E-2</v>
      </c>
      <c r="N217" s="13">
        <v>-6.8515707215142108E-3</v>
      </c>
      <c r="O217" s="13">
        <v>-8.8538861031239868E-3</v>
      </c>
      <c r="P217" s="13">
        <v>2.1180844621023764E-2</v>
      </c>
      <c r="Q217" s="13">
        <v>5.9224836871610842E-2</v>
      </c>
      <c r="R217" s="13">
        <v>9.5580882258650135E-3</v>
      </c>
      <c r="S217" s="13">
        <v>6.3229467634830838E-2</v>
      </c>
      <c r="T217" s="13">
        <v>-0.10426421403683328</v>
      </c>
      <c r="U217" s="13">
        <v>-1.1857359175538762E-2</v>
      </c>
      <c r="V217" s="13">
        <v>0.38279900253976273</v>
      </c>
      <c r="W217" s="13">
        <v>-2.7875882228417748E-2</v>
      </c>
      <c r="X217" s="13">
        <v>6.8235256088855278E-2</v>
      </c>
      <c r="Y217" s="13">
        <v>4.6209786891147075E-2</v>
      </c>
      <c r="Z217" s="13">
        <v>0.15368406499905563</v>
      </c>
      <c r="AA217" s="13">
        <v>0.13130819060956544</v>
      </c>
      <c r="AB217" s="13">
        <v>0.21945812296955758</v>
      </c>
      <c r="AC217" s="13">
        <v>1.0201949152118805E-2</v>
      </c>
      <c r="AD217" s="159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A218" s="33"/>
      <c r="B218" s="51" t="s">
        <v>275</v>
      </c>
      <c r="C218" s="52"/>
      <c r="D218" s="50">
        <v>0.2</v>
      </c>
      <c r="E218" s="50">
        <v>2.39</v>
      </c>
      <c r="F218" s="50" t="s">
        <v>276</v>
      </c>
      <c r="G218" s="50" t="s">
        <v>276</v>
      </c>
      <c r="H218" s="50">
        <v>4.8099999999999996</v>
      </c>
      <c r="I218" s="50">
        <v>0.14000000000000001</v>
      </c>
      <c r="J218" s="50" t="s">
        <v>276</v>
      </c>
      <c r="K218" s="50" t="s">
        <v>276</v>
      </c>
      <c r="L218" s="50">
        <v>0.69</v>
      </c>
      <c r="M218" s="50">
        <v>0.42</v>
      </c>
      <c r="N218" s="50">
        <v>0.3</v>
      </c>
      <c r="O218" s="50">
        <v>0.34</v>
      </c>
      <c r="P218" s="50">
        <v>0.19</v>
      </c>
      <c r="Q218" s="50">
        <v>0.87</v>
      </c>
      <c r="R218" s="50">
        <v>0.01</v>
      </c>
      <c r="S218" s="50">
        <v>0.94</v>
      </c>
      <c r="T218" s="50">
        <v>2.0299999999999998</v>
      </c>
      <c r="U218" s="50">
        <v>0.39</v>
      </c>
      <c r="V218" s="50">
        <v>6.6</v>
      </c>
      <c r="W218" s="50">
        <v>0.67</v>
      </c>
      <c r="X218" s="50">
        <v>1.03</v>
      </c>
      <c r="Y218" s="50">
        <v>0.64</v>
      </c>
      <c r="Z218" s="50">
        <v>2.54</v>
      </c>
      <c r="AA218" s="50" t="s">
        <v>276</v>
      </c>
      <c r="AB218" s="50">
        <v>3.71</v>
      </c>
      <c r="AC218" s="50">
        <v>0</v>
      </c>
      <c r="AD218" s="159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B219" s="34" t="s">
        <v>308</v>
      </c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BM219" s="61"/>
    </row>
    <row r="220" spans="1:65">
      <c r="BM220" s="61"/>
    </row>
    <row r="221" spans="1:65" ht="15">
      <c r="B221" s="35" t="s">
        <v>497</v>
      </c>
      <c r="BM221" s="30" t="s">
        <v>67</v>
      </c>
    </row>
    <row r="222" spans="1:65" ht="15">
      <c r="A222" s="26" t="s">
        <v>51</v>
      </c>
      <c r="B222" s="18" t="s">
        <v>111</v>
      </c>
      <c r="C222" s="15" t="s">
        <v>112</v>
      </c>
      <c r="D222" s="16" t="s">
        <v>231</v>
      </c>
      <c r="E222" s="17" t="s">
        <v>231</v>
      </c>
      <c r="F222" s="17" t="s">
        <v>231</v>
      </c>
      <c r="G222" s="17" t="s">
        <v>231</v>
      </c>
      <c r="H222" s="17" t="s">
        <v>231</v>
      </c>
      <c r="I222" s="17" t="s">
        <v>231</v>
      </c>
      <c r="J222" s="17" t="s">
        <v>231</v>
      </c>
      <c r="K222" s="17" t="s">
        <v>231</v>
      </c>
      <c r="L222" s="17" t="s">
        <v>231</v>
      </c>
      <c r="M222" s="17" t="s">
        <v>231</v>
      </c>
      <c r="N222" s="17" t="s">
        <v>231</v>
      </c>
      <c r="O222" s="17" t="s">
        <v>231</v>
      </c>
      <c r="P222" s="17" t="s">
        <v>231</v>
      </c>
      <c r="Q222" s="17" t="s">
        <v>231</v>
      </c>
      <c r="R222" s="17" t="s">
        <v>231</v>
      </c>
      <c r="S222" s="17" t="s">
        <v>231</v>
      </c>
      <c r="T222" s="17" t="s">
        <v>231</v>
      </c>
      <c r="U222" s="17" t="s">
        <v>231</v>
      </c>
      <c r="V222" s="17" t="s">
        <v>231</v>
      </c>
      <c r="W222" s="17" t="s">
        <v>231</v>
      </c>
      <c r="X222" s="17" t="s">
        <v>231</v>
      </c>
      <c r="Y222" s="17" t="s">
        <v>231</v>
      </c>
      <c r="Z222" s="17" t="s">
        <v>231</v>
      </c>
      <c r="AA222" s="17" t="s">
        <v>231</v>
      </c>
      <c r="AB222" s="159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1</v>
      </c>
    </row>
    <row r="223" spans="1:65">
      <c r="A223" s="33"/>
      <c r="B223" s="19" t="s">
        <v>232</v>
      </c>
      <c r="C223" s="8" t="s">
        <v>232</v>
      </c>
      <c r="D223" s="157" t="s">
        <v>234</v>
      </c>
      <c r="E223" s="158" t="s">
        <v>237</v>
      </c>
      <c r="F223" s="158" t="s">
        <v>238</v>
      </c>
      <c r="G223" s="158" t="s">
        <v>239</v>
      </c>
      <c r="H223" s="158" t="s">
        <v>240</v>
      </c>
      <c r="I223" s="158" t="s">
        <v>241</v>
      </c>
      <c r="J223" s="158" t="s">
        <v>242</v>
      </c>
      <c r="K223" s="158" t="s">
        <v>243</v>
      </c>
      <c r="L223" s="158" t="s">
        <v>244</v>
      </c>
      <c r="M223" s="158" t="s">
        <v>245</v>
      </c>
      <c r="N223" s="158" t="s">
        <v>246</v>
      </c>
      <c r="O223" s="158" t="s">
        <v>247</v>
      </c>
      <c r="P223" s="158" t="s">
        <v>248</v>
      </c>
      <c r="Q223" s="158" t="s">
        <v>249</v>
      </c>
      <c r="R223" s="158" t="s">
        <v>251</v>
      </c>
      <c r="S223" s="158" t="s">
        <v>252</v>
      </c>
      <c r="T223" s="158" t="s">
        <v>257</v>
      </c>
      <c r="U223" s="158" t="s">
        <v>258</v>
      </c>
      <c r="V223" s="158" t="s">
        <v>259</v>
      </c>
      <c r="W223" s="158" t="s">
        <v>278</v>
      </c>
      <c r="X223" s="158" t="s">
        <v>261</v>
      </c>
      <c r="Y223" s="158" t="s">
        <v>304</v>
      </c>
      <c r="Z223" s="158" t="s">
        <v>279</v>
      </c>
      <c r="AA223" s="158" t="s">
        <v>263</v>
      </c>
      <c r="AB223" s="159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 t="s">
        <v>3</v>
      </c>
    </row>
    <row r="224" spans="1:65">
      <c r="A224" s="33"/>
      <c r="B224" s="19"/>
      <c r="C224" s="8"/>
      <c r="D224" s="9" t="s">
        <v>300</v>
      </c>
      <c r="E224" s="10" t="s">
        <v>115</v>
      </c>
      <c r="F224" s="10" t="s">
        <v>301</v>
      </c>
      <c r="G224" s="10" t="s">
        <v>115</v>
      </c>
      <c r="H224" s="10" t="s">
        <v>115</v>
      </c>
      <c r="I224" s="10" t="s">
        <v>300</v>
      </c>
      <c r="J224" s="10" t="s">
        <v>115</v>
      </c>
      <c r="K224" s="10" t="s">
        <v>301</v>
      </c>
      <c r="L224" s="10" t="s">
        <v>301</v>
      </c>
      <c r="M224" s="10" t="s">
        <v>301</v>
      </c>
      <c r="N224" s="10" t="s">
        <v>301</v>
      </c>
      <c r="O224" s="10" t="s">
        <v>301</v>
      </c>
      <c r="P224" s="10" t="s">
        <v>300</v>
      </c>
      <c r="Q224" s="10" t="s">
        <v>115</v>
      </c>
      <c r="R224" s="10" t="s">
        <v>301</v>
      </c>
      <c r="S224" s="10" t="s">
        <v>300</v>
      </c>
      <c r="T224" s="10" t="s">
        <v>115</v>
      </c>
      <c r="U224" s="10" t="s">
        <v>115</v>
      </c>
      <c r="V224" s="10" t="s">
        <v>301</v>
      </c>
      <c r="W224" s="10" t="s">
        <v>301</v>
      </c>
      <c r="X224" s="10" t="s">
        <v>115</v>
      </c>
      <c r="Y224" s="10" t="s">
        <v>115</v>
      </c>
      <c r="Z224" s="10" t="s">
        <v>115</v>
      </c>
      <c r="AA224" s="10" t="s">
        <v>300</v>
      </c>
      <c r="AB224" s="159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0</v>
      </c>
    </row>
    <row r="225" spans="1:65">
      <c r="A225" s="33"/>
      <c r="B225" s="19"/>
      <c r="C225" s="8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159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0</v>
      </c>
    </row>
    <row r="226" spans="1:65">
      <c r="A226" s="33"/>
      <c r="B226" s="18">
        <v>1</v>
      </c>
      <c r="C226" s="14">
        <v>1</v>
      </c>
      <c r="D226" s="246">
        <v>153</v>
      </c>
      <c r="E226" s="246">
        <v>110</v>
      </c>
      <c r="F226" s="247">
        <v>122</v>
      </c>
      <c r="G226" s="246">
        <v>114.70500000000001</v>
      </c>
      <c r="H226" s="247">
        <v>120</v>
      </c>
      <c r="I226" s="246">
        <v>118</v>
      </c>
      <c r="J226" s="274">
        <v>85</v>
      </c>
      <c r="K226" s="246">
        <v>115</v>
      </c>
      <c r="L226" s="246">
        <v>129</v>
      </c>
      <c r="M226" s="246">
        <v>125</v>
      </c>
      <c r="N226" s="246">
        <v>127</v>
      </c>
      <c r="O226" s="246">
        <v>126</v>
      </c>
      <c r="P226" s="246">
        <v>99</v>
      </c>
      <c r="Q226" s="246">
        <v>130.19882541306083</v>
      </c>
      <c r="R226" s="246">
        <v>131</v>
      </c>
      <c r="S226" s="246">
        <v>118.9</v>
      </c>
      <c r="T226" s="246">
        <v>144.30000000000001</v>
      </c>
      <c r="U226" s="246">
        <v>132</v>
      </c>
      <c r="V226" s="246">
        <v>122</v>
      </c>
      <c r="W226" s="246">
        <v>118</v>
      </c>
      <c r="X226" s="246">
        <v>133.1</v>
      </c>
      <c r="Y226" s="246">
        <v>118</v>
      </c>
      <c r="Z226" s="248">
        <v>87.033299999999997</v>
      </c>
      <c r="AA226" s="249">
        <v>149.08340000000001</v>
      </c>
      <c r="AB226" s="250"/>
      <c r="AC226" s="251"/>
      <c r="AD226" s="251"/>
      <c r="AE226" s="251"/>
      <c r="AF226" s="251"/>
      <c r="AG226" s="251"/>
      <c r="AH226" s="251"/>
      <c r="AI226" s="251"/>
      <c r="AJ226" s="251"/>
      <c r="AK226" s="251"/>
      <c r="AL226" s="251"/>
      <c r="AM226" s="251"/>
      <c r="AN226" s="251"/>
      <c r="AO226" s="251"/>
      <c r="AP226" s="251"/>
      <c r="AQ226" s="251"/>
      <c r="AR226" s="251"/>
      <c r="AS226" s="251"/>
      <c r="AT226" s="251"/>
      <c r="AU226" s="251"/>
      <c r="AV226" s="251"/>
      <c r="AW226" s="251"/>
      <c r="AX226" s="251"/>
      <c r="AY226" s="251"/>
      <c r="AZ226" s="251"/>
      <c r="BA226" s="251"/>
      <c r="BB226" s="251"/>
      <c r="BC226" s="251"/>
      <c r="BD226" s="251"/>
      <c r="BE226" s="251"/>
      <c r="BF226" s="251"/>
      <c r="BG226" s="251"/>
      <c r="BH226" s="251"/>
      <c r="BI226" s="251"/>
      <c r="BJ226" s="251"/>
      <c r="BK226" s="251"/>
      <c r="BL226" s="251"/>
      <c r="BM226" s="252">
        <v>1</v>
      </c>
    </row>
    <row r="227" spans="1:65">
      <c r="A227" s="33"/>
      <c r="B227" s="19">
        <v>1</v>
      </c>
      <c r="C227" s="8">
        <v>2</v>
      </c>
      <c r="D227" s="253">
        <v>146</v>
      </c>
      <c r="E227" s="253">
        <v>110</v>
      </c>
      <c r="F227" s="254">
        <v>96</v>
      </c>
      <c r="G227" s="253">
        <v>114.07000000000001</v>
      </c>
      <c r="H227" s="254">
        <v>114</v>
      </c>
      <c r="I227" s="253">
        <v>126</v>
      </c>
      <c r="J227" s="254">
        <v>108</v>
      </c>
      <c r="K227" s="253">
        <v>111</v>
      </c>
      <c r="L227" s="253">
        <v>126</v>
      </c>
      <c r="M227" s="253">
        <v>132</v>
      </c>
      <c r="N227" s="253">
        <v>132</v>
      </c>
      <c r="O227" s="253">
        <v>122</v>
      </c>
      <c r="P227" s="253">
        <v>97</v>
      </c>
      <c r="Q227" s="253">
        <v>130.35288817866234</v>
      </c>
      <c r="R227" s="253">
        <v>132</v>
      </c>
      <c r="S227" s="253">
        <v>120.9</v>
      </c>
      <c r="T227" s="253">
        <v>145.69999999999999</v>
      </c>
      <c r="U227" s="253">
        <v>129</v>
      </c>
      <c r="V227" s="253">
        <v>121</v>
      </c>
      <c r="W227" s="253">
        <v>121</v>
      </c>
      <c r="X227" s="253">
        <v>129.1</v>
      </c>
      <c r="Y227" s="253">
        <v>116</v>
      </c>
      <c r="Z227" s="255">
        <v>92.2226</v>
      </c>
      <c r="AA227" s="255">
        <v>148.1123</v>
      </c>
      <c r="AB227" s="250"/>
      <c r="AC227" s="251"/>
      <c r="AD227" s="251"/>
      <c r="AE227" s="251"/>
      <c r="AF227" s="251"/>
      <c r="AG227" s="251"/>
      <c r="AH227" s="251"/>
      <c r="AI227" s="251"/>
      <c r="AJ227" s="251"/>
      <c r="AK227" s="251"/>
      <c r="AL227" s="251"/>
      <c r="AM227" s="251"/>
      <c r="AN227" s="251"/>
      <c r="AO227" s="251"/>
      <c r="AP227" s="251"/>
      <c r="AQ227" s="251"/>
      <c r="AR227" s="251"/>
      <c r="AS227" s="251"/>
      <c r="AT227" s="251"/>
      <c r="AU227" s="251"/>
      <c r="AV227" s="251"/>
      <c r="AW227" s="251"/>
      <c r="AX227" s="251"/>
      <c r="AY227" s="251"/>
      <c r="AZ227" s="251"/>
      <c r="BA227" s="251"/>
      <c r="BB227" s="251"/>
      <c r="BC227" s="251"/>
      <c r="BD227" s="251"/>
      <c r="BE227" s="251"/>
      <c r="BF227" s="251"/>
      <c r="BG227" s="251"/>
      <c r="BH227" s="251"/>
      <c r="BI227" s="251"/>
      <c r="BJ227" s="251"/>
      <c r="BK227" s="251"/>
      <c r="BL227" s="251"/>
      <c r="BM227" s="252">
        <v>33</v>
      </c>
    </row>
    <row r="228" spans="1:65">
      <c r="A228" s="33"/>
      <c r="B228" s="19">
        <v>1</v>
      </c>
      <c r="C228" s="8">
        <v>3</v>
      </c>
      <c r="D228" s="253">
        <v>137</v>
      </c>
      <c r="E228" s="253">
        <v>110</v>
      </c>
      <c r="F228" s="254">
        <v>107</v>
      </c>
      <c r="G228" s="253">
        <v>113.98666666666666</v>
      </c>
      <c r="H228" s="254">
        <v>113</v>
      </c>
      <c r="I228" s="253">
        <v>130</v>
      </c>
      <c r="J228" s="254">
        <v>108</v>
      </c>
      <c r="K228" s="254">
        <v>109</v>
      </c>
      <c r="L228" s="257">
        <v>127</v>
      </c>
      <c r="M228" s="257">
        <v>125</v>
      </c>
      <c r="N228" s="257">
        <v>127</v>
      </c>
      <c r="O228" s="257">
        <v>121</v>
      </c>
      <c r="P228" s="269">
        <v>105</v>
      </c>
      <c r="Q228" s="257">
        <v>129.06982221177904</v>
      </c>
      <c r="R228" s="257">
        <v>135</v>
      </c>
      <c r="S228" s="257">
        <v>119</v>
      </c>
      <c r="T228" s="257">
        <v>143.30000000000001</v>
      </c>
      <c r="U228" s="257">
        <v>122</v>
      </c>
      <c r="V228" s="257">
        <v>120</v>
      </c>
      <c r="W228" s="257">
        <v>128</v>
      </c>
      <c r="X228" s="257">
        <v>134.80000000000001</v>
      </c>
      <c r="Y228" s="257">
        <v>116</v>
      </c>
      <c r="Z228" s="256">
        <v>93.635800000000003</v>
      </c>
      <c r="AA228" s="256">
        <v>148.95099999999999</v>
      </c>
      <c r="AB228" s="250"/>
      <c r="AC228" s="251"/>
      <c r="AD228" s="251"/>
      <c r="AE228" s="251"/>
      <c r="AF228" s="251"/>
      <c r="AG228" s="251"/>
      <c r="AH228" s="251"/>
      <c r="AI228" s="251"/>
      <c r="AJ228" s="251"/>
      <c r="AK228" s="251"/>
      <c r="AL228" s="251"/>
      <c r="AM228" s="251"/>
      <c r="AN228" s="251"/>
      <c r="AO228" s="251"/>
      <c r="AP228" s="251"/>
      <c r="AQ228" s="251"/>
      <c r="AR228" s="251"/>
      <c r="AS228" s="251"/>
      <c r="AT228" s="251"/>
      <c r="AU228" s="251"/>
      <c r="AV228" s="251"/>
      <c r="AW228" s="251"/>
      <c r="AX228" s="251"/>
      <c r="AY228" s="251"/>
      <c r="AZ228" s="251"/>
      <c r="BA228" s="251"/>
      <c r="BB228" s="251"/>
      <c r="BC228" s="251"/>
      <c r="BD228" s="251"/>
      <c r="BE228" s="251"/>
      <c r="BF228" s="251"/>
      <c r="BG228" s="251"/>
      <c r="BH228" s="251"/>
      <c r="BI228" s="251"/>
      <c r="BJ228" s="251"/>
      <c r="BK228" s="251"/>
      <c r="BL228" s="251"/>
      <c r="BM228" s="252">
        <v>16</v>
      </c>
    </row>
    <row r="229" spans="1:65">
      <c r="A229" s="33"/>
      <c r="B229" s="19">
        <v>1</v>
      </c>
      <c r="C229" s="8">
        <v>4</v>
      </c>
      <c r="D229" s="253">
        <v>131</v>
      </c>
      <c r="E229" s="253">
        <v>110</v>
      </c>
      <c r="F229" s="254">
        <v>114</v>
      </c>
      <c r="G229" s="253">
        <v>116.74666666666667</v>
      </c>
      <c r="H229" s="254">
        <v>119</v>
      </c>
      <c r="I229" s="253">
        <v>129</v>
      </c>
      <c r="J229" s="254">
        <v>120</v>
      </c>
      <c r="K229" s="254">
        <v>106</v>
      </c>
      <c r="L229" s="257">
        <v>127</v>
      </c>
      <c r="M229" s="257">
        <v>135</v>
      </c>
      <c r="N229" s="257">
        <v>125</v>
      </c>
      <c r="O229" s="257">
        <v>122</v>
      </c>
      <c r="P229" s="257">
        <v>97</v>
      </c>
      <c r="Q229" s="257">
        <v>129.38009931437281</v>
      </c>
      <c r="R229" s="257">
        <v>135</v>
      </c>
      <c r="S229" s="257">
        <v>117</v>
      </c>
      <c r="T229" s="257">
        <v>141.4</v>
      </c>
      <c r="U229" s="257">
        <v>128</v>
      </c>
      <c r="V229" s="257">
        <v>119</v>
      </c>
      <c r="W229" s="257">
        <v>122</v>
      </c>
      <c r="X229" s="257">
        <v>136.30000000000001</v>
      </c>
      <c r="Y229" s="257">
        <v>117</v>
      </c>
      <c r="Z229" s="256">
        <v>93.065799999999996</v>
      </c>
      <c r="AA229" s="256">
        <v>152.21690000000001</v>
      </c>
      <c r="AB229" s="250"/>
      <c r="AC229" s="251"/>
      <c r="AD229" s="251"/>
      <c r="AE229" s="251"/>
      <c r="AF229" s="251"/>
      <c r="AG229" s="251"/>
      <c r="AH229" s="251"/>
      <c r="AI229" s="251"/>
      <c r="AJ229" s="251"/>
      <c r="AK229" s="251"/>
      <c r="AL229" s="251"/>
      <c r="AM229" s="251"/>
      <c r="AN229" s="251"/>
      <c r="AO229" s="251"/>
      <c r="AP229" s="251"/>
      <c r="AQ229" s="251"/>
      <c r="AR229" s="251"/>
      <c r="AS229" s="251"/>
      <c r="AT229" s="251"/>
      <c r="AU229" s="251"/>
      <c r="AV229" s="251"/>
      <c r="AW229" s="251"/>
      <c r="AX229" s="251"/>
      <c r="AY229" s="251"/>
      <c r="AZ229" s="251"/>
      <c r="BA229" s="251"/>
      <c r="BB229" s="251"/>
      <c r="BC229" s="251"/>
      <c r="BD229" s="251"/>
      <c r="BE229" s="251"/>
      <c r="BF229" s="251"/>
      <c r="BG229" s="251"/>
      <c r="BH229" s="251"/>
      <c r="BI229" s="251"/>
      <c r="BJ229" s="251"/>
      <c r="BK229" s="251"/>
      <c r="BL229" s="251"/>
      <c r="BM229" s="252">
        <v>121.74237133805299</v>
      </c>
    </row>
    <row r="230" spans="1:65">
      <c r="A230" s="33"/>
      <c r="B230" s="19">
        <v>1</v>
      </c>
      <c r="C230" s="8">
        <v>5</v>
      </c>
      <c r="D230" s="253">
        <v>135</v>
      </c>
      <c r="E230" s="253">
        <v>100</v>
      </c>
      <c r="F230" s="253">
        <v>100</v>
      </c>
      <c r="G230" s="253">
        <v>118.49349999999998</v>
      </c>
      <c r="H230" s="253">
        <v>120</v>
      </c>
      <c r="I230" s="253">
        <v>119</v>
      </c>
      <c r="J230" s="253">
        <v>120</v>
      </c>
      <c r="K230" s="253">
        <v>101</v>
      </c>
      <c r="L230" s="253">
        <v>126</v>
      </c>
      <c r="M230" s="253">
        <v>124</v>
      </c>
      <c r="N230" s="253">
        <v>128</v>
      </c>
      <c r="O230" s="253">
        <v>125</v>
      </c>
      <c r="P230" s="253">
        <v>96</v>
      </c>
      <c r="Q230" s="253">
        <v>127.61252811595831</v>
      </c>
      <c r="R230" s="253">
        <v>129</v>
      </c>
      <c r="S230" s="253">
        <v>119.1</v>
      </c>
      <c r="T230" s="253">
        <v>145.19999999999999</v>
      </c>
      <c r="U230" s="253">
        <v>121</v>
      </c>
      <c r="V230" s="253">
        <v>122</v>
      </c>
      <c r="W230" s="253">
        <v>122</v>
      </c>
      <c r="X230" s="253">
        <v>132</v>
      </c>
      <c r="Y230" s="253">
        <v>119</v>
      </c>
      <c r="Z230" s="255">
        <v>92.424499999999995</v>
      </c>
      <c r="AA230" s="255">
        <v>149.69810000000001</v>
      </c>
      <c r="AB230" s="250"/>
      <c r="AC230" s="251"/>
      <c r="AD230" s="251"/>
      <c r="AE230" s="251"/>
      <c r="AF230" s="251"/>
      <c r="AG230" s="251"/>
      <c r="AH230" s="251"/>
      <c r="AI230" s="251"/>
      <c r="AJ230" s="251"/>
      <c r="AK230" s="251"/>
      <c r="AL230" s="251"/>
      <c r="AM230" s="251"/>
      <c r="AN230" s="251"/>
      <c r="AO230" s="251"/>
      <c r="AP230" s="251"/>
      <c r="AQ230" s="251"/>
      <c r="AR230" s="251"/>
      <c r="AS230" s="251"/>
      <c r="AT230" s="251"/>
      <c r="AU230" s="251"/>
      <c r="AV230" s="251"/>
      <c r="AW230" s="251"/>
      <c r="AX230" s="251"/>
      <c r="AY230" s="251"/>
      <c r="AZ230" s="251"/>
      <c r="BA230" s="251"/>
      <c r="BB230" s="251"/>
      <c r="BC230" s="251"/>
      <c r="BD230" s="251"/>
      <c r="BE230" s="251"/>
      <c r="BF230" s="251"/>
      <c r="BG230" s="251"/>
      <c r="BH230" s="251"/>
      <c r="BI230" s="251"/>
      <c r="BJ230" s="251"/>
      <c r="BK230" s="251"/>
      <c r="BL230" s="251"/>
      <c r="BM230" s="252">
        <v>24</v>
      </c>
    </row>
    <row r="231" spans="1:65">
      <c r="A231" s="33"/>
      <c r="B231" s="19">
        <v>1</v>
      </c>
      <c r="C231" s="8">
        <v>6</v>
      </c>
      <c r="D231" s="253">
        <v>147</v>
      </c>
      <c r="E231" s="253">
        <v>100</v>
      </c>
      <c r="F231" s="253">
        <v>105</v>
      </c>
      <c r="G231" s="253">
        <v>118.31</v>
      </c>
      <c r="H231" s="253">
        <v>117</v>
      </c>
      <c r="I231" s="253">
        <v>118</v>
      </c>
      <c r="J231" s="253">
        <v>113</v>
      </c>
      <c r="K231" s="253">
        <v>104</v>
      </c>
      <c r="L231" s="253">
        <v>126</v>
      </c>
      <c r="M231" s="253">
        <v>129</v>
      </c>
      <c r="N231" s="253">
        <v>122</v>
      </c>
      <c r="O231" s="253">
        <v>121</v>
      </c>
      <c r="P231" s="253">
        <v>94</v>
      </c>
      <c r="Q231" s="253">
        <v>130.56702005583176</v>
      </c>
      <c r="R231" s="253">
        <v>138</v>
      </c>
      <c r="S231" s="253">
        <v>118.3</v>
      </c>
      <c r="T231" s="253">
        <v>144.19999999999999</v>
      </c>
      <c r="U231" s="253">
        <v>119</v>
      </c>
      <c r="V231" s="253">
        <v>123.00000000000001</v>
      </c>
      <c r="W231" s="253">
        <v>111</v>
      </c>
      <c r="X231" s="253">
        <v>133.5</v>
      </c>
      <c r="Y231" s="253">
        <v>121</v>
      </c>
      <c r="Z231" s="255">
        <v>95.417000000000002</v>
      </c>
      <c r="AA231" s="255">
        <v>150.14320000000001</v>
      </c>
      <c r="AB231" s="250"/>
      <c r="AC231" s="251"/>
      <c r="AD231" s="251"/>
      <c r="AE231" s="251"/>
      <c r="AF231" s="251"/>
      <c r="AG231" s="251"/>
      <c r="AH231" s="251"/>
      <c r="AI231" s="251"/>
      <c r="AJ231" s="251"/>
      <c r="AK231" s="251"/>
      <c r="AL231" s="251"/>
      <c r="AM231" s="251"/>
      <c r="AN231" s="251"/>
      <c r="AO231" s="251"/>
      <c r="AP231" s="251"/>
      <c r="AQ231" s="251"/>
      <c r="AR231" s="251"/>
      <c r="AS231" s="251"/>
      <c r="AT231" s="251"/>
      <c r="AU231" s="251"/>
      <c r="AV231" s="251"/>
      <c r="AW231" s="251"/>
      <c r="AX231" s="251"/>
      <c r="AY231" s="251"/>
      <c r="AZ231" s="251"/>
      <c r="BA231" s="251"/>
      <c r="BB231" s="251"/>
      <c r="BC231" s="251"/>
      <c r="BD231" s="251"/>
      <c r="BE231" s="251"/>
      <c r="BF231" s="251"/>
      <c r="BG231" s="251"/>
      <c r="BH231" s="251"/>
      <c r="BI231" s="251"/>
      <c r="BJ231" s="251"/>
      <c r="BK231" s="251"/>
      <c r="BL231" s="251"/>
      <c r="BM231" s="259"/>
    </row>
    <row r="232" spans="1:65">
      <c r="A232" s="33"/>
      <c r="B232" s="20" t="s">
        <v>271</v>
      </c>
      <c r="C232" s="12"/>
      <c r="D232" s="260">
        <v>141.5</v>
      </c>
      <c r="E232" s="260">
        <v>106.66666666666667</v>
      </c>
      <c r="F232" s="260">
        <v>107.33333333333333</v>
      </c>
      <c r="G232" s="260">
        <v>116.05197222222223</v>
      </c>
      <c r="H232" s="260">
        <v>117.16666666666667</v>
      </c>
      <c r="I232" s="260">
        <v>123.33333333333333</v>
      </c>
      <c r="J232" s="260">
        <v>109</v>
      </c>
      <c r="K232" s="260">
        <v>107.66666666666667</v>
      </c>
      <c r="L232" s="260">
        <v>126.83333333333333</v>
      </c>
      <c r="M232" s="260">
        <v>128.33333333333334</v>
      </c>
      <c r="N232" s="260">
        <v>126.83333333333333</v>
      </c>
      <c r="O232" s="260">
        <v>122.83333333333333</v>
      </c>
      <c r="P232" s="260">
        <v>98</v>
      </c>
      <c r="Q232" s="260">
        <v>129.5301972149442</v>
      </c>
      <c r="R232" s="260">
        <v>133.33333333333334</v>
      </c>
      <c r="S232" s="260">
        <v>118.86666666666666</v>
      </c>
      <c r="T232" s="260">
        <v>144.01666666666668</v>
      </c>
      <c r="U232" s="260">
        <v>125.16666666666667</v>
      </c>
      <c r="V232" s="260">
        <v>121.16666666666667</v>
      </c>
      <c r="W232" s="260">
        <v>120.33333333333333</v>
      </c>
      <c r="X232" s="260">
        <v>133.13333333333333</v>
      </c>
      <c r="Y232" s="260">
        <v>117.83333333333333</v>
      </c>
      <c r="Z232" s="260">
        <v>92.299833333333325</v>
      </c>
      <c r="AA232" s="260">
        <v>149.70081666666667</v>
      </c>
      <c r="AB232" s="250"/>
      <c r="AC232" s="251"/>
      <c r="AD232" s="251"/>
      <c r="AE232" s="251"/>
      <c r="AF232" s="251"/>
      <c r="AG232" s="251"/>
      <c r="AH232" s="251"/>
      <c r="AI232" s="251"/>
      <c r="AJ232" s="251"/>
      <c r="AK232" s="251"/>
      <c r="AL232" s="251"/>
      <c r="AM232" s="251"/>
      <c r="AN232" s="251"/>
      <c r="AO232" s="251"/>
      <c r="AP232" s="251"/>
      <c r="AQ232" s="251"/>
      <c r="AR232" s="251"/>
      <c r="AS232" s="251"/>
      <c r="AT232" s="251"/>
      <c r="AU232" s="251"/>
      <c r="AV232" s="251"/>
      <c r="AW232" s="251"/>
      <c r="AX232" s="251"/>
      <c r="AY232" s="251"/>
      <c r="AZ232" s="251"/>
      <c r="BA232" s="251"/>
      <c r="BB232" s="251"/>
      <c r="BC232" s="251"/>
      <c r="BD232" s="251"/>
      <c r="BE232" s="251"/>
      <c r="BF232" s="251"/>
      <c r="BG232" s="251"/>
      <c r="BH232" s="251"/>
      <c r="BI232" s="251"/>
      <c r="BJ232" s="251"/>
      <c r="BK232" s="251"/>
      <c r="BL232" s="251"/>
      <c r="BM232" s="259"/>
    </row>
    <row r="233" spans="1:65">
      <c r="A233" s="33"/>
      <c r="B233" s="3" t="s">
        <v>272</v>
      </c>
      <c r="C233" s="31"/>
      <c r="D233" s="257">
        <v>141.5</v>
      </c>
      <c r="E233" s="257">
        <v>110</v>
      </c>
      <c r="F233" s="257">
        <v>106</v>
      </c>
      <c r="G233" s="257">
        <v>115.72583333333334</v>
      </c>
      <c r="H233" s="257">
        <v>118</v>
      </c>
      <c r="I233" s="257">
        <v>122.5</v>
      </c>
      <c r="J233" s="257">
        <v>110.5</v>
      </c>
      <c r="K233" s="257">
        <v>107.5</v>
      </c>
      <c r="L233" s="257">
        <v>126.5</v>
      </c>
      <c r="M233" s="257">
        <v>127</v>
      </c>
      <c r="N233" s="257">
        <v>127</v>
      </c>
      <c r="O233" s="257">
        <v>122</v>
      </c>
      <c r="P233" s="257">
        <v>97</v>
      </c>
      <c r="Q233" s="257">
        <v>129.78946236371684</v>
      </c>
      <c r="R233" s="257">
        <v>133.5</v>
      </c>
      <c r="S233" s="257">
        <v>118.95</v>
      </c>
      <c r="T233" s="257">
        <v>144.25</v>
      </c>
      <c r="U233" s="257">
        <v>125</v>
      </c>
      <c r="V233" s="257">
        <v>121.5</v>
      </c>
      <c r="W233" s="257">
        <v>121.5</v>
      </c>
      <c r="X233" s="257">
        <v>133.30000000000001</v>
      </c>
      <c r="Y233" s="257">
        <v>117.5</v>
      </c>
      <c r="Z233" s="257">
        <v>92.745149999999995</v>
      </c>
      <c r="AA233" s="257">
        <v>149.39075000000003</v>
      </c>
      <c r="AB233" s="250"/>
      <c r="AC233" s="251"/>
      <c r="AD233" s="251"/>
      <c r="AE233" s="251"/>
      <c r="AF233" s="251"/>
      <c r="AG233" s="251"/>
      <c r="AH233" s="251"/>
      <c r="AI233" s="251"/>
      <c r="AJ233" s="251"/>
      <c r="AK233" s="251"/>
      <c r="AL233" s="251"/>
      <c r="AM233" s="251"/>
      <c r="AN233" s="251"/>
      <c r="AO233" s="251"/>
      <c r="AP233" s="251"/>
      <c r="AQ233" s="251"/>
      <c r="AR233" s="251"/>
      <c r="AS233" s="251"/>
      <c r="AT233" s="251"/>
      <c r="AU233" s="251"/>
      <c r="AV233" s="251"/>
      <c r="AW233" s="251"/>
      <c r="AX233" s="251"/>
      <c r="AY233" s="251"/>
      <c r="AZ233" s="251"/>
      <c r="BA233" s="251"/>
      <c r="BB233" s="251"/>
      <c r="BC233" s="251"/>
      <c r="BD233" s="251"/>
      <c r="BE233" s="251"/>
      <c r="BF233" s="251"/>
      <c r="BG233" s="251"/>
      <c r="BH233" s="251"/>
      <c r="BI233" s="251"/>
      <c r="BJ233" s="251"/>
      <c r="BK233" s="251"/>
      <c r="BL233" s="251"/>
      <c r="BM233" s="259"/>
    </row>
    <row r="234" spans="1:65">
      <c r="A234" s="33"/>
      <c r="B234" s="3" t="s">
        <v>273</v>
      </c>
      <c r="C234" s="31"/>
      <c r="D234" s="257">
        <v>8.4320815935331179</v>
      </c>
      <c r="E234" s="257">
        <v>5.1639777949432224</v>
      </c>
      <c r="F234" s="257">
        <v>9.4586820787394412</v>
      </c>
      <c r="G234" s="257">
        <v>2.0760723879925673</v>
      </c>
      <c r="H234" s="257">
        <v>3.0605010483034745</v>
      </c>
      <c r="I234" s="257">
        <v>5.6450568346710792</v>
      </c>
      <c r="J234" s="257">
        <v>12.930583900195691</v>
      </c>
      <c r="K234" s="257">
        <v>5.0464508980734832</v>
      </c>
      <c r="L234" s="257">
        <v>1.1690451944500122</v>
      </c>
      <c r="M234" s="257">
        <v>4.457203906785808</v>
      </c>
      <c r="N234" s="257">
        <v>3.3115957885386109</v>
      </c>
      <c r="O234" s="257">
        <v>2.1369760566432805</v>
      </c>
      <c r="P234" s="257">
        <v>3.7947331922020551</v>
      </c>
      <c r="Q234" s="257">
        <v>1.1055148112067004</v>
      </c>
      <c r="R234" s="257">
        <v>3.2659863237109041</v>
      </c>
      <c r="S234" s="257">
        <v>1.2659647177811362</v>
      </c>
      <c r="T234" s="257">
        <v>1.5302505241517301</v>
      </c>
      <c r="U234" s="257">
        <v>5.1929439306299718</v>
      </c>
      <c r="V234" s="257">
        <v>1.471960144387978</v>
      </c>
      <c r="W234" s="257">
        <v>5.6095157247900351</v>
      </c>
      <c r="X234" s="257">
        <v>2.4695478668506712</v>
      </c>
      <c r="Y234" s="257">
        <v>1.9407902170679516</v>
      </c>
      <c r="Z234" s="257">
        <v>2.8229814031740759</v>
      </c>
      <c r="AA234" s="257">
        <v>1.4137325990676857</v>
      </c>
      <c r="AB234" s="250"/>
      <c r="AC234" s="251"/>
      <c r="AD234" s="251"/>
      <c r="AE234" s="251"/>
      <c r="AF234" s="251"/>
      <c r="AG234" s="251"/>
      <c r="AH234" s="251"/>
      <c r="AI234" s="251"/>
      <c r="AJ234" s="251"/>
      <c r="AK234" s="251"/>
      <c r="AL234" s="251"/>
      <c r="AM234" s="251"/>
      <c r="AN234" s="251"/>
      <c r="AO234" s="251"/>
      <c r="AP234" s="251"/>
      <c r="AQ234" s="251"/>
      <c r="AR234" s="251"/>
      <c r="AS234" s="251"/>
      <c r="AT234" s="251"/>
      <c r="AU234" s="251"/>
      <c r="AV234" s="251"/>
      <c r="AW234" s="251"/>
      <c r="AX234" s="251"/>
      <c r="AY234" s="251"/>
      <c r="AZ234" s="251"/>
      <c r="BA234" s="251"/>
      <c r="BB234" s="251"/>
      <c r="BC234" s="251"/>
      <c r="BD234" s="251"/>
      <c r="BE234" s="251"/>
      <c r="BF234" s="251"/>
      <c r="BG234" s="251"/>
      <c r="BH234" s="251"/>
      <c r="BI234" s="251"/>
      <c r="BJ234" s="251"/>
      <c r="BK234" s="251"/>
      <c r="BL234" s="251"/>
      <c r="BM234" s="259"/>
    </row>
    <row r="235" spans="1:65">
      <c r="A235" s="33"/>
      <c r="B235" s="3" t="s">
        <v>87</v>
      </c>
      <c r="C235" s="31"/>
      <c r="D235" s="13">
        <v>5.9590682639810023E-2</v>
      </c>
      <c r="E235" s="13">
        <v>4.8412291827592706E-2</v>
      </c>
      <c r="F235" s="13">
        <v>8.8124367193224612E-2</v>
      </c>
      <c r="G235" s="13">
        <v>1.7889160763396576E-2</v>
      </c>
      <c r="H235" s="13">
        <v>2.6120919331181859E-2</v>
      </c>
      <c r="I235" s="13">
        <v>4.5770731091927669E-2</v>
      </c>
      <c r="J235" s="13">
        <v>0.11862921009353845</v>
      </c>
      <c r="K235" s="13">
        <v>4.6871060972818727E-2</v>
      </c>
      <c r="L235" s="13">
        <v>9.2171763031538411E-3</v>
      </c>
      <c r="M235" s="13">
        <v>3.4731459013915382E-2</v>
      </c>
      <c r="N235" s="13">
        <v>2.6109822248661849E-2</v>
      </c>
      <c r="O235" s="13">
        <v>1.739736274065086E-2</v>
      </c>
      <c r="P235" s="13">
        <v>3.872176726736791E-2</v>
      </c>
      <c r="Q235" s="13">
        <v>8.5348037367085437E-3</v>
      </c>
      <c r="R235" s="13">
        <v>2.4494897427831779E-2</v>
      </c>
      <c r="S235" s="13">
        <v>1.0650292073312979E-2</v>
      </c>
      <c r="T235" s="13">
        <v>1.0625509946661706E-2</v>
      </c>
      <c r="U235" s="13">
        <v>4.1488233799973143E-2</v>
      </c>
      <c r="V235" s="13">
        <v>1.2148226776241909E-2</v>
      </c>
      <c r="W235" s="13">
        <v>4.6616474167230214E-2</v>
      </c>
      <c r="X235" s="13">
        <v>1.8549433151106694E-2</v>
      </c>
      <c r="Y235" s="13">
        <v>1.6470638334381487E-2</v>
      </c>
      <c r="Z235" s="13">
        <v>3.0584902499001365E-2</v>
      </c>
      <c r="AA235" s="13">
        <v>9.443720018011607E-3</v>
      </c>
      <c r="AB235" s="159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3"/>
      <c r="B236" s="3" t="s">
        <v>274</v>
      </c>
      <c r="C236" s="31"/>
      <c r="D236" s="13">
        <v>0.16229048641646893</v>
      </c>
      <c r="E236" s="13">
        <v>-0.12383284887333312</v>
      </c>
      <c r="F236" s="13">
        <v>-0.11835680417879157</v>
      </c>
      <c r="G236" s="13">
        <v>-4.6741319832104389E-2</v>
      </c>
      <c r="H236" s="13">
        <v>-3.7585144934301873E-2</v>
      </c>
      <c r="I236" s="13">
        <v>1.306826849020859E-2</v>
      </c>
      <c r="J236" s="13">
        <v>-0.10466669244243731</v>
      </c>
      <c r="K236" s="13">
        <v>-0.11561878183152063</v>
      </c>
      <c r="L236" s="13">
        <v>4.1817503136552192E-2</v>
      </c>
      <c r="M236" s="13">
        <v>5.4138603699271037E-2</v>
      </c>
      <c r="N236" s="13">
        <v>4.1817503136552192E-2</v>
      </c>
      <c r="O236" s="13">
        <v>8.9612349693022342E-3</v>
      </c>
      <c r="P236" s="13">
        <v>-0.19502142990237481</v>
      </c>
      <c r="Q236" s="13">
        <v>6.3969723862746575E-2</v>
      </c>
      <c r="R236" s="13">
        <v>9.5208938908333707E-2</v>
      </c>
      <c r="S236" s="13">
        <v>-2.3621230963220663E-2</v>
      </c>
      <c r="T236" s="13">
        <v>0.18296255513836379</v>
      </c>
      <c r="U236" s="13">
        <v>2.8127391400198043E-2</v>
      </c>
      <c r="V236" s="13">
        <v>-4.7288767670518039E-3</v>
      </c>
      <c r="W236" s="13">
        <v>-1.157393263522899E-2</v>
      </c>
      <c r="X236" s="13">
        <v>9.3566125499970898E-2</v>
      </c>
      <c r="Y236" s="13">
        <v>-3.2109100239760324E-2</v>
      </c>
      <c r="Z236" s="13">
        <v>-0.24184298105187985</v>
      </c>
      <c r="AA236" s="13">
        <v>0.22965254431408222</v>
      </c>
      <c r="AB236" s="159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3"/>
      <c r="B237" s="51" t="s">
        <v>275</v>
      </c>
      <c r="C237" s="52"/>
      <c r="D237" s="50">
        <v>1.9</v>
      </c>
      <c r="E237" s="50">
        <v>1.49</v>
      </c>
      <c r="F237" s="50">
        <v>1.43</v>
      </c>
      <c r="G237" s="50">
        <v>0.57999999999999996</v>
      </c>
      <c r="H237" s="50">
        <v>0.47</v>
      </c>
      <c r="I237" s="50">
        <v>0.13</v>
      </c>
      <c r="J237" s="50">
        <v>1.26</v>
      </c>
      <c r="K237" s="50">
        <v>1.39</v>
      </c>
      <c r="L237" s="50">
        <v>0.47</v>
      </c>
      <c r="M237" s="50">
        <v>0.62</v>
      </c>
      <c r="N237" s="50">
        <v>0.47</v>
      </c>
      <c r="O237" s="50">
        <v>0.08</v>
      </c>
      <c r="P237" s="50">
        <v>2.33</v>
      </c>
      <c r="Q237" s="50">
        <v>0.73</v>
      </c>
      <c r="R237" s="50">
        <v>1.1000000000000001</v>
      </c>
      <c r="S237" s="50">
        <v>0.3</v>
      </c>
      <c r="T237" s="50">
        <v>2.14</v>
      </c>
      <c r="U237" s="50">
        <v>0.31</v>
      </c>
      <c r="V237" s="50">
        <v>0.08</v>
      </c>
      <c r="W237" s="50">
        <v>0.16</v>
      </c>
      <c r="X237" s="50">
        <v>1.08</v>
      </c>
      <c r="Y237" s="50">
        <v>0.41</v>
      </c>
      <c r="Z237" s="50">
        <v>2.89</v>
      </c>
      <c r="AA237" s="50">
        <v>2.69</v>
      </c>
      <c r="AB237" s="159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B238" s="34"/>
      <c r="C238" s="2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BM238" s="61"/>
    </row>
    <row r="239" spans="1:65" ht="15">
      <c r="B239" s="35" t="s">
        <v>498</v>
      </c>
      <c r="BM239" s="30" t="s">
        <v>67</v>
      </c>
    </row>
    <row r="240" spans="1:65" ht="15">
      <c r="A240" s="26" t="s">
        <v>28</v>
      </c>
      <c r="B240" s="18" t="s">
        <v>111</v>
      </c>
      <c r="C240" s="15" t="s">
        <v>112</v>
      </c>
      <c r="D240" s="16" t="s">
        <v>231</v>
      </c>
      <c r="E240" s="17" t="s">
        <v>231</v>
      </c>
      <c r="F240" s="17" t="s">
        <v>231</v>
      </c>
      <c r="G240" s="17" t="s">
        <v>231</v>
      </c>
      <c r="H240" s="17" t="s">
        <v>231</v>
      </c>
      <c r="I240" s="17" t="s">
        <v>231</v>
      </c>
      <c r="J240" s="17" t="s">
        <v>231</v>
      </c>
      <c r="K240" s="17" t="s">
        <v>231</v>
      </c>
      <c r="L240" s="17" t="s">
        <v>231</v>
      </c>
      <c r="M240" s="17" t="s">
        <v>231</v>
      </c>
      <c r="N240" s="17" t="s">
        <v>231</v>
      </c>
      <c r="O240" s="17" t="s">
        <v>231</v>
      </c>
      <c r="P240" s="17" t="s">
        <v>231</v>
      </c>
      <c r="Q240" s="17" t="s">
        <v>231</v>
      </c>
      <c r="R240" s="17" t="s">
        <v>231</v>
      </c>
      <c r="S240" s="17" t="s">
        <v>231</v>
      </c>
      <c r="T240" s="17" t="s">
        <v>231</v>
      </c>
      <c r="U240" s="17" t="s">
        <v>231</v>
      </c>
      <c r="V240" s="17" t="s">
        <v>231</v>
      </c>
      <c r="W240" s="17" t="s">
        <v>231</v>
      </c>
      <c r="X240" s="17" t="s">
        <v>231</v>
      </c>
      <c r="Y240" s="159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 t="s">
        <v>232</v>
      </c>
      <c r="C241" s="8" t="s">
        <v>232</v>
      </c>
      <c r="D241" s="157" t="s">
        <v>234</v>
      </c>
      <c r="E241" s="158" t="s">
        <v>236</v>
      </c>
      <c r="F241" s="158" t="s">
        <v>237</v>
      </c>
      <c r="G241" s="158" t="s">
        <v>238</v>
      </c>
      <c r="H241" s="158" t="s">
        <v>240</v>
      </c>
      <c r="I241" s="158" t="s">
        <v>241</v>
      </c>
      <c r="J241" s="158" t="s">
        <v>242</v>
      </c>
      <c r="K241" s="158" t="s">
        <v>243</v>
      </c>
      <c r="L241" s="158" t="s">
        <v>244</v>
      </c>
      <c r="M241" s="158" t="s">
        <v>245</v>
      </c>
      <c r="N241" s="158" t="s">
        <v>246</v>
      </c>
      <c r="O241" s="158" t="s">
        <v>247</v>
      </c>
      <c r="P241" s="158" t="s">
        <v>248</v>
      </c>
      <c r="Q241" s="158" t="s">
        <v>251</v>
      </c>
      <c r="R241" s="158" t="s">
        <v>252</v>
      </c>
      <c r="S241" s="158" t="s">
        <v>253</v>
      </c>
      <c r="T241" s="158" t="s">
        <v>258</v>
      </c>
      <c r="U241" s="158" t="s">
        <v>259</v>
      </c>
      <c r="V241" s="158" t="s">
        <v>278</v>
      </c>
      <c r="W241" s="158" t="s">
        <v>261</v>
      </c>
      <c r="X241" s="158" t="s">
        <v>263</v>
      </c>
      <c r="Y241" s="159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 t="s">
        <v>3</v>
      </c>
    </row>
    <row r="242" spans="1:65">
      <c r="A242" s="33"/>
      <c r="B242" s="19"/>
      <c r="C242" s="8"/>
      <c r="D242" s="9" t="s">
        <v>300</v>
      </c>
      <c r="E242" s="10" t="s">
        <v>300</v>
      </c>
      <c r="F242" s="10" t="s">
        <v>300</v>
      </c>
      <c r="G242" s="10" t="s">
        <v>301</v>
      </c>
      <c r="H242" s="10" t="s">
        <v>115</v>
      </c>
      <c r="I242" s="10" t="s">
        <v>300</v>
      </c>
      <c r="J242" s="10" t="s">
        <v>300</v>
      </c>
      <c r="K242" s="10" t="s">
        <v>301</v>
      </c>
      <c r="L242" s="10" t="s">
        <v>301</v>
      </c>
      <c r="M242" s="10" t="s">
        <v>301</v>
      </c>
      <c r="N242" s="10" t="s">
        <v>301</v>
      </c>
      <c r="O242" s="10" t="s">
        <v>301</v>
      </c>
      <c r="P242" s="10" t="s">
        <v>300</v>
      </c>
      <c r="Q242" s="10" t="s">
        <v>301</v>
      </c>
      <c r="R242" s="10" t="s">
        <v>300</v>
      </c>
      <c r="S242" s="10" t="s">
        <v>300</v>
      </c>
      <c r="T242" s="10" t="s">
        <v>300</v>
      </c>
      <c r="U242" s="10" t="s">
        <v>301</v>
      </c>
      <c r="V242" s="10" t="s">
        <v>301</v>
      </c>
      <c r="W242" s="10" t="s">
        <v>300</v>
      </c>
      <c r="X242" s="10" t="s">
        <v>300</v>
      </c>
      <c r="Y242" s="159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2</v>
      </c>
    </row>
    <row r="243" spans="1:65">
      <c r="A243" s="33"/>
      <c r="B243" s="19"/>
      <c r="C243" s="8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159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3</v>
      </c>
    </row>
    <row r="244" spans="1:65">
      <c r="A244" s="33"/>
      <c r="B244" s="18">
        <v>1</v>
      </c>
      <c r="C244" s="14">
        <v>1</v>
      </c>
      <c r="D244" s="21">
        <v>8.7200000000000006</v>
      </c>
      <c r="E244" s="160">
        <v>7.5367812628474287</v>
      </c>
      <c r="F244" s="22">
        <v>8.1</v>
      </c>
      <c r="G244" s="21">
        <v>9.17</v>
      </c>
      <c r="H244" s="22">
        <v>8.8000000000000007</v>
      </c>
      <c r="I244" s="155">
        <v>7.22</v>
      </c>
      <c r="J244" s="22">
        <v>8.6</v>
      </c>
      <c r="K244" s="21">
        <v>9.1999999999999993</v>
      </c>
      <c r="L244" s="21">
        <v>8.65</v>
      </c>
      <c r="M244" s="21">
        <v>8.2200000000000006</v>
      </c>
      <c r="N244" s="21">
        <v>8.06</v>
      </c>
      <c r="O244" s="21">
        <v>9.0399999999999991</v>
      </c>
      <c r="P244" s="21">
        <v>8.4</v>
      </c>
      <c r="Q244" s="160">
        <v>9.8000000000000007</v>
      </c>
      <c r="R244" s="155">
        <v>6.859</v>
      </c>
      <c r="S244" s="160">
        <v>10</v>
      </c>
      <c r="T244" s="21">
        <v>8.8699999999999992</v>
      </c>
      <c r="U244" s="155">
        <v>9.1</v>
      </c>
      <c r="V244" s="21">
        <v>8.6</v>
      </c>
      <c r="W244" s="21">
        <v>9.2812999999999999</v>
      </c>
      <c r="X244" s="21">
        <v>8.5174400000000006</v>
      </c>
      <c r="Y244" s="159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1</v>
      </c>
    </row>
    <row r="245" spans="1:65">
      <c r="A245" s="33"/>
      <c r="B245" s="19">
        <v>1</v>
      </c>
      <c r="C245" s="8">
        <v>2</v>
      </c>
      <c r="D245" s="10">
        <v>8.6</v>
      </c>
      <c r="E245" s="161">
        <v>7.5764354266393807</v>
      </c>
      <c r="F245" s="23">
        <v>8.3000000000000007</v>
      </c>
      <c r="G245" s="10">
        <v>9.0399999999999991</v>
      </c>
      <c r="H245" s="23">
        <v>8.9</v>
      </c>
      <c r="I245" s="10">
        <v>7.52</v>
      </c>
      <c r="J245" s="23">
        <v>8.4</v>
      </c>
      <c r="K245" s="10">
        <v>9</v>
      </c>
      <c r="L245" s="10">
        <v>8.3800000000000008</v>
      </c>
      <c r="M245" s="10">
        <v>8.32</v>
      </c>
      <c r="N245" s="10">
        <v>8.67</v>
      </c>
      <c r="O245" s="10">
        <v>8.94</v>
      </c>
      <c r="P245" s="10">
        <v>9.1</v>
      </c>
      <c r="Q245" s="161">
        <v>9.8000000000000007</v>
      </c>
      <c r="R245" s="161">
        <v>7.3630000000000004</v>
      </c>
      <c r="S245" s="161">
        <v>11</v>
      </c>
      <c r="T245" s="10">
        <v>8.2799999999999994</v>
      </c>
      <c r="U245" s="10">
        <v>8.2799999999999994</v>
      </c>
      <c r="V245" s="10">
        <v>8.8000000000000007</v>
      </c>
      <c r="W245" s="10">
        <v>8.7562999999999995</v>
      </c>
      <c r="X245" s="10">
        <v>8.5092499999999998</v>
      </c>
      <c r="Y245" s="159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34</v>
      </c>
    </row>
    <row r="246" spans="1:65">
      <c r="A246" s="33"/>
      <c r="B246" s="19">
        <v>1</v>
      </c>
      <c r="C246" s="8">
        <v>3</v>
      </c>
      <c r="D246" s="10">
        <v>8.7899999999999991</v>
      </c>
      <c r="E246" s="161">
        <v>7.6635804172393893</v>
      </c>
      <c r="F246" s="23">
        <v>8.6</v>
      </c>
      <c r="G246" s="10">
        <v>8.93</v>
      </c>
      <c r="H246" s="23">
        <v>8.6999999999999993</v>
      </c>
      <c r="I246" s="10">
        <v>8.07</v>
      </c>
      <c r="J246" s="23">
        <v>8.9</v>
      </c>
      <c r="K246" s="23">
        <v>8.6999999999999993</v>
      </c>
      <c r="L246" s="11">
        <v>8.26</v>
      </c>
      <c r="M246" s="11">
        <v>8.3800000000000008</v>
      </c>
      <c r="N246" s="11">
        <v>8.15</v>
      </c>
      <c r="O246" s="11">
        <v>8.76</v>
      </c>
      <c r="P246" s="11">
        <v>9</v>
      </c>
      <c r="Q246" s="162">
        <v>10.199999999999999</v>
      </c>
      <c r="R246" s="162">
        <v>7.5410000000000004</v>
      </c>
      <c r="S246" s="162">
        <v>10</v>
      </c>
      <c r="T246" s="11">
        <v>8.31</v>
      </c>
      <c r="U246" s="11">
        <v>8.4499999999999993</v>
      </c>
      <c r="V246" s="11">
        <v>8.8000000000000007</v>
      </c>
      <c r="W246" s="11">
        <v>9.1851000000000003</v>
      </c>
      <c r="X246" s="11">
        <v>8.4793000000000003</v>
      </c>
      <c r="Y246" s="159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16</v>
      </c>
    </row>
    <row r="247" spans="1:65">
      <c r="A247" s="33"/>
      <c r="B247" s="19">
        <v>1</v>
      </c>
      <c r="C247" s="8">
        <v>4</v>
      </c>
      <c r="D247" s="10">
        <v>8.7899999999999991</v>
      </c>
      <c r="E247" s="161">
        <v>7.6140448645111753</v>
      </c>
      <c r="F247" s="23">
        <v>8.1999999999999993</v>
      </c>
      <c r="G247" s="10">
        <v>8.9499999999999993</v>
      </c>
      <c r="H247" s="23">
        <v>8.8000000000000007</v>
      </c>
      <c r="I247" s="10">
        <v>7.73</v>
      </c>
      <c r="J247" s="23">
        <v>9</v>
      </c>
      <c r="K247" s="23">
        <v>9.1</v>
      </c>
      <c r="L247" s="11">
        <v>8.68</v>
      </c>
      <c r="M247" s="11">
        <v>9.02</v>
      </c>
      <c r="N247" s="11">
        <v>8.06</v>
      </c>
      <c r="O247" s="11">
        <v>8.7100000000000009</v>
      </c>
      <c r="P247" s="11">
        <v>9</v>
      </c>
      <c r="Q247" s="162">
        <v>9.9</v>
      </c>
      <c r="R247" s="162">
        <v>7.5970000000000004</v>
      </c>
      <c r="S247" s="162">
        <v>11</v>
      </c>
      <c r="T247" s="11">
        <v>8.7200000000000006</v>
      </c>
      <c r="U247" s="11">
        <v>8.49</v>
      </c>
      <c r="V247" s="11">
        <v>8.6</v>
      </c>
      <c r="W247" s="11">
        <v>9.1047999999999991</v>
      </c>
      <c r="X247" s="11">
        <v>8.5496200000000009</v>
      </c>
      <c r="Y247" s="159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>
        <v>8.6273941176470572</v>
      </c>
    </row>
    <row r="248" spans="1:65">
      <c r="A248" s="33"/>
      <c r="B248" s="19">
        <v>1</v>
      </c>
      <c r="C248" s="8">
        <v>5</v>
      </c>
      <c r="D248" s="10">
        <v>8.7100000000000009</v>
      </c>
      <c r="E248" s="161">
        <v>7.4911387015386985</v>
      </c>
      <c r="F248" s="10">
        <v>8.6</v>
      </c>
      <c r="G248" s="10">
        <v>8.92</v>
      </c>
      <c r="H248" s="10">
        <v>8.9</v>
      </c>
      <c r="I248" s="10">
        <v>7.7700000000000005</v>
      </c>
      <c r="J248" s="10">
        <v>9</v>
      </c>
      <c r="K248" s="10">
        <v>8.9</v>
      </c>
      <c r="L248" s="10">
        <v>8.44</v>
      </c>
      <c r="M248" s="10">
        <v>8.18</v>
      </c>
      <c r="N248" s="10">
        <v>8.4700000000000006</v>
      </c>
      <c r="O248" s="10">
        <v>9.02</v>
      </c>
      <c r="P248" s="10">
        <v>8.4</v>
      </c>
      <c r="Q248" s="161">
        <v>10</v>
      </c>
      <c r="R248" s="161">
        <v>7.44</v>
      </c>
      <c r="S248" s="161">
        <v>11</v>
      </c>
      <c r="T248" s="10">
        <v>8.64</v>
      </c>
      <c r="U248" s="10">
        <v>8.48</v>
      </c>
      <c r="V248" s="10">
        <v>8.8000000000000007</v>
      </c>
      <c r="W248" s="10">
        <v>9.0046999999999997</v>
      </c>
      <c r="X248" s="10">
        <v>8.54087</v>
      </c>
      <c r="Y248" s="159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>
        <v>25</v>
      </c>
    </row>
    <row r="249" spans="1:65">
      <c r="A249" s="33"/>
      <c r="B249" s="19">
        <v>1</v>
      </c>
      <c r="C249" s="8">
        <v>6</v>
      </c>
      <c r="D249" s="10">
        <v>8.58</v>
      </c>
      <c r="E249" s="161">
        <v>7.5259939941228309</v>
      </c>
      <c r="F249" s="10">
        <v>8.4</v>
      </c>
      <c r="G249" s="10">
        <v>8.86</v>
      </c>
      <c r="H249" s="10">
        <v>8.8000000000000007</v>
      </c>
      <c r="I249" s="10">
        <v>8.4700000000000006</v>
      </c>
      <c r="J249" s="163">
        <v>10.1</v>
      </c>
      <c r="K249" s="10">
        <v>8.6999999999999993</v>
      </c>
      <c r="L249" s="10">
        <v>8.52</v>
      </c>
      <c r="M249" s="10">
        <v>8.69</v>
      </c>
      <c r="N249" s="10">
        <v>8.1999999999999993</v>
      </c>
      <c r="O249" s="10">
        <v>8.77</v>
      </c>
      <c r="P249" s="10">
        <v>9.3000000000000007</v>
      </c>
      <c r="Q249" s="161">
        <v>9.6999999999999993</v>
      </c>
      <c r="R249" s="161">
        <v>7.5609999999999999</v>
      </c>
      <c r="S249" s="161">
        <v>11</v>
      </c>
      <c r="T249" s="10">
        <v>9.01</v>
      </c>
      <c r="U249" s="10">
        <v>8.08</v>
      </c>
      <c r="V249" s="10">
        <v>8.3000000000000007</v>
      </c>
      <c r="W249" s="10">
        <v>8.9062000000000001</v>
      </c>
      <c r="X249" s="10">
        <v>8.5913199999999996</v>
      </c>
      <c r="Y249" s="159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1"/>
    </row>
    <row r="250" spans="1:65">
      <c r="A250" s="33"/>
      <c r="B250" s="20" t="s">
        <v>271</v>
      </c>
      <c r="C250" s="12"/>
      <c r="D250" s="24">
        <v>8.6983333333333324</v>
      </c>
      <c r="E250" s="24">
        <v>7.5679957778164839</v>
      </c>
      <c r="F250" s="24">
        <v>8.3666666666666671</v>
      </c>
      <c r="G250" s="24">
        <v>8.9783333333333335</v>
      </c>
      <c r="H250" s="24">
        <v>8.8166666666666682</v>
      </c>
      <c r="I250" s="24">
        <v>7.7966666666666669</v>
      </c>
      <c r="J250" s="24">
        <v>9</v>
      </c>
      <c r="K250" s="24">
        <v>8.9333333333333318</v>
      </c>
      <c r="L250" s="24">
        <v>8.4883333333333315</v>
      </c>
      <c r="M250" s="24">
        <v>8.4683333333333319</v>
      </c>
      <c r="N250" s="24">
        <v>8.2683333333333326</v>
      </c>
      <c r="O250" s="24">
        <v>8.8733333333333331</v>
      </c>
      <c r="P250" s="24">
        <v>8.8666666666666671</v>
      </c>
      <c r="Q250" s="24">
        <v>9.9</v>
      </c>
      <c r="R250" s="24">
        <v>7.3935000000000004</v>
      </c>
      <c r="S250" s="24">
        <v>10.666666666666666</v>
      </c>
      <c r="T250" s="24">
        <v>8.6383333333333336</v>
      </c>
      <c r="U250" s="24">
        <v>8.4799999999999986</v>
      </c>
      <c r="V250" s="24">
        <v>8.6499999999999986</v>
      </c>
      <c r="W250" s="24">
        <v>9.0397333333333325</v>
      </c>
      <c r="X250" s="24">
        <v>8.5312999999999999</v>
      </c>
      <c r="Y250" s="159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3"/>
      <c r="B251" s="3" t="s">
        <v>272</v>
      </c>
      <c r="C251" s="31"/>
      <c r="D251" s="11">
        <v>8.7149999999999999</v>
      </c>
      <c r="E251" s="11">
        <v>7.5566083447434043</v>
      </c>
      <c r="F251" s="11">
        <v>8.3500000000000014</v>
      </c>
      <c r="G251" s="11">
        <v>8.94</v>
      </c>
      <c r="H251" s="11">
        <v>8.8000000000000007</v>
      </c>
      <c r="I251" s="11">
        <v>7.75</v>
      </c>
      <c r="J251" s="11">
        <v>8.9499999999999993</v>
      </c>
      <c r="K251" s="11">
        <v>8.9499999999999993</v>
      </c>
      <c r="L251" s="11">
        <v>8.48</v>
      </c>
      <c r="M251" s="11">
        <v>8.3500000000000014</v>
      </c>
      <c r="N251" s="11">
        <v>8.1750000000000007</v>
      </c>
      <c r="O251" s="11">
        <v>8.8550000000000004</v>
      </c>
      <c r="P251" s="11">
        <v>9</v>
      </c>
      <c r="Q251" s="11">
        <v>9.8500000000000014</v>
      </c>
      <c r="R251" s="11">
        <v>7.4905000000000008</v>
      </c>
      <c r="S251" s="11">
        <v>11</v>
      </c>
      <c r="T251" s="11">
        <v>8.68</v>
      </c>
      <c r="U251" s="11">
        <v>8.4649999999999999</v>
      </c>
      <c r="V251" s="11">
        <v>8.6999999999999993</v>
      </c>
      <c r="W251" s="11">
        <v>9.0547499999999985</v>
      </c>
      <c r="X251" s="11">
        <v>8.5291549999999994</v>
      </c>
      <c r="Y251" s="159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3"/>
      <c r="B252" s="3" t="s">
        <v>273</v>
      </c>
      <c r="C252" s="31"/>
      <c r="D252" s="25">
        <v>9.0645830939247427E-2</v>
      </c>
      <c r="E252" s="25">
        <v>6.3203916498025633E-2</v>
      </c>
      <c r="F252" s="25">
        <v>0.2065591117977289</v>
      </c>
      <c r="G252" s="25">
        <v>0.11052903087726176</v>
      </c>
      <c r="H252" s="25">
        <v>7.5277265270908375E-2</v>
      </c>
      <c r="I252" s="25">
        <v>0.43412747743798358</v>
      </c>
      <c r="J252" s="25">
        <v>0.58991524815010488</v>
      </c>
      <c r="K252" s="25">
        <v>0.20655911179772898</v>
      </c>
      <c r="L252" s="25">
        <v>0.16129682782580274</v>
      </c>
      <c r="M252" s="25">
        <v>0.3249871792342991</v>
      </c>
      <c r="N252" s="25">
        <v>0.24798521461302209</v>
      </c>
      <c r="O252" s="25">
        <v>0.14417581859197659</v>
      </c>
      <c r="P252" s="25">
        <v>0.37771241264574112</v>
      </c>
      <c r="Q252" s="25">
        <v>0.17888543819998293</v>
      </c>
      <c r="R252" s="25">
        <v>0.27568369556431888</v>
      </c>
      <c r="S252" s="25">
        <v>0.51639777949432231</v>
      </c>
      <c r="T252" s="25">
        <v>0.29485024447449015</v>
      </c>
      <c r="U252" s="25">
        <v>0.34216954861588716</v>
      </c>
      <c r="V252" s="25">
        <v>0.19748417658131512</v>
      </c>
      <c r="W252" s="25">
        <v>0.19137007777253656</v>
      </c>
      <c r="X252" s="25">
        <v>3.8501713728092551E-2</v>
      </c>
      <c r="Y252" s="233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34"/>
      <c r="AN252" s="234"/>
      <c r="AO252" s="234"/>
      <c r="AP252" s="234"/>
      <c r="AQ252" s="234"/>
      <c r="AR252" s="234"/>
      <c r="AS252" s="234"/>
      <c r="AT252" s="234"/>
      <c r="AU252" s="234"/>
      <c r="AV252" s="234"/>
      <c r="AW252" s="234"/>
      <c r="AX252" s="234"/>
      <c r="AY252" s="234"/>
      <c r="AZ252" s="234"/>
      <c r="BA252" s="234"/>
      <c r="BB252" s="234"/>
      <c r="BC252" s="234"/>
      <c r="BD252" s="234"/>
      <c r="BE252" s="234"/>
      <c r="BF252" s="234"/>
      <c r="BG252" s="234"/>
      <c r="BH252" s="234"/>
      <c r="BI252" s="234"/>
      <c r="BJ252" s="234"/>
      <c r="BK252" s="234"/>
      <c r="BL252" s="234"/>
      <c r="BM252" s="62"/>
    </row>
    <row r="253" spans="1:65">
      <c r="A253" s="33"/>
      <c r="B253" s="3" t="s">
        <v>87</v>
      </c>
      <c r="C253" s="31"/>
      <c r="D253" s="13">
        <v>1.0421057398648872E-2</v>
      </c>
      <c r="E253" s="13">
        <v>8.3514735411574469E-3</v>
      </c>
      <c r="F253" s="13">
        <v>2.4688340055505444E-2</v>
      </c>
      <c r="G253" s="13">
        <v>1.2310640157111018E-2</v>
      </c>
      <c r="H253" s="13">
        <v>8.5380641139026492E-3</v>
      </c>
      <c r="I253" s="13">
        <v>5.5681164271652449E-2</v>
      </c>
      <c r="J253" s="13">
        <v>6.5546138683344982E-2</v>
      </c>
      <c r="K253" s="13">
        <v>2.3122288634074145E-2</v>
      </c>
      <c r="L253" s="13">
        <v>1.9002178813171344E-2</v>
      </c>
      <c r="M253" s="13">
        <v>3.8376758028061307E-2</v>
      </c>
      <c r="N253" s="13">
        <v>2.9992164637737E-2</v>
      </c>
      <c r="O253" s="13">
        <v>1.6248213966037935E-2</v>
      </c>
      <c r="P253" s="13">
        <v>4.2599144283354262E-2</v>
      </c>
      <c r="Q253" s="13">
        <v>1.8069236181816457E-2</v>
      </c>
      <c r="R253" s="13">
        <v>3.7287305817856074E-2</v>
      </c>
      <c r="S253" s="13">
        <v>4.841229182759272E-2</v>
      </c>
      <c r="T253" s="13">
        <v>3.4132769956529828E-2</v>
      </c>
      <c r="U253" s="13">
        <v>4.0350182619798024E-2</v>
      </c>
      <c r="V253" s="13">
        <v>2.2830540645238744E-2</v>
      </c>
      <c r="W253" s="13">
        <v>2.1169880871029004E-2</v>
      </c>
      <c r="X253" s="13">
        <v>4.5129949395862944E-3</v>
      </c>
      <c r="Y253" s="159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3"/>
      <c r="B254" s="3" t="s">
        <v>274</v>
      </c>
      <c r="C254" s="31"/>
      <c r="D254" s="13">
        <v>8.2225541941072233E-3</v>
      </c>
      <c r="E254" s="13">
        <v>-0.12279470780911794</v>
      </c>
      <c r="F254" s="13">
        <v>-3.0220881001260858E-2</v>
      </c>
      <c r="G254" s="13">
        <v>4.0677313555021355E-2</v>
      </c>
      <c r="H254" s="13">
        <v>2.1938553685922457E-2</v>
      </c>
      <c r="I254" s="13">
        <v>-9.6289498271692975E-2</v>
      </c>
      <c r="J254" s="13">
        <v>4.3188693743663409E-2</v>
      </c>
      <c r="K254" s="13">
        <v>3.5461370086302901E-2</v>
      </c>
      <c r="L254" s="13">
        <v>-1.6118515326578264E-2</v>
      </c>
      <c r="M254" s="13">
        <v>-1.8436712423786417E-2</v>
      </c>
      <c r="N254" s="13">
        <v>-4.1618683395867717E-2</v>
      </c>
      <c r="O254" s="13">
        <v>2.8506778794678667E-2</v>
      </c>
      <c r="P254" s="13">
        <v>2.7734046428942616E-2</v>
      </c>
      <c r="Q254" s="13">
        <v>0.14750756311802982</v>
      </c>
      <c r="R254" s="13">
        <v>-0.14302048808958034</v>
      </c>
      <c r="S254" s="13">
        <v>0.23637178517767521</v>
      </c>
      <c r="T254" s="13">
        <v>1.2679629024829886E-3</v>
      </c>
      <c r="U254" s="13">
        <v>-1.7084430783748328E-2</v>
      </c>
      <c r="V254" s="13">
        <v>2.6202445425209664E-3</v>
      </c>
      <c r="W254" s="13">
        <v>4.7794178643450147E-2</v>
      </c>
      <c r="X254" s="13">
        <v>-1.1138255229409255E-2</v>
      </c>
      <c r="Y254" s="159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A255" s="33"/>
      <c r="B255" s="51" t="s">
        <v>275</v>
      </c>
      <c r="C255" s="52"/>
      <c r="D255" s="50">
        <v>0.14000000000000001</v>
      </c>
      <c r="E255" s="50">
        <v>2.86</v>
      </c>
      <c r="F255" s="50">
        <v>0.74</v>
      </c>
      <c r="G255" s="50">
        <v>0.89</v>
      </c>
      <c r="H255" s="50">
        <v>0.46</v>
      </c>
      <c r="I255" s="50">
        <v>2.2599999999999998</v>
      </c>
      <c r="J255" s="50">
        <v>0.95</v>
      </c>
      <c r="K255" s="50">
        <v>0.77</v>
      </c>
      <c r="L255" s="50">
        <v>0.41</v>
      </c>
      <c r="M255" s="50">
        <v>0.47</v>
      </c>
      <c r="N255" s="50">
        <v>1</v>
      </c>
      <c r="O255" s="50">
        <v>0.61</v>
      </c>
      <c r="P255" s="50">
        <v>0.59</v>
      </c>
      <c r="Q255" s="50">
        <v>3.34</v>
      </c>
      <c r="R255" s="50">
        <v>3.33</v>
      </c>
      <c r="S255" s="50" t="s">
        <v>276</v>
      </c>
      <c r="T255" s="50">
        <v>0.02</v>
      </c>
      <c r="U255" s="50">
        <v>0.44</v>
      </c>
      <c r="V255" s="50">
        <v>0.02</v>
      </c>
      <c r="W255" s="50">
        <v>1.05</v>
      </c>
      <c r="X255" s="50">
        <v>0.3</v>
      </c>
      <c r="Y255" s="159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B256" s="34" t="s">
        <v>309</v>
      </c>
      <c r="C256" s="2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BM256" s="61"/>
    </row>
    <row r="257" spans="1:65">
      <c r="BM257" s="61"/>
    </row>
    <row r="258" spans="1:65" ht="15">
      <c r="B258" s="35" t="s">
        <v>499</v>
      </c>
      <c r="BM258" s="30" t="s">
        <v>67</v>
      </c>
    </row>
    <row r="259" spans="1:65" ht="15">
      <c r="A259" s="26" t="s">
        <v>0</v>
      </c>
      <c r="B259" s="18" t="s">
        <v>111</v>
      </c>
      <c r="C259" s="15" t="s">
        <v>112</v>
      </c>
      <c r="D259" s="16" t="s">
        <v>231</v>
      </c>
      <c r="E259" s="17" t="s">
        <v>231</v>
      </c>
      <c r="F259" s="17" t="s">
        <v>231</v>
      </c>
      <c r="G259" s="17" t="s">
        <v>231</v>
      </c>
      <c r="H259" s="17" t="s">
        <v>231</v>
      </c>
      <c r="I259" s="17" t="s">
        <v>231</v>
      </c>
      <c r="J259" s="17" t="s">
        <v>231</v>
      </c>
      <c r="K259" s="17" t="s">
        <v>231</v>
      </c>
      <c r="L259" s="17" t="s">
        <v>231</v>
      </c>
      <c r="M259" s="17" t="s">
        <v>231</v>
      </c>
      <c r="N259" s="17" t="s">
        <v>231</v>
      </c>
      <c r="O259" s="17" t="s">
        <v>231</v>
      </c>
      <c r="P259" s="17" t="s">
        <v>231</v>
      </c>
      <c r="Q259" s="17" t="s">
        <v>231</v>
      </c>
      <c r="R259" s="17" t="s">
        <v>231</v>
      </c>
      <c r="S259" s="17" t="s">
        <v>231</v>
      </c>
      <c r="T259" s="17" t="s">
        <v>231</v>
      </c>
      <c r="U259" s="17" t="s">
        <v>231</v>
      </c>
      <c r="V259" s="17" t="s">
        <v>231</v>
      </c>
      <c r="W259" s="17" t="s">
        <v>231</v>
      </c>
      <c r="X259" s="17" t="s">
        <v>231</v>
      </c>
      <c r="Y259" s="17" t="s">
        <v>231</v>
      </c>
      <c r="Z259" s="17" t="s">
        <v>231</v>
      </c>
      <c r="AA259" s="17" t="s">
        <v>231</v>
      </c>
      <c r="AB259" s="17" t="s">
        <v>231</v>
      </c>
      <c r="AC259" s="17" t="s">
        <v>231</v>
      </c>
      <c r="AD259" s="159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1</v>
      </c>
    </row>
    <row r="260" spans="1:65">
      <c r="A260" s="33"/>
      <c r="B260" s="19" t="s">
        <v>232</v>
      </c>
      <c r="C260" s="8" t="s">
        <v>232</v>
      </c>
      <c r="D260" s="157" t="s">
        <v>234</v>
      </c>
      <c r="E260" s="158" t="s">
        <v>236</v>
      </c>
      <c r="F260" s="158" t="s">
        <v>237</v>
      </c>
      <c r="G260" s="158" t="s">
        <v>238</v>
      </c>
      <c r="H260" s="158" t="s">
        <v>239</v>
      </c>
      <c r="I260" s="158" t="s">
        <v>240</v>
      </c>
      <c r="J260" s="158" t="s">
        <v>241</v>
      </c>
      <c r="K260" s="158" t="s">
        <v>242</v>
      </c>
      <c r="L260" s="158" t="s">
        <v>243</v>
      </c>
      <c r="M260" s="158" t="s">
        <v>244</v>
      </c>
      <c r="N260" s="158" t="s">
        <v>245</v>
      </c>
      <c r="O260" s="158" t="s">
        <v>246</v>
      </c>
      <c r="P260" s="158" t="s">
        <v>247</v>
      </c>
      <c r="Q260" s="158" t="s">
        <v>248</v>
      </c>
      <c r="R260" s="158" t="s">
        <v>249</v>
      </c>
      <c r="S260" s="158" t="s">
        <v>251</v>
      </c>
      <c r="T260" s="158" t="s">
        <v>252</v>
      </c>
      <c r="U260" s="158" t="s">
        <v>253</v>
      </c>
      <c r="V260" s="158" t="s">
        <v>257</v>
      </c>
      <c r="W260" s="158" t="s">
        <v>258</v>
      </c>
      <c r="X260" s="158" t="s">
        <v>259</v>
      </c>
      <c r="Y260" s="158" t="s">
        <v>278</v>
      </c>
      <c r="Z260" s="158" t="s">
        <v>261</v>
      </c>
      <c r="AA260" s="158" t="s">
        <v>304</v>
      </c>
      <c r="AB260" s="158" t="s">
        <v>279</v>
      </c>
      <c r="AC260" s="158" t="s">
        <v>263</v>
      </c>
      <c r="AD260" s="159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 t="s">
        <v>3</v>
      </c>
    </row>
    <row r="261" spans="1:65">
      <c r="A261" s="33"/>
      <c r="B261" s="19"/>
      <c r="C261" s="8"/>
      <c r="D261" s="9" t="s">
        <v>300</v>
      </c>
      <c r="E261" s="10" t="s">
        <v>115</v>
      </c>
      <c r="F261" s="10" t="s">
        <v>115</v>
      </c>
      <c r="G261" s="10" t="s">
        <v>301</v>
      </c>
      <c r="H261" s="10" t="s">
        <v>115</v>
      </c>
      <c r="I261" s="10" t="s">
        <v>115</v>
      </c>
      <c r="J261" s="10" t="s">
        <v>300</v>
      </c>
      <c r="K261" s="10" t="s">
        <v>115</v>
      </c>
      <c r="L261" s="10" t="s">
        <v>301</v>
      </c>
      <c r="M261" s="10" t="s">
        <v>301</v>
      </c>
      <c r="N261" s="10" t="s">
        <v>301</v>
      </c>
      <c r="O261" s="10" t="s">
        <v>301</v>
      </c>
      <c r="P261" s="10" t="s">
        <v>301</v>
      </c>
      <c r="Q261" s="10" t="s">
        <v>300</v>
      </c>
      <c r="R261" s="10" t="s">
        <v>115</v>
      </c>
      <c r="S261" s="10" t="s">
        <v>301</v>
      </c>
      <c r="T261" s="10" t="s">
        <v>300</v>
      </c>
      <c r="U261" s="10" t="s">
        <v>301</v>
      </c>
      <c r="V261" s="10" t="s">
        <v>115</v>
      </c>
      <c r="W261" s="10" t="s">
        <v>300</v>
      </c>
      <c r="X261" s="10" t="s">
        <v>301</v>
      </c>
      <c r="Y261" s="10" t="s">
        <v>301</v>
      </c>
      <c r="Z261" s="10" t="s">
        <v>115</v>
      </c>
      <c r="AA261" s="10" t="s">
        <v>115</v>
      </c>
      <c r="AB261" s="10" t="s">
        <v>115</v>
      </c>
      <c r="AC261" s="10" t="s">
        <v>300</v>
      </c>
      <c r="AD261" s="159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/>
      <c r="C262" s="8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159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2</v>
      </c>
    </row>
    <row r="263" spans="1:65">
      <c r="A263" s="33"/>
      <c r="B263" s="18">
        <v>1</v>
      </c>
      <c r="C263" s="14">
        <v>1</v>
      </c>
      <c r="D263" s="261">
        <v>27.6</v>
      </c>
      <c r="E263" s="261">
        <v>23.951599999999999</v>
      </c>
      <c r="F263" s="275">
        <v>26</v>
      </c>
      <c r="G263" s="261">
        <v>25</v>
      </c>
      <c r="H263" s="270">
        <v>33.619999999999997</v>
      </c>
      <c r="I263" s="261">
        <v>30</v>
      </c>
      <c r="J263" s="275">
        <v>24</v>
      </c>
      <c r="K263" s="261">
        <v>22</v>
      </c>
      <c r="L263" s="261">
        <v>29.9</v>
      </c>
      <c r="M263" s="261">
        <v>26.1</v>
      </c>
      <c r="N263" s="261">
        <v>24.2</v>
      </c>
      <c r="O263" s="261">
        <v>26.2</v>
      </c>
      <c r="P263" s="261">
        <v>27.2</v>
      </c>
      <c r="Q263" s="261">
        <v>25.7</v>
      </c>
      <c r="R263" s="261">
        <v>28.232319504360955</v>
      </c>
      <c r="S263" s="261">
        <v>26.2</v>
      </c>
      <c r="T263" s="261">
        <v>28.09</v>
      </c>
      <c r="U263" s="261">
        <v>28.2</v>
      </c>
      <c r="V263" s="261">
        <v>29.29</v>
      </c>
      <c r="W263" s="261">
        <v>27.8</v>
      </c>
      <c r="X263" s="261">
        <v>26.7</v>
      </c>
      <c r="Y263" s="261">
        <v>26.4</v>
      </c>
      <c r="Z263" s="261">
        <v>28.74</v>
      </c>
      <c r="AA263" s="261">
        <v>27</v>
      </c>
      <c r="AB263" s="271">
        <v>4</v>
      </c>
      <c r="AC263" s="261">
        <v>26.15249</v>
      </c>
      <c r="AD263" s="262"/>
      <c r="AE263" s="263"/>
      <c r="AF263" s="263"/>
      <c r="AG263" s="263"/>
      <c r="AH263" s="263"/>
      <c r="AI263" s="263"/>
      <c r="AJ263" s="263"/>
      <c r="AK263" s="263"/>
      <c r="AL263" s="263"/>
      <c r="AM263" s="263"/>
      <c r="AN263" s="263"/>
      <c r="AO263" s="263"/>
      <c r="AP263" s="263"/>
      <c r="AQ263" s="263"/>
      <c r="AR263" s="263"/>
      <c r="AS263" s="263"/>
      <c r="AT263" s="263"/>
      <c r="AU263" s="263"/>
      <c r="AV263" s="263"/>
      <c r="AW263" s="263"/>
      <c r="AX263" s="263"/>
      <c r="AY263" s="263"/>
      <c r="AZ263" s="263"/>
      <c r="BA263" s="263"/>
      <c r="BB263" s="263"/>
      <c r="BC263" s="263"/>
      <c r="BD263" s="263"/>
      <c r="BE263" s="263"/>
      <c r="BF263" s="263"/>
      <c r="BG263" s="263"/>
      <c r="BH263" s="263"/>
      <c r="BI263" s="263"/>
      <c r="BJ263" s="263"/>
      <c r="BK263" s="263"/>
      <c r="BL263" s="263"/>
      <c r="BM263" s="264">
        <v>1</v>
      </c>
    </row>
    <row r="264" spans="1:65">
      <c r="A264" s="33"/>
      <c r="B264" s="19">
        <v>1</v>
      </c>
      <c r="C264" s="8">
        <v>2</v>
      </c>
      <c r="D264" s="265">
        <v>28</v>
      </c>
      <c r="E264" s="265">
        <v>24.098800000000004</v>
      </c>
      <c r="F264" s="276">
        <v>28</v>
      </c>
      <c r="G264" s="265">
        <v>25</v>
      </c>
      <c r="H264" s="272">
        <v>30.61</v>
      </c>
      <c r="I264" s="265">
        <v>29</v>
      </c>
      <c r="J264" s="276">
        <v>24.9</v>
      </c>
      <c r="K264" s="265">
        <v>23</v>
      </c>
      <c r="L264" s="265">
        <v>29.5</v>
      </c>
      <c r="M264" s="265">
        <v>26.1</v>
      </c>
      <c r="N264" s="265">
        <v>24.7</v>
      </c>
      <c r="O264" s="265">
        <v>28.1</v>
      </c>
      <c r="P264" s="265">
        <v>25.9</v>
      </c>
      <c r="Q264" s="265">
        <v>25.1</v>
      </c>
      <c r="R264" s="265">
        <v>28.337088136728664</v>
      </c>
      <c r="S264" s="265">
        <v>26.7</v>
      </c>
      <c r="T264" s="265">
        <v>28.01</v>
      </c>
      <c r="U264" s="265">
        <v>28.1</v>
      </c>
      <c r="V264" s="265">
        <v>30.17</v>
      </c>
      <c r="W264" s="265">
        <v>26</v>
      </c>
      <c r="X264" s="265">
        <v>26.7</v>
      </c>
      <c r="Y264" s="265">
        <v>26.9</v>
      </c>
      <c r="Z264" s="277">
        <v>27.53</v>
      </c>
      <c r="AA264" s="265">
        <v>27</v>
      </c>
      <c r="AB264" s="273">
        <v>2.9999999999999996</v>
      </c>
      <c r="AC264" s="265">
        <v>26.575589999999998</v>
      </c>
      <c r="AD264" s="262"/>
      <c r="AE264" s="263"/>
      <c r="AF264" s="263"/>
      <c r="AG264" s="263"/>
      <c r="AH264" s="263"/>
      <c r="AI264" s="263"/>
      <c r="AJ264" s="263"/>
      <c r="AK264" s="263"/>
      <c r="AL264" s="263"/>
      <c r="AM264" s="263"/>
      <c r="AN264" s="263"/>
      <c r="AO264" s="263"/>
      <c r="AP264" s="263"/>
      <c r="AQ264" s="263"/>
      <c r="AR264" s="263"/>
      <c r="AS264" s="263"/>
      <c r="AT264" s="263"/>
      <c r="AU264" s="263"/>
      <c r="AV264" s="263"/>
      <c r="AW264" s="263"/>
      <c r="AX264" s="263"/>
      <c r="AY264" s="263"/>
      <c r="AZ264" s="263"/>
      <c r="BA264" s="263"/>
      <c r="BB264" s="263"/>
      <c r="BC264" s="263"/>
      <c r="BD264" s="263"/>
      <c r="BE264" s="263"/>
      <c r="BF264" s="263"/>
      <c r="BG264" s="263"/>
      <c r="BH264" s="263"/>
      <c r="BI264" s="263"/>
      <c r="BJ264" s="263"/>
      <c r="BK264" s="263"/>
      <c r="BL264" s="263"/>
      <c r="BM264" s="264">
        <v>35</v>
      </c>
    </row>
    <row r="265" spans="1:65">
      <c r="A265" s="33"/>
      <c r="B265" s="19">
        <v>1</v>
      </c>
      <c r="C265" s="8">
        <v>3</v>
      </c>
      <c r="D265" s="265">
        <v>28.5</v>
      </c>
      <c r="E265" s="265">
        <v>25.819200000000002</v>
      </c>
      <c r="F265" s="276">
        <v>28</v>
      </c>
      <c r="G265" s="265">
        <v>25</v>
      </c>
      <c r="H265" s="272">
        <v>31.454999999999995</v>
      </c>
      <c r="I265" s="265">
        <v>29</v>
      </c>
      <c r="J265" s="276">
        <v>23.7</v>
      </c>
      <c r="K265" s="276">
        <v>23</v>
      </c>
      <c r="L265" s="268">
        <v>30.2</v>
      </c>
      <c r="M265" s="268">
        <v>25.2</v>
      </c>
      <c r="N265" s="268">
        <v>26.2</v>
      </c>
      <c r="O265" s="268">
        <v>26.7</v>
      </c>
      <c r="P265" s="268">
        <v>25.9</v>
      </c>
      <c r="Q265" s="268">
        <v>24.3</v>
      </c>
      <c r="R265" s="268">
        <v>28.845835816344202</v>
      </c>
      <c r="S265" s="268">
        <v>26.1</v>
      </c>
      <c r="T265" s="268">
        <v>26.26</v>
      </c>
      <c r="U265" s="268">
        <v>28.1</v>
      </c>
      <c r="V265" s="268">
        <v>30.96</v>
      </c>
      <c r="W265" s="268">
        <v>25.8</v>
      </c>
      <c r="X265" s="268">
        <v>25.4</v>
      </c>
      <c r="Y265" s="268">
        <v>27.4</v>
      </c>
      <c r="Z265" s="268">
        <v>28.99</v>
      </c>
      <c r="AA265" s="268">
        <v>27</v>
      </c>
      <c r="AB265" s="272">
        <v>4</v>
      </c>
      <c r="AC265" s="268">
        <v>26.201609999999999</v>
      </c>
      <c r="AD265" s="262"/>
      <c r="AE265" s="263"/>
      <c r="AF265" s="263"/>
      <c r="AG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  <c r="AS265" s="263"/>
      <c r="AT265" s="263"/>
      <c r="AU265" s="263"/>
      <c r="AV265" s="263"/>
      <c r="AW265" s="263"/>
      <c r="AX265" s="263"/>
      <c r="AY265" s="263"/>
      <c r="AZ265" s="263"/>
      <c r="BA265" s="263"/>
      <c r="BB265" s="263"/>
      <c r="BC265" s="263"/>
      <c r="BD265" s="263"/>
      <c r="BE265" s="263"/>
      <c r="BF265" s="263"/>
      <c r="BG265" s="263"/>
      <c r="BH265" s="263"/>
      <c r="BI265" s="263"/>
      <c r="BJ265" s="263"/>
      <c r="BK265" s="263"/>
      <c r="BL265" s="263"/>
      <c r="BM265" s="264">
        <v>16</v>
      </c>
    </row>
    <row r="266" spans="1:65">
      <c r="A266" s="33"/>
      <c r="B266" s="19">
        <v>1</v>
      </c>
      <c r="C266" s="8">
        <v>4</v>
      </c>
      <c r="D266" s="265">
        <v>27.5</v>
      </c>
      <c r="E266" s="265">
        <v>26.270000000000003</v>
      </c>
      <c r="F266" s="276">
        <v>26</v>
      </c>
      <c r="G266" s="265">
        <v>25</v>
      </c>
      <c r="H266" s="272">
        <v>32.045000000000002</v>
      </c>
      <c r="I266" s="265">
        <v>28</v>
      </c>
      <c r="J266" s="276">
        <v>25.4</v>
      </c>
      <c r="K266" s="278">
        <v>20</v>
      </c>
      <c r="L266" s="268">
        <v>26.2</v>
      </c>
      <c r="M266" s="268">
        <v>26.3</v>
      </c>
      <c r="N266" s="268">
        <v>27.3</v>
      </c>
      <c r="O266" s="268">
        <v>26.7</v>
      </c>
      <c r="P266" s="268">
        <v>25.5</v>
      </c>
      <c r="Q266" s="268">
        <v>25.2</v>
      </c>
      <c r="R266" s="268">
        <v>28.210764635527667</v>
      </c>
      <c r="S266" s="278">
        <v>24.9</v>
      </c>
      <c r="T266" s="268">
        <v>27.26</v>
      </c>
      <c r="U266" s="268">
        <v>28.4</v>
      </c>
      <c r="V266" s="268">
        <v>28.54</v>
      </c>
      <c r="W266" s="268">
        <v>26.3</v>
      </c>
      <c r="X266" s="268">
        <v>25.6</v>
      </c>
      <c r="Y266" s="268">
        <v>26.7</v>
      </c>
      <c r="Z266" s="268">
        <v>29.04</v>
      </c>
      <c r="AA266" s="268">
        <v>26</v>
      </c>
      <c r="AB266" s="272">
        <v>5</v>
      </c>
      <c r="AC266" s="268">
        <v>25.47308</v>
      </c>
      <c r="AD266" s="262"/>
      <c r="AE266" s="263"/>
      <c r="AF266" s="263"/>
      <c r="AG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  <c r="AS266" s="263"/>
      <c r="AT266" s="263"/>
      <c r="AU266" s="263"/>
      <c r="AV266" s="263"/>
      <c r="AW266" s="263"/>
      <c r="AX266" s="263"/>
      <c r="AY266" s="263"/>
      <c r="AZ266" s="263"/>
      <c r="BA266" s="263"/>
      <c r="BB266" s="263"/>
      <c r="BC266" s="263"/>
      <c r="BD266" s="263"/>
      <c r="BE266" s="263"/>
      <c r="BF266" s="263"/>
      <c r="BG266" s="263"/>
      <c r="BH266" s="263"/>
      <c r="BI266" s="263"/>
      <c r="BJ266" s="263"/>
      <c r="BK266" s="263"/>
      <c r="BL266" s="263"/>
      <c r="BM266" s="264">
        <v>26.706345559694668</v>
      </c>
    </row>
    <row r="267" spans="1:65">
      <c r="A267" s="33"/>
      <c r="B267" s="19">
        <v>1</v>
      </c>
      <c r="C267" s="8">
        <v>5</v>
      </c>
      <c r="D267" s="265">
        <v>28.9</v>
      </c>
      <c r="E267" s="265">
        <v>24.632399999999997</v>
      </c>
      <c r="F267" s="265">
        <v>28</v>
      </c>
      <c r="G267" s="265">
        <v>25</v>
      </c>
      <c r="H267" s="273">
        <v>31.380000000000003</v>
      </c>
      <c r="I267" s="265">
        <v>28</v>
      </c>
      <c r="J267" s="277">
        <v>31.4</v>
      </c>
      <c r="K267" s="265">
        <v>22</v>
      </c>
      <c r="L267" s="265">
        <v>27.6</v>
      </c>
      <c r="M267" s="265">
        <v>25.4</v>
      </c>
      <c r="N267" s="265">
        <v>25.7</v>
      </c>
      <c r="O267" s="265">
        <v>28</v>
      </c>
      <c r="P267" s="265">
        <v>26.1</v>
      </c>
      <c r="Q267" s="265">
        <v>25.4</v>
      </c>
      <c r="R267" s="265">
        <v>29.043575412601669</v>
      </c>
      <c r="S267" s="265">
        <v>26.1</v>
      </c>
      <c r="T267" s="265">
        <v>26.37</v>
      </c>
      <c r="U267" s="277">
        <v>29.6</v>
      </c>
      <c r="V267" s="265">
        <v>28.44</v>
      </c>
      <c r="W267" s="265">
        <v>26.8</v>
      </c>
      <c r="X267" s="265">
        <v>25.4</v>
      </c>
      <c r="Y267" s="265">
        <v>26.6</v>
      </c>
      <c r="Z267" s="265">
        <v>28.42</v>
      </c>
      <c r="AA267" s="265">
        <v>26</v>
      </c>
      <c r="AB267" s="273">
        <v>2.9999999999999996</v>
      </c>
      <c r="AC267" s="265">
        <v>26.220669999999998</v>
      </c>
      <c r="AD267" s="262"/>
      <c r="AE267" s="263"/>
      <c r="AF267" s="263"/>
      <c r="AG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  <c r="AS267" s="263"/>
      <c r="AT267" s="263"/>
      <c r="AU267" s="263"/>
      <c r="AV267" s="263"/>
      <c r="AW267" s="263"/>
      <c r="AX267" s="263"/>
      <c r="AY267" s="263"/>
      <c r="AZ267" s="263"/>
      <c r="BA267" s="263"/>
      <c r="BB267" s="263"/>
      <c r="BC267" s="263"/>
      <c r="BD267" s="263"/>
      <c r="BE267" s="263"/>
      <c r="BF267" s="263"/>
      <c r="BG267" s="263"/>
      <c r="BH267" s="263"/>
      <c r="BI267" s="263"/>
      <c r="BJ267" s="263"/>
      <c r="BK267" s="263"/>
      <c r="BL267" s="263"/>
      <c r="BM267" s="264">
        <v>26</v>
      </c>
    </row>
    <row r="268" spans="1:65">
      <c r="A268" s="33"/>
      <c r="B268" s="19">
        <v>1</v>
      </c>
      <c r="C268" s="8">
        <v>6</v>
      </c>
      <c r="D268" s="265">
        <v>27.4</v>
      </c>
      <c r="E268" s="265">
        <v>24.190800000000003</v>
      </c>
      <c r="F268" s="265">
        <v>26</v>
      </c>
      <c r="G268" s="265">
        <v>25</v>
      </c>
      <c r="H268" s="273">
        <v>33.14</v>
      </c>
      <c r="I268" s="265">
        <v>29</v>
      </c>
      <c r="J268" s="265">
        <v>27.3</v>
      </c>
      <c r="K268" s="265">
        <v>27</v>
      </c>
      <c r="L268" s="265">
        <v>27.3</v>
      </c>
      <c r="M268" s="265">
        <v>26.3</v>
      </c>
      <c r="N268" s="265">
        <v>26.9</v>
      </c>
      <c r="O268" s="265">
        <v>26.4</v>
      </c>
      <c r="P268" s="265">
        <v>25.2</v>
      </c>
      <c r="Q268" s="265">
        <v>24.9</v>
      </c>
      <c r="R268" s="265">
        <v>28.485287090469736</v>
      </c>
      <c r="S268" s="265">
        <v>26</v>
      </c>
      <c r="T268" s="265">
        <v>26.53</v>
      </c>
      <c r="U268" s="265">
        <v>27.3</v>
      </c>
      <c r="V268" s="265">
        <v>30.45</v>
      </c>
      <c r="W268" s="265">
        <v>27.4</v>
      </c>
      <c r="X268" s="265">
        <v>26.5</v>
      </c>
      <c r="Y268" s="265">
        <v>28.1</v>
      </c>
      <c r="Z268" s="265">
        <v>28.71</v>
      </c>
      <c r="AA268" s="265">
        <v>26</v>
      </c>
      <c r="AB268" s="273">
        <v>4</v>
      </c>
      <c r="AC268" s="265">
        <v>25.722650000000002</v>
      </c>
      <c r="AD268" s="262"/>
      <c r="AE268" s="263"/>
      <c r="AF268" s="263"/>
      <c r="AG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  <c r="AS268" s="263"/>
      <c r="AT268" s="263"/>
      <c r="AU268" s="263"/>
      <c r="AV268" s="263"/>
      <c r="AW268" s="263"/>
      <c r="AX268" s="263"/>
      <c r="AY268" s="263"/>
      <c r="AZ268" s="263"/>
      <c r="BA268" s="263"/>
      <c r="BB268" s="263"/>
      <c r="BC268" s="263"/>
      <c r="BD268" s="263"/>
      <c r="BE268" s="263"/>
      <c r="BF268" s="263"/>
      <c r="BG268" s="263"/>
      <c r="BH268" s="263"/>
      <c r="BI268" s="263"/>
      <c r="BJ268" s="263"/>
      <c r="BK268" s="263"/>
      <c r="BL268" s="263"/>
      <c r="BM268" s="266"/>
    </row>
    <row r="269" spans="1:65">
      <c r="A269" s="33"/>
      <c r="B269" s="20" t="s">
        <v>271</v>
      </c>
      <c r="C269" s="12"/>
      <c r="D269" s="267">
        <v>27.983333333333334</v>
      </c>
      <c r="E269" s="267">
        <v>24.827133333333332</v>
      </c>
      <c r="F269" s="267">
        <v>27</v>
      </c>
      <c r="G269" s="267">
        <v>25</v>
      </c>
      <c r="H269" s="267">
        <v>32.041666666666664</v>
      </c>
      <c r="I269" s="267">
        <v>28.833333333333332</v>
      </c>
      <c r="J269" s="267">
        <v>26.116666666666671</v>
      </c>
      <c r="K269" s="267">
        <v>22.833333333333332</v>
      </c>
      <c r="L269" s="267">
        <v>28.450000000000003</v>
      </c>
      <c r="M269" s="267">
        <v>25.900000000000002</v>
      </c>
      <c r="N269" s="267">
        <v>25.833333333333332</v>
      </c>
      <c r="O269" s="267">
        <v>27.016666666666666</v>
      </c>
      <c r="P269" s="267">
        <v>25.966666666666665</v>
      </c>
      <c r="Q269" s="267">
        <v>25.099999999999998</v>
      </c>
      <c r="R269" s="267">
        <v>28.525811766005479</v>
      </c>
      <c r="S269" s="267">
        <v>26</v>
      </c>
      <c r="T269" s="267">
        <v>27.08666666666667</v>
      </c>
      <c r="U269" s="267">
        <v>28.283333333333335</v>
      </c>
      <c r="V269" s="267">
        <v>29.641666666666666</v>
      </c>
      <c r="W269" s="267">
        <v>26.683333333333334</v>
      </c>
      <c r="X269" s="267">
        <v>26.05</v>
      </c>
      <c r="Y269" s="267">
        <v>27.016666666666666</v>
      </c>
      <c r="Z269" s="267">
        <v>28.571666666666662</v>
      </c>
      <c r="AA269" s="267">
        <v>26.5</v>
      </c>
      <c r="AB269" s="267">
        <v>3.8333333333333335</v>
      </c>
      <c r="AC269" s="267">
        <v>26.057681666666667</v>
      </c>
      <c r="AD269" s="262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263"/>
      <c r="AW269" s="263"/>
      <c r="AX269" s="263"/>
      <c r="AY269" s="263"/>
      <c r="AZ269" s="263"/>
      <c r="BA269" s="263"/>
      <c r="BB269" s="263"/>
      <c r="BC269" s="263"/>
      <c r="BD269" s="263"/>
      <c r="BE269" s="263"/>
      <c r="BF269" s="263"/>
      <c r="BG269" s="263"/>
      <c r="BH269" s="263"/>
      <c r="BI269" s="263"/>
      <c r="BJ269" s="263"/>
      <c r="BK269" s="263"/>
      <c r="BL269" s="263"/>
      <c r="BM269" s="266"/>
    </row>
    <row r="270" spans="1:65">
      <c r="A270" s="33"/>
      <c r="B270" s="3" t="s">
        <v>272</v>
      </c>
      <c r="C270" s="31"/>
      <c r="D270" s="268">
        <v>27.8</v>
      </c>
      <c r="E270" s="268">
        <v>24.4116</v>
      </c>
      <c r="F270" s="268">
        <v>27</v>
      </c>
      <c r="G270" s="268">
        <v>25</v>
      </c>
      <c r="H270" s="268">
        <v>31.75</v>
      </c>
      <c r="I270" s="268">
        <v>29</v>
      </c>
      <c r="J270" s="268">
        <v>25.15</v>
      </c>
      <c r="K270" s="268">
        <v>22.5</v>
      </c>
      <c r="L270" s="268">
        <v>28.55</v>
      </c>
      <c r="M270" s="268">
        <v>26.1</v>
      </c>
      <c r="N270" s="268">
        <v>25.95</v>
      </c>
      <c r="O270" s="268">
        <v>26.7</v>
      </c>
      <c r="P270" s="268">
        <v>25.9</v>
      </c>
      <c r="Q270" s="268">
        <v>25.15</v>
      </c>
      <c r="R270" s="268">
        <v>28.4111876135992</v>
      </c>
      <c r="S270" s="268">
        <v>26.1</v>
      </c>
      <c r="T270" s="268">
        <v>26.895000000000003</v>
      </c>
      <c r="U270" s="268">
        <v>28.15</v>
      </c>
      <c r="V270" s="268">
        <v>29.73</v>
      </c>
      <c r="W270" s="268">
        <v>26.55</v>
      </c>
      <c r="X270" s="268">
        <v>26.05</v>
      </c>
      <c r="Y270" s="268">
        <v>26.799999999999997</v>
      </c>
      <c r="Z270" s="268">
        <v>28.725000000000001</v>
      </c>
      <c r="AA270" s="268">
        <v>26.5</v>
      </c>
      <c r="AB270" s="268">
        <v>4</v>
      </c>
      <c r="AC270" s="268">
        <v>26.177050000000001</v>
      </c>
      <c r="AD270" s="262"/>
      <c r="AE270" s="263"/>
      <c r="AF270" s="263"/>
      <c r="AG270" s="263"/>
      <c r="AH270" s="263"/>
      <c r="AI270" s="263"/>
      <c r="AJ270" s="263"/>
      <c r="AK270" s="263"/>
      <c r="AL270" s="263"/>
      <c r="AM270" s="263"/>
      <c r="AN270" s="263"/>
      <c r="AO270" s="263"/>
      <c r="AP270" s="263"/>
      <c r="AQ270" s="263"/>
      <c r="AR270" s="263"/>
      <c r="AS270" s="263"/>
      <c r="AT270" s="263"/>
      <c r="AU270" s="263"/>
      <c r="AV270" s="263"/>
      <c r="AW270" s="263"/>
      <c r="AX270" s="263"/>
      <c r="AY270" s="263"/>
      <c r="AZ270" s="263"/>
      <c r="BA270" s="263"/>
      <c r="BB270" s="263"/>
      <c r="BC270" s="263"/>
      <c r="BD270" s="263"/>
      <c r="BE270" s="263"/>
      <c r="BF270" s="263"/>
      <c r="BG270" s="263"/>
      <c r="BH270" s="263"/>
      <c r="BI270" s="263"/>
      <c r="BJ270" s="263"/>
      <c r="BK270" s="263"/>
      <c r="BL270" s="263"/>
      <c r="BM270" s="266"/>
    </row>
    <row r="271" spans="1:65">
      <c r="A271" s="33"/>
      <c r="B271" s="3" t="s">
        <v>273</v>
      </c>
      <c r="C271" s="31"/>
      <c r="D271" s="25">
        <v>0.60470378423379012</v>
      </c>
      <c r="E271" s="25">
        <v>0.98040091119228756</v>
      </c>
      <c r="F271" s="25">
        <v>1.0954451150103321</v>
      </c>
      <c r="G271" s="25">
        <v>0</v>
      </c>
      <c r="H271" s="25">
        <v>1.1427277307682115</v>
      </c>
      <c r="I271" s="25">
        <v>0.752772652709081</v>
      </c>
      <c r="J271" s="25">
        <v>2.8854231347700718</v>
      </c>
      <c r="K271" s="25">
        <v>2.3166067138525408</v>
      </c>
      <c r="L271" s="25">
        <v>1.635542723379612</v>
      </c>
      <c r="M271" s="25">
        <v>0.47749345545253385</v>
      </c>
      <c r="N271" s="25">
        <v>1.2160043859570027</v>
      </c>
      <c r="O271" s="25">
        <v>0.82320511822186104</v>
      </c>
      <c r="P271" s="25">
        <v>0.68605150438335649</v>
      </c>
      <c r="Q271" s="25">
        <v>0.47749345545253241</v>
      </c>
      <c r="R271" s="25">
        <v>0.34442585448075674</v>
      </c>
      <c r="S271" s="25">
        <v>0.59329587896765335</v>
      </c>
      <c r="T271" s="25">
        <v>0.82415208952393382</v>
      </c>
      <c r="U271" s="25">
        <v>0.74677082606825695</v>
      </c>
      <c r="V271" s="25">
        <v>1.0442110259265927</v>
      </c>
      <c r="W271" s="25">
        <v>0.79603182515943816</v>
      </c>
      <c r="X271" s="25">
        <v>0.64730209330729049</v>
      </c>
      <c r="Y271" s="25">
        <v>0.6306081720582658</v>
      </c>
      <c r="Z271" s="25">
        <v>0.55675548193678848</v>
      </c>
      <c r="AA271" s="25">
        <v>0.54772255750516607</v>
      </c>
      <c r="AB271" s="25">
        <v>0.75277265270908045</v>
      </c>
      <c r="AC271" s="25">
        <v>0.39458929283074323</v>
      </c>
      <c r="AD271" s="159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3"/>
      <c r="B272" s="3" t="s">
        <v>87</v>
      </c>
      <c r="C272" s="31"/>
      <c r="D272" s="13">
        <v>2.1609426476490414E-2</v>
      </c>
      <c r="E272" s="13">
        <v>3.9489090344392866E-2</v>
      </c>
      <c r="F272" s="13">
        <v>4.0572041296678969E-2</v>
      </c>
      <c r="G272" s="13">
        <v>0</v>
      </c>
      <c r="H272" s="13">
        <v>3.5663804341270582E-2</v>
      </c>
      <c r="I272" s="13">
        <v>2.6107722059274488E-2</v>
      </c>
      <c r="J272" s="13">
        <v>0.11048206004224906</v>
      </c>
      <c r="K272" s="13">
        <v>0.1014572283439069</v>
      </c>
      <c r="L272" s="13">
        <v>5.748832068118144E-2</v>
      </c>
      <c r="M272" s="13">
        <v>1.8436040751063081E-2</v>
      </c>
      <c r="N272" s="13">
        <v>4.7071137520916233E-2</v>
      </c>
      <c r="O272" s="13">
        <v>3.0470269644239153E-2</v>
      </c>
      <c r="P272" s="13">
        <v>2.6420468718229392E-2</v>
      </c>
      <c r="Q272" s="13">
        <v>1.902364364352719E-2</v>
      </c>
      <c r="R272" s="13">
        <v>1.2074182403854069E-2</v>
      </c>
      <c r="S272" s="13">
        <v>2.2819072267986667E-2</v>
      </c>
      <c r="T272" s="13">
        <v>3.0426486199505307E-2</v>
      </c>
      <c r="U272" s="13">
        <v>2.6403211292925995E-2</v>
      </c>
      <c r="V272" s="13">
        <v>3.5227810826874088E-2</v>
      </c>
      <c r="W272" s="13">
        <v>2.9832548100915859E-2</v>
      </c>
      <c r="X272" s="13">
        <v>2.484844887935856E-2</v>
      </c>
      <c r="Y272" s="13">
        <v>2.3341449921959252E-2</v>
      </c>
      <c r="Z272" s="13">
        <v>1.9486279482125248E-2</v>
      </c>
      <c r="AA272" s="13">
        <v>2.0668775754911928E-2</v>
      </c>
      <c r="AB272" s="13">
        <v>0.1963754746197601</v>
      </c>
      <c r="AC272" s="13">
        <v>1.5142916314597054E-2</v>
      </c>
      <c r="AD272" s="159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3"/>
      <c r="B273" s="3" t="s">
        <v>274</v>
      </c>
      <c r="C273" s="31"/>
      <c r="D273" s="13">
        <v>4.7815893446907953E-2</v>
      </c>
      <c r="E273" s="13">
        <v>-7.0365757162876297E-2</v>
      </c>
      <c r="F273" s="13">
        <v>1.0995680395468055E-2</v>
      </c>
      <c r="G273" s="13">
        <v>-6.3892888522714686E-2</v>
      </c>
      <c r="H273" s="13">
        <v>0.199777281210054</v>
      </c>
      <c r="I273" s="13">
        <v>7.9643535237135632E-2</v>
      </c>
      <c r="J273" s="13">
        <v>-2.2080104210062457E-2</v>
      </c>
      <c r="K273" s="13">
        <v>-0.14502217151741281</v>
      </c>
      <c r="L273" s="13">
        <v>6.5289892861150722E-2</v>
      </c>
      <c r="M273" s="13">
        <v>-3.0193032509532314E-2</v>
      </c>
      <c r="N273" s="13">
        <v>-3.2689318140138535E-2</v>
      </c>
      <c r="O273" s="13">
        <v>1.1619751803119582E-2</v>
      </c>
      <c r="P273" s="13">
        <v>-2.7696746878926426E-2</v>
      </c>
      <c r="Q273" s="13">
        <v>-6.0148460076805632E-2</v>
      </c>
      <c r="R273" s="13">
        <v>6.8128610192805805E-2</v>
      </c>
      <c r="S273" s="13">
        <v>-2.644860406362326E-2</v>
      </c>
      <c r="T273" s="13">
        <v>1.4240851715256131E-2</v>
      </c>
      <c r="U273" s="13">
        <v>5.9049178784635448E-2</v>
      </c>
      <c r="V273" s="13">
        <v>0.10991099850823449</v>
      </c>
      <c r="W273" s="13">
        <v>-8.6167634991085595E-4</v>
      </c>
      <c r="X273" s="13">
        <v>-2.4576389840668678E-2</v>
      </c>
      <c r="Y273" s="13">
        <v>1.1619751803119582E-2</v>
      </c>
      <c r="Z273" s="13">
        <v>6.9845614137006518E-2</v>
      </c>
      <c r="AA273" s="13">
        <v>-7.7264618340775471E-3</v>
      </c>
      <c r="AB273" s="13">
        <v>-0.85646357624014957</v>
      </c>
      <c r="AC273" s="13">
        <v>-2.4288755328882083E-2</v>
      </c>
      <c r="AD273" s="159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3"/>
      <c r="B274" s="51" t="s">
        <v>275</v>
      </c>
      <c r="C274" s="52"/>
      <c r="D274" s="50">
        <v>0.87</v>
      </c>
      <c r="E274" s="50">
        <v>1.1100000000000001</v>
      </c>
      <c r="F274" s="50">
        <v>0.26</v>
      </c>
      <c r="G274" s="50">
        <v>1</v>
      </c>
      <c r="H274" s="50">
        <v>3.42</v>
      </c>
      <c r="I274" s="50">
        <v>1.41</v>
      </c>
      <c r="J274" s="50">
        <v>0.3</v>
      </c>
      <c r="K274" s="50">
        <v>2.36</v>
      </c>
      <c r="L274" s="50">
        <v>1.17</v>
      </c>
      <c r="M274" s="50">
        <v>0.43</v>
      </c>
      <c r="N274" s="50">
        <v>0.48</v>
      </c>
      <c r="O274" s="50">
        <v>0.27</v>
      </c>
      <c r="P274" s="50">
        <v>0.39</v>
      </c>
      <c r="Q274" s="50">
        <v>0.94</v>
      </c>
      <c r="R274" s="50">
        <v>1.21</v>
      </c>
      <c r="S274" s="50">
        <v>0.37</v>
      </c>
      <c r="T274" s="50">
        <v>0.31</v>
      </c>
      <c r="U274" s="50">
        <v>1.06</v>
      </c>
      <c r="V274" s="50">
        <v>1.91</v>
      </c>
      <c r="W274" s="50">
        <v>0.06</v>
      </c>
      <c r="X274" s="50">
        <v>0.34</v>
      </c>
      <c r="Y274" s="50">
        <v>0.27</v>
      </c>
      <c r="Z274" s="50">
        <v>1.24</v>
      </c>
      <c r="AA274" s="50">
        <v>0.06</v>
      </c>
      <c r="AB274" s="50">
        <v>14.28</v>
      </c>
      <c r="AC274" s="50">
        <v>0.33</v>
      </c>
      <c r="AD274" s="159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B275" s="34"/>
      <c r="C275" s="20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BM275" s="61"/>
    </row>
    <row r="276" spans="1:65" ht="15">
      <c r="B276" s="35" t="s">
        <v>500</v>
      </c>
      <c r="BM276" s="30" t="s">
        <v>67</v>
      </c>
    </row>
    <row r="277" spans="1:65" ht="15">
      <c r="A277" s="26" t="s">
        <v>33</v>
      </c>
      <c r="B277" s="18" t="s">
        <v>111</v>
      </c>
      <c r="C277" s="15" t="s">
        <v>112</v>
      </c>
      <c r="D277" s="16" t="s">
        <v>231</v>
      </c>
      <c r="E277" s="17" t="s">
        <v>231</v>
      </c>
      <c r="F277" s="17" t="s">
        <v>231</v>
      </c>
      <c r="G277" s="17" t="s">
        <v>231</v>
      </c>
      <c r="H277" s="17" t="s">
        <v>231</v>
      </c>
      <c r="I277" s="17" t="s">
        <v>231</v>
      </c>
      <c r="J277" s="17" t="s">
        <v>231</v>
      </c>
      <c r="K277" s="17" t="s">
        <v>231</v>
      </c>
      <c r="L277" s="17" t="s">
        <v>231</v>
      </c>
      <c r="M277" s="17" t="s">
        <v>231</v>
      </c>
      <c r="N277" s="159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1</v>
      </c>
    </row>
    <row r="278" spans="1:65">
      <c r="A278" s="33"/>
      <c r="B278" s="19" t="s">
        <v>232</v>
      </c>
      <c r="C278" s="8" t="s">
        <v>232</v>
      </c>
      <c r="D278" s="157" t="s">
        <v>236</v>
      </c>
      <c r="E278" s="158" t="s">
        <v>237</v>
      </c>
      <c r="F278" s="158" t="s">
        <v>238</v>
      </c>
      <c r="G278" s="158" t="s">
        <v>248</v>
      </c>
      <c r="H278" s="158" t="s">
        <v>251</v>
      </c>
      <c r="I278" s="158" t="s">
        <v>252</v>
      </c>
      <c r="J278" s="158" t="s">
        <v>258</v>
      </c>
      <c r="K278" s="158" t="s">
        <v>278</v>
      </c>
      <c r="L278" s="158" t="s">
        <v>261</v>
      </c>
      <c r="M278" s="158" t="s">
        <v>263</v>
      </c>
      <c r="N278" s="159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 t="s">
        <v>3</v>
      </c>
    </row>
    <row r="279" spans="1:65">
      <c r="A279" s="33"/>
      <c r="B279" s="19"/>
      <c r="C279" s="8"/>
      <c r="D279" s="9" t="s">
        <v>300</v>
      </c>
      <c r="E279" s="10" t="s">
        <v>300</v>
      </c>
      <c r="F279" s="10" t="s">
        <v>301</v>
      </c>
      <c r="G279" s="10" t="s">
        <v>300</v>
      </c>
      <c r="H279" s="10" t="s">
        <v>301</v>
      </c>
      <c r="I279" s="10" t="s">
        <v>300</v>
      </c>
      <c r="J279" s="10" t="s">
        <v>300</v>
      </c>
      <c r="K279" s="10" t="s">
        <v>301</v>
      </c>
      <c r="L279" s="10" t="s">
        <v>300</v>
      </c>
      <c r="M279" s="10" t="s">
        <v>300</v>
      </c>
      <c r="N279" s="15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2</v>
      </c>
    </row>
    <row r="280" spans="1:65">
      <c r="A280" s="33"/>
      <c r="B280" s="19"/>
      <c r="C280" s="8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15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2</v>
      </c>
    </row>
    <row r="281" spans="1:65">
      <c r="A281" s="33"/>
      <c r="B281" s="18">
        <v>1</v>
      </c>
      <c r="C281" s="14">
        <v>1</v>
      </c>
      <c r="D281" s="21">
        <v>3.1030700932646673</v>
      </c>
      <c r="E281" s="21">
        <v>3.7</v>
      </c>
      <c r="F281" s="22">
        <v>3.8</v>
      </c>
      <c r="G281" s="21">
        <v>3.2</v>
      </c>
      <c r="H281" s="22">
        <v>3.8800000000000003</v>
      </c>
      <c r="I281" s="21">
        <v>2.9140000000000001</v>
      </c>
      <c r="J281" s="22">
        <v>3.61</v>
      </c>
      <c r="K281" s="21">
        <v>3.1</v>
      </c>
      <c r="L281" s="21">
        <v>2.62</v>
      </c>
      <c r="M281" s="160">
        <v>5.4680900000000001</v>
      </c>
      <c r="N281" s="15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1</v>
      </c>
    </row>
    <row r="282" spans="1:65">
      <c r="A282" s="33"/>
      <c r="B282" s="19">
        <v>1</v>
      </c>
      <c r="C282" s="8">
        <v>2</v>
      </c>
      <c r="D282" s="10">
        <v>3.125445558725207</v>
      </c>
      <c r="E282" s="10">
        <v>3.6</v>
      </c>
      <c r="F282" s="23">
        <v>3.8</v>
      </c>
      <c r="G282" s="10">
        <v>3.5</v>
      </c>
      <c r="H282" s="23">
        <v>4.0199999999999996</v>
      </c>
      <c r="I282" s="10">
        <v>2.9569999999999999</v>
      </c>
      <c r="J282" s="23">
        <v>3.56</v>
      </c>
      <c r="K282" s="10">
        <v>3.2</v>
      </c>
      <c r="L282" s="10">
        <v>2.64</v>
      </c>
      <c r="M282" s="161">
        <v>5.1874700000000002</v>
      </c>
      <c r="N282" s="15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9</v>
      </c>
    </row>
    <row r="283" spans="1:65">
      <c r="A283" s="33"/>
      <c r="B283" s="19">
        <v>1</v>
      </c>
      <c r="C283" s="8">
        <v>3</v>
      </c>
      <c r="D283" s="10">
        <v>3.0807319868966592</v>
      </c>
      <c r="E283" s="10">
        <v>3.65</v>
      </c>
      <c r="F283" s="23">
        <v>3.7</v>
      </c>
      <c r="G283" s="10">
        <v>3</v>
      </c>
      <c r="H283" s="23">
        <v>4.0599999999999996</v>
      </c>
      <c r="I283" s="10">
        <v>2.9420000000000002</v>
      </c>
      <c r="J283" s="23">
        <v>4.4800000000000004</v>
      </c>
      <c r="K283" s="23">
        <v>3.2</v>
      </c>
      <c r="L283" s="11">
        <v>2.75</v>
      </c>
      <c r="M283" s="162">
        <v>5.2870900000000001</v>
      </c>
      <c r="N283" s="15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16</v>
      </c>
    </row>
    <row r="284" spans="1:65">
      <c r="A284" s="33"/>
      <c r="B284" s="19">
        <v>1</v>
      </c>
      <c r="C284" s="8">
        <v>4</v>
      </c>
      <c r="D284" s="10">
        <v>2.9827976041946993</v>
      </c>
      <c r="E284" s="10">
        <v>3.7</v>
      </c>
      <c r="F284" s="23">
        <v>3.8</v>
      </c>
      <c r="G284" s="163">
        <v>4.0999999999999996</v>
      </c>
      <c r="H284" s="23">
        <v>3.9399999999999995</v>
      </c>
      <c r="I284" s="163">
        <v>3.2669999999999999</v>
      </c>
      <c r="J284" s="23">
        <v>3.6</v>
      </c>
      <c r="K284" s="23">
        <v>3.1</v>
      </c>
      <c r="L284" s="11">
        <v>2.65</v>
      </c>
      <c r="M284" s="162">
        <v>5.4341200000000001</v>
      </c>
      <c r="N284" s="15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3.3802259776866057</v>
      </c>
    </row>
    <row r="285" spans="1:65">
      <c r="A285" s="33"/>
      <c r="B285" s="19">
        <v>1</v>
      </c>
      <c r="C285" s="8">
        <v>5</v>
      </c>
      <c r="D285" s="10">
        <v>3.127424043951458</v>
      </c>
      <c r="E285" s="10">
        <v>3.8</v>
      </c>
      <c r="F285" s="10">
        <v>3.7</v>
      </c>
      <c r="G285" s="10">
        <v>3.3</v>
      </c>
      <c r="H285" s="10">
        <v>3.97</v>
      </c>
      <c r="I285" s="10">
        <v>2.867</v>
      </c>
      <c r="J285" s="10">
        <v>4.8099999999999996</v>
      </c>
      <c r="K285" s="10">
        <v>3.1</v>
      </c>
      <c r="L285" s="10">
        <v>2.71</v>
      </c>
      <c r="M285" s="161">
        <v>5.5481999999999996</v>
      </c>
      <c r="N285" s="15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27</v>
      </c>
    </row>
    <row r="286" spans="1:65">
      <c r="A286" s="33"/>
      <c r="B286" s="19">
        <v>1</v>
      </c>
      <c r="C286" s="8">
        <v>6</v>
      </c>
      <c r="D286" s="10">
        <v>3.1719335080440194</v>
      </c>
      <c r="E286" s="10">
        <v>3.65</v>
      </c>
      <c r="F286" s="10">
        <v>3.8</v>
      </c>
      <c r="G286" s="10">
        <v>3.1</v>
      </c>
      <c r="H286" s="10">
        <v>3.89</v>
      </c>
      <c r="I286" s="10">
        <v>2.879</v>
      </c>
      <c r="J286" s="10">
        <v>3.9</v>
      </c>
      <c r="K286" s="10">
        <v>3</v>
      </c>
      <c r="L286" s="10">
        <v>2.66</v>
      </c>
      <c r="M286" s="161">
        <v>5.5311399999999997</v>
      </c>
      <c r="N286" s="15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3"/>
      <c r="B287" s="20" t="s">
        <v>271</v>
      </c>
      <c r="C287" s="12"/>
      <c r="D287" s="24">
        <v>3.0985671325127853</v>
      </c>
      <c r="E287" s="24">
        <v>3.6833333333333336</v>
      </c>
      <c r="F287" s="24">
        <v>3.7666666666666671</v>
      </c>
      <c r="G287" s="24">
        <v>3.3666666666666667</v>
      </c>
      <c r="H287" s="24">
        <v>3.9600000000000004</v>
      </c>
      <c r="I287" s="24">
        <v>2.9710000000000001</v>
      </c>
      <c r="J287" s="24">
        <v>3.9933333333333327</v>
      </c>
      <c r="K287" s="24">
        <v>3.1166666666666667</v>
      </c>
      <c r="L287" s="24">
        <v>2.6716666666666669</v>
      </c>
      <c r="M287" s="24">
        <v>5.4093516666666668</v>
      </c>
      <c r="N287" s="15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3" t="s">
        <v>272</v>
      </c>
      <c r="C288" s="31"/>
      <c r="D288" s="11">
        <v>3.1142578259949372</v>
      </c>
      <c r="E288" s="11">
        <v>3.6749999999999998</v>
      </c>
      <c r="F288" s="11">
        <v>3.8</v>
      </c>
      <c r="G288" s="11">
        <v>3.25</v>
      </c>
      <c r="H288" s="11">
        <v>3.9550000000000001</v>
      </c>
      <c r="I288" s="11">
        <v>2.9279999999999999</v>
      </c>
      <c r="J288" s="11">
        <v>3.7549999999999999</v>
      </c>
      <c r="K288" s="11">
        <v>3.1</v>
      </c>
      <c r="L288" s="11">
        <v>2.6550000000000002</v>
      </c>
      <c r="M288" s="11">
        <v>5.4511050000000001</v>
      </c>
      <c r="N288" s="15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3" t="s">
        <v>273</v>
      </c>
      <c r="C289" s="31"/>
      <c r="D289" s="25">
        <v>6.4309795449370849E-2</v>
      </c>
      <c r="E289" s="25">
        <v>6.8313005106397276E-2</v>
      </c>
      <c r="F289" s="25">
        <v>5.1639777949432045E-2</v>
      </c>
      <c r="G289" s="25">
        <v>0.39832984656772497</v>
      </c>
      <c r="H289" s="25">
        <v>7.1274118724821603E-2</v>
      </c>
      <c r="I289" s="25">
        <v>0.1491187446299089</v>
      </c>
      <c r="J289" s="25">
        <v>0.5295155018190395</v>
      </c>
      <c r="K289" s="25">
        <v>7.5277265270908167E-2</v>
      </c>
      <c r="L289" s="25">
        <v>4.8751068364361647E-2</v>
      </c>
      <c r="M289" s="25">
        <v>0.14307641949904468</v>
      </c>
      <c r="N289" s="15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3"/>
      <c r="B290" s="3" t="s">
        <v>87</v>
      </c>
      <c r="C290" s="31"/>
      <c r="D290" s="13">
        <v>2.0754688441175961E-2</v>
      </c>
      <c r="E290" s="13">
        <v>1.8546517223456273E-2</v>
      </c>
      <c r="F290" s="13">
        <v>1.3709675561796116E-2</v>
      </c>
      <c r="G290" s="13">
        <v>0.11831579601021533</v>
      </c>
      <c r="H290" s="13">
        <v>1.7998514829500403E-2</v>
      </c>
      <c r="I290" s="13">
        <v>5.0191432053150083E-2</v>
      </c>
      <c r="J290" s="13">
        <v>0.13259987524683794</v>
      </c>
      <c r="K290" s="13">
        <v>2.415313324200262E-2</v>
      </c>
      <c r="L290" s="13">
        <v>1.8247436692836547E-2</v>
      </c>
      <c r="M290" s="13">
        <v>2.64498276902028E-2</v>
      </c>
      <c r="N290" s="15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A291" s="33"/>
      <c r="B291" s="3" t="s">
        <v>274</v>
      </c>
      <c r="C291" s="31"/>
      <c r="D291" s="13">
        <v>-8.3325448367385535E-2</v>
      </c>
      <c r="E291" s="13">
        <v>8.9670737296141168E-2</v>
      </c>
      <c r="F291" s="13">
        <v>0.11432392139786396</v>
      </c>
      <c r="G291" s="13">
        <v>-4.0113622904048851E-3</v>
      </c>
      <c r="H291" s="13">
        <v>0.17151930851386044</v>
      </c>
      <c r="I291" s="13">
        <v>-0.12106468040538398</v>
      </c>
      <c r="J291" s="13">
        <v>0.18138058215454933</v>
      </c>
      <c r="K291" s="13">
        <v>-7.7970914595572816E-2</v>
      </c>
      <c r="L291" s="13">
        <v>-0.20961891769877172</v>
      </c>
      <c r="M291" s="13">
        <v>0.60029291011152308</v>
      </c>
      <c r="N291" s="15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51" t="s">
        <v>275</v>
      </c>
      <c r="C292" s="52"/>
      <c r="D292" s="50">
        <v>0.67</v>
      </c>
      <c r="E292" s="50">
        <v>0.25</v>
      </c>
      <c r="F292" s="50">
        <v>0.38</v>
      </c>
      <c r="G292" s="50">
        <v>0.25</v>
      </c>
      <c r="H292" s="50">
        <v>0.68</v>
      </c>
      <c r="I292" s="50">
        <v>0.87</v>
      </c>
      <c r="J292" s="50">
        <v>0.73</v>
      </c>
      <c r="K292" s="50">
        <v>0.64</v>
      </c>
      <c r="L292" s="50">
        <v>1.34</v>
      </c>
      <c r="M292" s="50">
        <v>2.95</v>
      </c>
      <c r="N292" s="15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B293" s="34"/>
      <c r="C293" s="20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BM293" s="61"/>
    </row>
    <row r="294" spans="1:65" ht="15">
      <c r="B294" s="35" t="s">
        <v>501</v>
      </c>
      <c r="BM294" s="30" t="s">
        <v>67</v>
      </c>
    </row>
    <row r="295" spans="1:65" ht="15">
      <c r="A295" s="26" t="s">
        <v>36</v>
      </c>
      <c r="B295" s="18" t="s">
        <v>111</v>
      </c>
      <c r="C295" s="15" t="s">
        <v>112</v>
      </c>
      <c r="D295" s="16" t="s">
        <v>231</v>
      </c>
      <c r="E295" s="17" t="s">
        <v>231</v>
      </c>
      <c r="F295" s="17" t="s">
        <v>231</v>
      </c>
      <c r="G295" s="17" t="s">
        <v>231</v>
      </c>
      <c r="H295" s="17" t="s">
        <v>231</v>
      </c>
      <c r="I295" s="17" t="s">
        <v>231</v>
      </c>
      <c r="J295" s="17" t="s">
        <v>231</v>
      </c>
      <c r="K295" s="17" t="s">
        <v>231</v>
      </c>
      <c r="L295" s="17" t="s">
        <v>231</v>
      </c>
      <c r="M295" s="17" t="s">
        <v>231</v>
      </c>
      <c r="N295" s="159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1</v>
      </c>
    </row>
    <row r="296" spans="1:65">
      <c r="A296" s="33"/>
      <c r="B296" s="19" t="s">
        <v>232</v>
      </c>
      <c r="C296" s="8" t="s">
        <v>232</v>
      </c>
      <c r="D296" s="157" t="s">
        <v>236</v>
      </c>
      <c r="E296" s="158" t="s">
        <v>237</v>
      </c>
      <c r="F296" s="158" t="s">
        <v>238</v>
      </c>
      <c r="G296" s="158" t="s">
        <v>248</v>
      </c>
      <c r="H296" s="158" t="s">
        <v>251</v>
      </c>
      <c r="I296" s="158" t="s">
        <v>252</v>
      </c>
      <c r="J296" s="158" t="s">
        <v>258</v>
      </c>
      <c r="K296" s="158" t="s">
        <v>278</v>
      </c>
      <c r="L296" s="158" t="s">
        <v>261</v>
      </c>
      <c r="M296" s="158" t="s">
        <v>263</v>
      </c>
      <c r="N296" s="15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 t="s">
        <v>3</v>
      </c>
    </row>
    <row r="297" spans="1:65">
      <c r="A297" s="33"/>
      <c r="B297" s="19"/>
      <c r="C297" s="8"/>
      <c r="D297" s="9" t="s">
        <v>300</v>
      </c>
      <c r="E297" s="10" t="s">
        <v>300</v>
      </c>
      <c r="F297" s="10" t="s">
        <v>301</v>
      </c>
      <c r="G297" s="10" t="s">
        <v>300</v>
      </c>
      <c r="H297" s="10" t="s">
        <v>301</v>
      </c>
      <c r="I297" s="10" t="s">
        <v>300</v>
      </c>
      <c r="J297" s="10" t="s">
        <v>300</v>
      </c>
      <c r="K297" s="10" t="s">
        <v>301</v>
      </c>
      <c r="L297" s="10" t="s">
        <v>300</v>
      </c>
      <c r="M297" s="10" t="s">
        <v>300</v>
      </c>
      <c r="N297" s="15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2</v>
      </c>
    </row>
    <row r="298" spans="1:65">
      <c r="A298" s="33"/>
      <c r="B298" s="19"/>
      <c r="C298" s="8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15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2</v>
      </c>
    </row>
    <row r="299" spans="1:65">
      <c r="A299" s="33"/>
      <c r="B299" s="18">
        <v>1</v>
      </c>
      <c r="C299" s="14">
        <v>1</v>
      </c>
      <c r="D299" s="21">
        <v>1.5894044909804439</v>
      </c>
      <c r="E299" s="21">
        <v>1.95</v>
      </c>
      <c r="F299" s="22">
        <v>2.2000000000000002</v>
      </c>
      <c r="G299" s="21">
        <v>1.6</v>
      </c>
      <c r="H299" s="22">
        <v>2.0699999999999998</v>
      </c>
      <c r="I299" s="21">
        <v>1.4810000000000001</v>
      </c>
      <c r="J299" s="22">
        <v>1.95</v>
      </c>
      <c r="K299" s="21">
        <v>1.5</v>
      </c>
      <c r="L299" s="21">
        <v>1.4225000000000001</v>
      </c>
      <c r="M299" s="160">
        <v>3.1644299999999999</v>
      </c>
      <c r="N299" s="15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</v>
      </c>
    </row>
    <row r="300" spans="1:65">
      <c r="A300" s="33"/>
      <c r="B300" s="19">
        <v>1</v>
      </c>
      <c r="C300" s="8">
        <v>2</v>
      </c>
      <c r="D300" s="10">
        <v>1.6056568382039231</v>
      </c>
      <c r="E300" s="10">
        <v>2</v>
      </c>
      <c r="F300" s="23">
        <v>2.2000000000000002</v>
      </c>
      <c r="G300" s="10">
        <v>1.9</v>
      </c>
      <c r="H300" s="23">
        <v>2.14</v>
      </c>
      <c r="I300" s="10">
        <v>1.631</v>
      </c>
      <c r="J300" s="23">
        <v>1.96</v>
      </c>
      <c r="K300" s="10">
        <v>1.5</v>
      </c>
      <c r="L300" s="10">
        <v>1.3660000000000001</v>
      </c>
      <c r="M300" s="161">
        <v>3.0571000000000002</v>
      </c>
      <c r="N300" s="15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10</v>
      </c>
    </row>
    <row r="301" spans="1:65">
      <c r="A301" s="33"/>
      <c r="B301" s="19">
        <v>1</v>
      </c>
      <c r="C301" s="8">
        <v>3</v>
      </c>
      <c r="D301" s="10">
        <v>1.5568257276009256</v>
      </c>
      <c r="E301" s="10">
        <v>1.9</v>
      </c>
      <c r="F301" s="23">
        <v>2</v>
      </c>
      <c r="G301" s="10">
        <v>1.6</v>
      </c>
      <c r="H301" s="23">
        <v>2.16</v>
      </c>
      <c r="I301" s="10">
        <v>1.516</v>
      </c>
      <c r="J301" s="165">
        <v>1.79</v>
      </c>
      <c r="K301" s="23">
        <v>1.6</v>
      </c>
      <c r="L301" s="11">
        <v>1.4442999999999999</v>
      </c>
      <c r="M301" s="162">
        <v>3.08135</v>
      </c>
      <c r="N301" s="15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16</v>
      </c>
    </row>
    <row r="302" spans="1:65">
      <c r="A302" s="33"/>
      <c r="B302" s="19">
        <v>1</v>
      </c>
      <c r="C302" s="8">
        <v>4</v>
      </c>
      <c r="D302" s="10">
        <v>1.4748422276072246</v>
      </c>
      <c r="E302" s="10">
        <v>1.95</v>
      </c>
      <c r="F302" s="23">
        <v>1.8</v>
      </c>
      <c r="G302" s="10">
        <v>2.1</v>
      </c>
      <c r="H302" s="23">
        <v>2.0699999999999998</v>
      </c>
      <c r="I302" s="10">
        <v>1.5529999999999999</v>
      </c>
      <c r="J302" s="23">
        <v>1.9800000000000002</v>
      </c>
      <c r="K302" s="23">
        <v>1.5</v>
      </c>
      <c r="L302" s="11">
        <v>1.4534</v>
      </c>
      <c r="M302" s="162">
        <v>3.1977199999999999</v>
      </c>
      <c r="N302" s="15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1.7772922965900935</v>
      </c>
    </row>
    <row r="303" spans="1:65">
      <c r="A303" s="33"/>
      <c r="B303" s="19">
        <v>1</v>
      </c>
      <c r="C303" s="8">
        <v>5</v>
      </c>
      <c r="D303" s="10">
        <v>1.6440270672215864</v>
      </c>
      <c r="E303" s="10">
        <v>2.0499999999999998</v>
      </c>
      <c r="F303" s="10">
        <v>2</v>
      </c>
      <c r="G303" s="10">
        <v>1.7</v>
      </c>
      <c r="H303" s="10">
        <v>2.13</v>
      </c>
      <c r="I303" s="10">
        <v>1.47</v>
      </c>
      <c r="J303" s="10">
        <v>2</v>
      </c>
      <c r="K303" s="10">
        <v>1.5</v>
      </c>
      <c r="L303" s="10">
        <v>1.4314</v>
      </c>
      <c r="M303" s="161">
        <v>3.2784499999999999</v>
      </c>
      <c r="N303" s="15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28</v>
      </c>
    </row>
    <row r="304" spans="1:65">
      <c r="A304" s="33"/>
      <c r="B304" s="19">
        <v>1</v>
      </c>
      <c r="C304" s="8">
        <v>6</v>
      </c>
      <c r="D304" s="10">
        <v>1.5416276642509588</v>
      </c>
      <c r="E304" s="10">
        <v>2</v>
      </c>
      <c r="F304" s="10">
        <v>2.2000000000000002</v>
      </c>
      <c r="G304" s="10">
        <v>2</v>
      </c>
      <c r="H304" s="10">
        <v>2.0699999999999998</v>
      </c>
      <c r="I304" s="10">
        <v>1.546</v>
      </c>
      <c r="J304" s="10">
        <v>2.06</v>
      </c>
      <c r="K304" s="10">
        <v>1.5</v>
      </c>
      <c r="L304" s="10">
        <v>1.4168000000000001</v>
      </c>
      <c r="M304" s="161">
        <v>3.2541799999999999</v>
      </c>
      <c r="N304" s="15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3"/>
      <c r="B305" s="20" t="s">
        <v>271</v>
      </c>
      <c r="C305" s="12"/>
      <c r="D305" s="24">
        <v>1.5687306693108436</v>
      </c>
      <c r="E305" s="24">
        <v>1.9749999999999999</v>
      </c>
      <c r="F305" s="24">
        <v>2.0666666666666669</v>
      </c>
      <c r="G305" s="24">
        <v>1.8166666666666664</v>
      </c>
      <c r="H305" s="24">
        <v>2.1066666666666669</v>
      </c>
      <c r="I305" s="24">
        <v>1.5328333333333333</v>
      </c>
      <c r="J305" s="24">
        <v>1.9566666666666668</v>
      </c>
      <c r="K305" s="24">
        <v>1.5166666666666666</v>
      </c>
      <c r="L305" s="24">
        <v>1.4223999999999999</v>
      </c>
      <c r="M305" s="24">
        <v>3.1722049999999999</v>
      </c>
      <c r="N305" s="15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3" t="s">
        <v>272</v>
      </c>
      <c r="C306" s="31"/>
      <c r="D306" s="11">
        <v>1.5731151092906848</v>
      </c>
      <c r="E306" s="11">
        <v>1.9750000000000001</v>
      </c>
      <c r="F306" s="11">
        <v>2.1</v>
      </c>
      <c r="G306" s="11">
        <v>1.7999999999999998</v>
      </c>
      <c r="H306" s="11">
        <v>2.0999999999999996</v>
      </c>
      <c r="I306" s="11">
        <v>1.5310000000000001</v>
      </c>
      <c r="J306" s="11">
        <v>1.9700000000000002</v>
      </c>
      <c r="K306" s="11">
        <v>1.5</v>
      </c>
      <c r="L306" s="11">
        <v>1.4269500000000002</v>
      </c>
      <c r="M306" s="11">
        <v>3.1810749999999999</v>
      </c>
      <c r="N306" s="15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3" t="s">
        <v>273</v>
      </c>
      <c r="C307" s="31"/>
      <c r="D307" s="25">
        <v>5.8569337363173463E-2</v>
      </c>
      <c r="E307" s="25">
        <v>5.2440442408507558E-2</v>
      </c>
      <c r="F307" s="25">
        <v>0.16329931618554527</v>
      </c>
      <c r="G307" s="25">
        <v>0.21369760566433066</v>
      </c>
      <c r="H307" s="25">
        <v>4.1311822359545912E-2</v>
      </c>
      <c r="I307" s="25">
        <v>5.8540299509540136E-2</v>
      </c>
      <c r="J307" s="25">
        <v>9.0480200412392256E-2</v>
      </c>
      <c r="K307" s="25">
        <v>4.0824829046386339E-2</v>
      </c>
      <c r="L307" s="25">
        <v>3.0769920376887507E-2</v>
      </c>
      <c r="M307" s="25">
        <v>8.9691870924850162E-2</v>
      </c>
      <c r="N307" s="15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3"/>
      <c r="B308" s="3" t="s">
        <v>87</v>
      </c>
      <c r="C308" s="31"/>
      <c r="D308" s="13">
        <v>3.7335495830462383E-2</v>
      </c>
      <c r="E308" s="13">
        <v>2.655212273848484E-2</v>
      </c>
      <c r="F308" s="13">
        <v>7.9015798154296088E-2</v>
      </c>
      <c r="G308" s="13">
        <v>0.11763170953999855</v>
      </c>
      <c r="H308" s="13">
        <v>1.9610042259278121E-2</v>
      </c>
      <c r="I308" s="13">
        <v>3.8190909759404243E-2</v>
      </c>
      <c r="J308" s="13">
        <v>4.6242010432227726E-2</v>
      </c>
      <c r="K308" s="13">
        <v>2.6917469700914069E-2</v>
      </c>
      <c r="L308" s="13">
        <v>2.1632396215472097E-2</v>
      </c>
      <c r="M308" s="13">
        <v>2.8274298453236837E-2</v>
      </c>
      <c r="N308" s="15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3"/>
      <c r="B309" s="3" t="s">
        <v>274</v>
      </c>
      <c r="C309" s="31"/>
      <c r="D309" s="13">
        <v>-0.1173479610975614</v>
      </c>
      <c r="E309" s="13">
        <v>0.11124096120217697</v>
      </c>
      <c r="F309" s="13">
        <v>0.1628175458993244</v>
      </c>
      <c r="G309" s="13">
        <v>2.2154133088922112E-2</v>
      </c>
      <c r="H309" s="13">
        <v>0.1853236919489889</v>
      </c>
      <c r="I309" s="13">
        <v>-0.13754572825515432</v>
      </c>
      <c r="J309" s="13">
        <v>0.10092564426274753</v>
      </c>
      <c r="K309" s="13">
        <v>-0.14664196228356041</v>
      </c>
      <c r="L309" s="13">
        <v>-0.19968144647393604</v>
      </c>
      <c r="M309" s="13">
        <v>0.78485272573688691</v>
      </c>
      <c r="N309" s="15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3"/>
      <c r="B310" s="51" t="s">
        <v>275</v>
      </c>
      <c r="C310" s="52"/>
      <c r="D310" s="50">
        <v>0.8</v>
      </c>
      <c r="E310" s="50">
        <v>0.22</v>
      </c>
      <c r="F310" s="50">
        <v>0.45</v>
      </c>
      <c r="G310" s="50">
        <v>0.18</v>
      </c>
      <c r="H310" s="50">
        <v>0.55000000000000004</v>
      </c>
      <c r="I310" s="50">
        <v>0.89</v>
      </c>
      <c r="J310" s="50">
        <v>0.18</v>
      </c>
      <c r="K310" s="50">
        <v>0.93</v>
      </c>
      <c r="L310" s="50">
        <v>1.1599999999999999</v>
      </c>
      <c r="M310" s="50">
        <v>3.22</v>
      </c>
      <c r="N310" s="15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B311" s="34"/>
      <c r="C311" s="20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BM311" s="61"/>
    </row>
    <row r="312" spans="1:65" ht="15">
      <c r="B312" s="35" t="s">
        <v>502</v>
      </c>
      <c r="BM312" s="30" t="s">
        <v>67</v>
      </c>
    </row>
    <row r="313" spans="1:65" ht="15">
      <c r="A313" s="26" t="s">
        <v>39</v>
      </c>
      <c r="B313" s="18" t="s">
        <v>111</v>
      </c>
      <c r="C313" s="15" t="s">
        <v>112</v>
      </c>
      <c r="D313" s="16" t="s">
        <v>231</v>
      </c>
      <c r="E313" s="17" t="s">
        <v>231</v>
      </c>
      <c r="F313" s="17" t="s">
        <v>231</v>
      </c>
      <c r="G313" s="17" t="s">
        <v>231</v>
      </c>
      <c r="H313" s="17" t="s">
        <v>231</v>
      </c>
      <c r="I313" s="17" t="s">
        <v>231</v>
      </c>
      <c r="J313" s="17" t="s">
        <v>231</v>
      </c>
      <c r="K313" s="17" t="s">
        <v>231</v>
      </c>
      <c r="L313" s="17" t="s">
        <v>231</v>
      </c>
      <c r="M313" s="17" t="s">
        <v>231</v>
      </c>
      <c r="N313" s="15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1</v>
      </c>
    </row>
    <row r="314" spans="1:65">
      <c r="A314" s="33"/>
      <c r="B314" s="19" t="s">
        <v>232</v>
      </c>
      <c r="C314" s="8" t="s">
        <v>232</v>
      </c>
      <c r="D314" s="157" t="s">
        <v>236</v>
      </c>
      <c r="E314" s="158" t="s">
        <v>237</v>
      </c>
      <c r="F314" s="158" t="s">
        <v>238</v>
      </c>
      <c r="G314" s="158" t="s">
        <v>248</v>
      </c>
      <c r="H314" s="158" t="s">
        <v>251</v>
      </c>
      <c r="I314" s="158" t="s">
        <v>252</v>
      </c>
      <c r="J314" s="158" t="s">
        <v>258</v>
      </c>
      <c r="K314" s="158" t="s">
        <v>278</v>
      </c>
      <c r="L314" s="158" t="s">
        <v>261</v>
      </c>
      <c r="M314" s="158" t="s">
        <v>263</v>
      </c>
      <c r="N314" s="159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 t="s">
        <v>3</v>
      </c>
    </row>
    <row r="315" spans="1:65">
      <c r="A315" s="33"/>
      <c r="B315" s="19"/>
      <c r="C315" s="8"/>
      <c r="D315" s="9" t="s">
        <v>300</v>
      </c>
      <c r="E315" s="10" t="s">
        <v>300</v>
      </c>
      <c r="F315" s="10" t="s">
        <v>301</v>
      </c>
      <c r="G315" s="10" t="s">
        <v>300</v>
      </c>
      <c r="H315" s="10" t="s">
        <v>301</v>
      </c>
      <c r="I315" s="10" t="s">
        <v>300</v>
      </c>
      <c r="J315" s="10" t="s">
        <v>300</v>
      </c>
      <c r="K315" s="10" t="s">
        <v>301</v>
      </c>
      <c r="L315" s="10" t="s">
        <v>300</v>
      </c>
      <c r="M315" s="10" t="s">
        <v>300</v>
      </c>
      <c r="N315" s="159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2</v>
      </c>
    </row>
    <row r="316" spans="1:65">
      <c r="A316" s="33"/>
      <c r="B316" s="19"/>
      <c r="C316" s="8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159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3</v>
      </c>
    </row>
    <row r="317" spans="1:65">
      <c r="A317" s="33"/>
      <c r="B317" s="18">
        <v>1</v>
      </c>
      <c r="C317" s="14">
        <v>1</v>
      </c>
      <c r="D317" s="160">
        <v>1.5609328969918501</v>
      </c>
      <c r="E317" s="21">
        <v>1.3</v>
      </c>
      <c r="F317" s="22">
        <v>1.22</v>
      </c>
      <c r="G317" s="160">
        <v>1.2</v>
      </c>
      <c r="H317" s="22">
        <v>1.32</v>
      </c>
      <c r="I317" s="21">
        <v>1.1839999999999999</v>
      </c>
      <c r="J317" s="22">
        <v>1.2</v>
      </c>
      <c r="K317" s="160">
        <v>1.2</v>
      </c>
      <c r="L317" s="21">
        <v>1.1065</v>
      </c>
      <c r="M317" s="21">
        <v>1.3177099999999999</v>
      </c>
      <c r="N317" s="159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1</v>
      </c>
    </row>
    <row r="318" spans="1:65">
      <c r="A318" s="33"/>
      <c r="B318" s="19">
        <v>1</v>
      </c>
      <c r="C318" s="8">
        <v>2</v>
      </c>
      <c r="D318" s="161">
        <v>1.6208294377432373</v>
      </c>
      <c r="E318" s="10">
        <v>1.25</v>
      </c>
      <c r="F318" s="23">
        <v>1.22</v>
      </c>
      <c r="G318" s="161">
        <v>1.2</v>
      </c>
      <c r="H318" s="23">
        <v>1.34</v>
      </c>
      <c r="I318" s="10">
        <v>1.2569999999999999</v>
      </c>
      <c r="J318" s="23">
        <v>1.23</v>
      </c>
      <c r="K318" s="161">
        <v>1.2</v>
      </c>
      <c r="L318" s="10">
        <v>1.0905</v>
      </c>
      <c r="M318" s="10">
        <v>1.2425999999999999</v>
      </c>
      <c r="N318" s="159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11</v>
      </c>
    </row>
    <row r="319" spans="1:65">
      <c r="A319" s="33"/>
      <c r="B319" s="19">
        <v>1</v>
      </c>
      <c r="C319" s="8">
        <v>3</v>
      </c>
      <c r="D319" s="161">
        <v>1.6553631964876088</v>
      </c>
      <c r="E319" s="10">
        <v>1.25</v>
      </c>
      <c r="F319" s="23">
        <v>1.1399999999999999</v>
      </c>
      <c r="G319" s="161">
        <v>1.1000000000000001</v>
      </c>
      <c r="H319" s="23">
        <v>1.36</v>
      </c>
      <c r="I319" s="10">
        <v>1.2909999999999999</v>
      </c>
      <c r="J319" s="23">
        <v>1.1200000000000001</v>
      </c>
      <c r="K319" s="162">
        <v>1.2</v>
      </c>
      <c r="L319" s="11">
        <v>1.1309</v>
      </c>
      <c r="M319" s="11">
        <v>1.26773</v>
      </c>
      <c r="N319" s="159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16</v>
      </c>
    </row>
    <row r="320" spans="1:65">
      <c r="A320" s="33"/>
      <c r="B320" s="19">
        <v>1</v>
      </c>
      <c r="C320" s="8">
        <v>4</v>
      </c>
      <c r="D320" s="161">
        <v>1.5702603805897892</v>
      </c>
      <c r="E320" s="10">
        <v>1.35</v>
      </c>
      <c r="F320" s="23">
        <v>1.22</v>
      </c>
      <c r="G320" s="161">
        <v>1.1000000000000001</v>
      </c>
      <c r="H320" s="23">
        <v>1.34</v>
      </c>
      <c r="I320" s="10">
        <v>1.27</v>
      </c>
      <c r="J320" s="23">
        <v>1.18</v>
      </c>
      <c r="K320" s="162">
        <v>1.2</v>
      </c>
      <c r="L320" s="11">
        <v>1.1298999999999999</v>
      </c>
      <c r="M320" s="11">
        <v>1.30463</v>
      </c>
      <c r="N320" s="159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1.239354761904762</v>
      </c>
    </row>
    <row r="321" spans="1:65">
      <c r="A321" s="33"/>
      <c r="B321" s="19">
        <v>1</v>
      </c>
      <c r="C321" s="8">
        <v>5</v>
      </c>
      <c r="D321" s="161">
        <v>1.5756283593608429</v>
      </c>
      <c r="E321" s="10">
        <v>1.25</v>
      </c>
      <c r="F321" s="10">
        <v>1.17</v>
      </c>
      <c r="G321" s="161">
        <v>1.2</v>
      </c>
      <c r="H321" s="10">
        <v>1.34</v>
      </c>
      <c r="I321" s="10">
        <v>1.258</v>
      </c>
      <c r="J321" s="10">
        <v>1.23</v>
      </c>
      <c r="K321" s="161">
        <v>1.2</v>
      </c>
      <c r="L321" s="10">
        <v>1.1195999999999999</v>
      </c>
      <c r="M321" s="10">
        <v>1.31725</v>
      </c>
      <c r="N321" s="159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29</v>
      </c>
    </row>
    <row r="322" spans="1:65">
      <c r="A322" s="33"/>
      <c r="B322" s="19">
        <v>1</v>
      </c>
      <c r="C322" s="8">
        <v>6</v>
      </c>
      <c r="D322" s="161">
        <v>1.6176605886990401</v>
      </c>
      <c r="E322" s="10">
        <v>1.2</v>
      </c>
      <c r="F322" s="10">
        <v>1.19</v>
      </c>
      <c r="G322" s="161">
        <v>1.2</v>
      </c>
      <c r="H322" s="10">
        <v>1.33</v>
      </c>
      <c r="I322" s="10">
        <v>1.3320000000000001</v>
      </c>
      <c r="J322" s="10">
        <v>1.24</v>
      </c>
      <c r="K322" s="161">
        <v>1.2</v>
      </c>
      <c r="L322" s="10">
        <v>1.1375</v>
      </c>
      <c r="M322" s="10">
        <v>1.3060799999999999</v>
      </c>
      <c r="N322" s="159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1"/>
    </row>
    <row r="323" spans="1:65">
      <c r="A323" s="33"/>
      <c r="B323" s="20" t="s">
        <v>271</v>
      </c>
      <c r="C323" s="12"/>
      <c r="D323" s="24">
        <v>1.6001124766453947</v>
      </c>
      <c r="E323" s="24">
        <v>1.2666666666666668</v>
      </c>
      <c r="F323" s="24">
        <v>1.1933333333333334</v>
      </c>
      <c r="G323" s="24">
        <v>1.1666666666666667</v>
      </c>
      <c r="H323" s="24">
        <v>1.3383333333333336</v>
      </c>
      <c r="I323" s="24">
        <v>1.2653333333333332</v>
      </c>
      <c r="J323" s="24">
        <v>1.2</v>
      </c>
      <c r="K323" s="24">
        <v>1.2</v>
      </c>
      <c r="L323" s="24">
        <v>1.1191500000000001</v>
      </c>
      <c r="M323" s="24">
        <v>1.2926666666666664</v>
      </c>
      <c r="N323" s="159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3"/>
      <c r="B324" s="3" t="s">
        <v>272</v>
      </c>
      <c r="C324" s="31"/>
      <c r="D324" s="11">
        <v>1.5966444740299415</v>
      </c>
      <c r="E324" s="11">
        <v>1.25</v>
      </c>
      <c r="F324" s="11">
        <v>1.2050000000000001</v>
      </c>
      <c r="G324" s="11">
        <v>1.2</v>
      </c>
      <c r="H324" s="11">
        <v>1.34</v>
      </c>
      <c r="I324" s="11">
        <v>1.264</v>
      </c>
      <c r="J324" s="11">
        <v>1.2149999999999999</v>
      </c>
      <c r="K324" s="11">
        <v>1.2</v>
      </c>
      <c r="L324" s="11">
        <v>1.1247499999999999</v>
      </c>
      <c r="M324" s="11">
        <v>1.305355</v>
      </c>
      <c r="N324" s="159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3"/>
      <c r="B325" s="3" t="s">
        <v>273</v>
      </c>
      <c r="C325" s="31"/>
      <c r="D325" s="25">
        <v>3.6919994195028998E-2</v>
      </c>
      <c r="E325" s="25">
        <v>5.1639777949432274E-2</v>
      </c>
      <c r="F325" s="25">
        <v>3.326659986633243E-2</v>
      </c>
      <c r="G325" s="25">
        <v>5.1639777949432156E-2</v>
      </c>
      <c r="H325" s="25">
        <v>1.3291601358251271E-2</v>
      </c>
      <c r="I325" s="25">
        <v>4.8710026346396797E-2</v>
      </c>
      <c r="J325" s="25">
        <v>4.5166359162544821E-2</v>
      </c>
      <c r="K325" s="25">
        <v>0</v>
      </c>
      <c r="L325" s="25">
        <v>1.7727915839150378E-2</v>
      </c>
      <c r="M325" s="25">
        <v>3.0604104735585176E-2</v>
      </c>
      <c r="N325" s="233"/>
      <c r="O325" s="234"/>
      <c r="P325" s="234"/>
      <c r="Q325" s="234"/>
      <c r="R325" s="234"/>
      <c r="S325" s="234"/>
      <c r="T325" s="234"/>
      <c r="U325" s="234"/>
      <c r="V325" s="234"/>
      <c r="W325" s="234"/>
      <c r="X325" s="234"/>
      <c r="Y325" s="234"/>
      <c r="Z325" s="234"/>
      <c r="AA325" s="234"/>
      <c r="AB325" s="234"/>
      <c r="AC325" s="234"/>
      <c r="AD325" s="234"/>
      <c r="AE325" s="234"/>
      <c r="AF325" s="234"/>
      <c r="AG325" s="234"/>
      <c r="AH325" s="234"/>
      <c r="AI325" s="234"/>
      <c r="AJ325" s="234"/>
      <c r="AK325" s="234"/>
      <c r="AL325" s="234"/>
      <c r="AM325" s="234"/>
      <c r="AN325" s="234"/>
      <c r="AO325" s="234"/>
      <c r="AP325" s="234"/>
      <c r="AQ325" s="234"/>
      <c r="AR325" s="234"/>
      <c r="AS325" s="234"/>
      <c r="AT325" s="234"/>
      <c r="AU325" s="234"/>
      <c r="AV325" s="234"/>
      <c r="AW325" s="234"/>
      <c r="AX325" s="234"/>
      <c r="AY325" s="234"/>
      <c r="AZ325" s="234"/>
      <c r="BA325" s="234"/>
      <c r="BB325" s="234"/>
      <c r="BC325" s="234"/>
      <c r="BD325" s="234"/>
      <c r="BE325" s="234"/>
      <c r="BF325" s="234"/>
      <c r="BG325" s="234"/>
      <c r="BH325" s="234"/>
      <c r="BI325" s="234"/>
      <c r="BJ325" s="234"/>
      <c r="BK325" s="234"/>
      <c r="BL325" s="234"/>
      <c r="BM325" s="62"/>
    </row>
    <row r="326" spans="1:65">
      <c r="A326" s="33"/>
      <c r="B326" s="3" t="s">
        <v>87</v>
      </c>
      <c r="C326" s="31"/>
      <c r="D326" s="13">
        <v>2.3073374362051761E-2</v>
      </c>
      <c r="E326" s="13">
        <v>4.076824574955179E-2</v>
      </c>
      <c r="F326" s="13">
        <v>2.7877038994133321E-2</v>
      </c>
      <c r="G326" s="13">
        <v>4.4262666813798986E-2</v>
      </c>
      <c r="H326" s="13">
        <v>9.9314580509972123E-3</v>
      </c>
      <c r="I326" s="13">
        <v>3.8495805858585461E-2</v>
      </c>
      <c r="J326" s="13">
        <v>3.7638632635454021E-2</v>
      </c>
      <c r="K326" s="13">
        <v>0</v>
      </c>
      <c r="L326" s="13">
        <v>1.5840518106733124E-2</v>
      </c>
      <c r="M326" s="13">
        <v>2.3675171275594521E-2</v>
      </c>
      <c r="N326" s="159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3"/>
      <c r="B327" s="3" t="s">
        <v>274</v>
      </c>
      <c r="C327" s="31"/>
      <c r="D327" s="13">
        <v>0.29108510801716281</v>
      </c>
      <c r="E327" s="13">
        <v>2.2037196774819412E-2</v>
      </c>
      <c r="F327" s="13">
        <v>-3.7133377775301679E-2</v>
      </c>
      <c r="G327" s="13">
        <v>-5.8649950338982126E-2</v>
      </c>
      <c r="H327" s="13">
        <v>7.9862985539710607E-2</v>
      </c>
      <c r="I327" s="13">
        <v>2.0961368146635184E-2</v>
      </c>
      <c r="J327" s="13">
        <v>-3.1754234634381651E-2</v>
      </c>
      <c r="K327" s="13">
        <v>-3.1754234634381651E-2</v>
      </c>
      <c r="L327" s="13">
        <v>-9.6989793075890063E-2</v>
      </c>
      <c r="M327" s="13">
        <v>4.3015855024407523E-2</v>
      </c>
      <c r="N327" s="159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3"/>
      <c r="B328" s="51" t="s">
        <v>275</v>
      </c>
      <c r="C328" s="52"/>
      <c r="D328" s="50">
        <v>3.26</v>
      </c>
      <c r="E328" s="50">
        <v>0.01</v>
      </c>
      <c r="F328" s="50">
        <v>0.71</v>
      </c>
      <c r="G328" s="50" t="s">
        <v>276</v>
      </c>
      <c r="H328" s="50">
        <v>0.71</v>
      </c>
      <c r="I328" s="50">
        <v>0.01</v>
      </c>
      <c r="J328" s="50">
        <v>0.64</v>
      </c>
      <c r="K328" s="50" t="s">
        <v>276</v>
      </c>
      <c r="L328" s="50">
        <v>1.43</v>
      </c>
      <c r="M328" s="50">
        <v>0.26</v>
      </c>
      <c r="N328" s="159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B329" s="34" t="s">
        <v>310</v>
      </c>
      <c r="C329" s="20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BM329" s="61"/>
    </row>
    <row r="330" spans="1:65">
      <c r="BM330" s="61"/>
    </row>
    <row r="331" spans="1:65" ht="15">
      <c r="B331" s="35" t="s">
        <v>503</v>
      </c>
      <c r="BM331" s="30" t="s">
        <v>67</v>
      </c>
    </row>
    <row r="332" spans="1:65" ht="15">
      <c r="A332" s="26" t="s">
        <v>52</v>
      </c>
      <c r="B332" s="18" t="s">
        <v>111</v>
      </c>
      <c r="C332" s="15" t="s">
        <v>112</v>
      </c>
      <c r="D332" s="16" t="s">
        <v>231</v>
      </c>
      <c r="E332" s="17" t="s">
        <v>231</v>
      </c>
      <c r="F332" s="17" t="s">
        <v>231</v>
      </c>
      <c r="G332" s="17" t="s">
        <v>231</v>
      </c>
      <c r="H332" s="17" t="s">
        <v>231</v>
      </c>
      <c r="I332" s="17" t="s">
        <v>231</v>
      </c>
      <c r="J332" s="17" t="s">
        <v>231</v>
      </c>
      <c r="K332" s="17" t="s">
        <v>231</v>
      </c>
      <c r="L332" s="17" t="s">
        <v>231</v>
      </c>
      <c r="M332" s="17" t="s">
        <v>231</v>
      </c>
      <c r="N332" s="17" t="s">
        <v>231</v>
      </c>
      <c r="O332" s="17" t="s">
        <v>231</v>
      </c>
      <c r="P332" s="17" t="s">
        <v>231</v>
      </c>
      <c r="Q332" s="17" t="s">
        <v>231</v>
      </c>
      <c r="R332" s="17" t="s">
        <v>231</v>
      </c>
      <c r="S332" s="17" t="s">
        <v>231</v>
      </c>
      <c r="T332" s="17" t="s">
        <v>231</v>
      </c>
      <c r="U332" s="17" t="s">
        <v>231</v>
      </c>
      <c r="V332" s="17" t="s">
        <v>231</v>
      </c>
      <c r="W332" s="17" t="s">
        <v>231</v>
      </c>
      <c r="X332" s="17" t="s">
        <v>231</v>
      </c>
      <c r="Y332" s="17" t="s">
        <v>231</v>
      </c>
      <c r="Z332" s="17" t="s">
        <v>231</v>
      </c>
      <c r="AA332" s="17" t="s">
        <v>231</v>
      </c>
      <c r="AB332" s="159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 t="s">
        <v>232</v>
      </c>
      <c r="C333" s="8" t="s">
        <v>232</v>
      </c>
      <c r="D333" s="157" t="s">
        <v>234</v>
      </c>
      <c r="E333" s="158" t="s">
        <v>236</v>
      </c>
      <c r="F333" s="158" t="s">
        <v>237</v>
      </c>
      <c r="G333" s="158" t="s">
        <v>238</v>
      </c>
      <c r="H333" s="158" t="s">
        <v>239</v>
      </c>
      <c r="I333" s="158" t="s">
        <v>240</v>
      </c>
      <c r="J333" s="158" t="s">
        <v>241</v>
      </c>
      <c r="K333" s="158" t="s">
        <v>242</v>
      </c>
      <c r="L333" s="158" t="s">
        <v>243</v>
      </c>
      <c r="M333" s="158" t="s">
        <v>244</v>
      </c>
      <c r="N333" s="158" t="s">
        <v>245</v>
      </c>
      <c r="O333" s="158" t="s">
        <v>246</v>
      </c>
      <c r="P333" s="158" t="s">
        <v>247</v>
      </c>
      <c r="Q333" s="158" t="s">
        <v>248</v>
      </c>
      <c r="R333" s="158" t="s">
        <v>249</v>
      </c>
      <c r="S333" s="158" t="s">
        <v>251</v>
      </c>
      <c r="T333" s="158" t="s">
        <v>253</v>
      </c>
      <c r="U333" s="158" t="s">
        <v>257</v>
      </c>
      <c r="V333" s="158" t="s">
        <v>258</v>
      </c>
      <c r="W333" s="158" t="s">
        <v>259</v>
      </c>
      <c r="X333" s="158" t="s">
        <v>278</v>
      </c>
      <c r="Y333" s="158" t="s">
        <v>261</v>
      </c>
      <c r="Z333" s="158" t="s">
        <v>304</v>
      </c>
      <c r="AA333" s="158" t="s">
        <v>279</v>
      </c>
      <c r="AB333" s="159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 t="s">
        <v>1</v>
      </c>
    </row>
    <row r="334" spans="1:65">
      <c r="A334" s="33"/>
      <c r="B334" s="19"/>
      <c r="C334" s="8"/>
      <c r="D334" s="9" t="s">
        <v>300</v>
      </c>
      <c r="E334" s="10" t="s">
        <v>115</v>
      </c>
      <c r="F334" s="10" t="s">
        <v>115</v>
      </c>
      <c r="G334" s="10" t="s">
        <v>301</v>
      </c>
      <c r="H334" s="10" t="s">
        <v>115</v>
      </c>
      <c r="I334" s="10" t="s">
        <v>115</v>
      </c>
      <c r="J334" s="10" t="s">
        <v>300</v>
      </c>
      <c r="K334" s="10" t="s">
        <v>115</v>
      </c>
      <c r="L334" s="10" t="s">
        <v>301</v>
      </c>
      <c r="M334" s="10" t="s">
        <v>301</v>
      </c>
      <c r="N334" s="10" t="s">
        <v>301</v>
      </c>
      <c r="O334" s="10" t="s">
        <v>301</v>
      </c>
      <c r="P334" s="10" t="s">
        <v>301</v>
      </c>
      <c r="Q334" s="10" t="s">
        <v>300</v>
      </c>
      <c r="R334" s="10" t="s">
        <v>115</v>
      </c>
      <c r="S334" s="10" t="s">
        <v>301</v>
      </c>
      <c r="T334" s="10" t="s">
        <v>301</v>
      </c>
      <c r="U334" s="10" t="s">
        <v>115</v>
      </c>
      <c r="V334" s="10" t="s">
        <v>115</v>
      </c>
      <c r="W334" s="10" t="s">
        <v>301</v>
      </c>
      <c r="X334" s="10" t="s">
        <v>301</v>
      </c>
      <c r="Y334" s="10" t="s">
        <v>115</v>
      </c>
      <c r="Z334" s="10" t="s">
        <v>115</v>
      </c>
      <c r="AA334" s="10" t="s">
        <v>115</v>
      </c>
      <c r="AB334" s="159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2</v>
      </c>
    </row>
    <row r="335" spans="1:65">
      <c r="A335" s="33"/>
      <c r="B335" s="19"/>
      <c r="C335" s="8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159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3</v>
      </c>
    </row>
    <row r="336" spans="1:65">
      <c r="A336" s="33"/>
      <c r="B336" s="18">
        <v>1</v>
      </c>
      <c r="C336" s="14">
        <v>1</v>
      </c>
      <c r="D336" s="21">
        <v>3.9599999999999995</v>
      </c>
      <c r="E336" s="21">
        <v>3.7879370000000003</v>
      </c>
      <c r="F336" s="22">
        <v>3.7699999999999996</v>
      </c>
      <c r="G336" s="21">
        <v>3.66</v>
      </c>
      <c r="H336" s="22">
        <v>3.9299999999999993</v>
      </c>
      <c r="I336" s="21">
        <v>4.1500000000000004</v>
      </c>
      <c r="J336" s="22">
        <v>3.6699999999999995</v>
      </c>
      <c r="K336" s="21">
        <v>3.81</v>
      </c>
      <c r="L336" s="21">
        <v>3.82</v>
      </c>
      <c r="M336" s="21">
        <v>3.84</v>
      </c>
      <c r="N336" s="21">
        <v>3.7699999999999996</v>
      </c>
      <c r="O336" s="21">
        <v>3.84</v>
      </c>
      <c r="P336" s="21">
        <v>3.7800000000000002</v>
      </c>
      <c r="Q336" s="21">
        <v>3.6903999999999999</v>
      </c>
      <c r="R336" s="21">
        <v>3.9105651581417709</v>
      </c>
      <c r="S336" s="21">
        <v>3.7839999999999998</v>
      </c>
      <c r="T336" s="21">
        <v>3.8599999999999994</v>
      </c>
      <c r="U336" s="21">
        <v>3.9800000000000004</v>
      </c>
      <c r="V336" s="21">
        <v>3.92</v>
      </c>
      <c r="W336" s="21">
        <v>3.95</v>
      </c>
      <c r="X336" s="21">
        <v>3.8900000000000006</v>
      </c>
      <c r="Y336" s="21">
        <v>3.9556</v>
      </c>
      <c r="Z336" s="21">
        <v>3.7204000000000002</v>
      </c>
      <c r="AA336" s="21">
        <v>3.9168000000000003</v>
      </c>
      <c r="AB336" s="159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>
        <v>1</v>
      </c>
      <c r="C337" s="8">
        <v>2</v>
      </c>
      <c r="D337" s="10">
        <v>3.91</v>
      </c>
      <c r="E337" s="10">
        <v>3.8384269999999998</v>
      </c>
      <c r="F337" s="23">
        <v>3.7900000000000005</v>
      </c>
      <c r="G337" s="10">
        <v>3.63</v>
      </c>
      <c r="H337" s="23">
        <v>3.9350000000000005</v>
      </c>
      <c r="I337" s="10">
        <v>4.17</v>
      </c>
      <c r="J337" s="23">
        <v>3.63</v>
      </c>
      <c r="K337" s="10">
        <v>3.8599999999999994</v>
      </c>
      <c r="L337" s="10">
        <v>3.7699999999999996</v>
      </c>
      <c r="M337" s="10">
        <v>3.75</v>
      </c>
      <c r="N337" s="10">
        <v>3.91</v>
      </c>
      <c r="O337" s="10">
        <v>4.04</v>
      </c>
      <c r="P337" s="10">
        <v>3.7000000000000006</v>
      </c>
      <c r="Q337" s="10">
        <v>3.7301000000000002</v>
      </c>
      <c r="R337" s="10">
        <v>3.926043508642846</v>
      </c>
      <c r="S337" s="10">
        <v>3.6930000000000001</v>
      </c>
      <c r="T337" s="10">
        <v>3.88</v>
      </c>
      <c r="U337" s="10">
        <v>3.9800000000000004</v>
      </c>
      <c r="V337" s="10">
        <v>3.88</v>
      </c>
      <c r="W337" s="10">
        <v>3.9699999999999998</v>
      </c>
      <c r="X337" s="10">
        <v>3.91</v>
      </c>
      <c r="Y337" s="10">
        <v>3.8150000000000004</v>
      </c>
      <c r="Z337" s="10">
        <v>3.7591999999999999</v>
      </c>
      <c r="AA337" s="10">
        <v>3.8532000000000002</v>
      </c>
      <c r="AB337" s="159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 t="e">
        <v>#N/A</v>
      </c>
    </row>
    <row r="338" spans="1:65">
      <c r="A338" s="33"/>
      <c r="B338" s="19">
        <v>1</v>
      </c>
      <c r="C338" s="8">
        <v>3</v>
      </c>
      <c r="D338" s="10">
        <v>3.95</v>
      </c>
      <c r="E338" s="10">
        <v>3.8117959999999997</v>
      </c>
      <c r="F338" s="23">
        <v>3.84</v>
      </c>
      <c r="G338" s="10">
        <v>3.56</v>
      </c>
      <c r="H338" s="23">
        <v>3.9800000000000004</v>
      </c>
      <c r="I338" s="10">
        <v>4.0999999999999996</v>
      </c>
      <c r="J338" s="23">
        <v>3.51</v>
      </c>
      <c r="K338" s="23">
        <v>3.8699999999999997</v>
      </c>
      <c r="L338" s="11">
        <v>3.7800000000000002</v>
      </c>
      <c r="M338" s="11">
        <v>3.7599999999999993</v>
      </c>
      <c r="N338" s="11">
        <v>3.7599999999999993</v>
      </c>
      <c r="O338" s="11">
        <v>3.9</v>
      </c>
      <c r="P338" s="11">
        <v>3.72</v>
      </c>
      <c r="Q338" s="11">
        <v>3.7046000000000001</v>
      </c>
      <c r="R338" s="11">
        <v>3.9026132632034396</v>
      </c>
      <c r="S338" s="11">
        <v>3.7839999999999998</v>
      </c>
      <c r="T338" s="11">
        <v>3.7599999999999993</v>
      </c>
      <c r="U338" s="11">
        <v>3.9699999999999998</v>
      </c>
      <c r="V338" s="11">
        <v>3.94</v>
      </c>
      <c r="W338" s="11">
        <v>3.95</v>
      </c>
      <c r="X338" s="11">
        <v>3.9599999999999995</v>
      </c>
      <c r="Y338" s="11">
        <v>4.0007000000000001</v>
      </c>
      <c r="Z338" s="11">
        <v>3.7364000000000002</v>
      </c>
      <c r="AA338" s="11">
        <v>3.9886999999999997</v>
      </c>
      <c r="AB338" s="159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16</v>
      </c>
    </row>
    <row r="339" spans="1:65">
      <c r="A339" s="33"/>
      <c r="B339" s="19">
        <v>1</v>
      </c>
      <c r="C339" s="8">
        <v>4</v>
      </c>
      <c r="D339" s="10">
        <v>3.94</v>
      </c>
      <c r="E339" s="10">
        <v>3.7644739999999994</v>
      </c>
      <c r="F339" s="23">
        <v>3.82</v>
      </c>
      <c r="G339" s="10">
        <v>3.49</v>
      </c>
      <c r="H339" s="23">
        <v>3.9800000000000004</v>
      </c>
      <c r="I339" s="10">
        <v>4.0999999999999996</v>
      </c>
      <c r="J339" s="23">
        <v>3.74</v>
      </c>
      <c r="K339" s="23">
        <v>3.83</v>
      </c>
      <c r="L339" s="11">
        <v>3.7000000000000006</v>
      </c>
      <c r="M339" s="11">
        <v>3.7800000000000002</v>
      </c>
      <c r="N339" s="11">
        <v>4.07</v>
      </c>
      <c r="O339" s="11">
        <v>3.81</v>
      </c>
      <c r="P339" s="11">
        <v>3.7000000000000006</v>
      </c>
      <c r="Q339" s="11">
        <v>3.7923999999999998</v>
      </c>
      <c r="R339" s="11">
        <v>3.8994597939899851</v>
      </c>
      <c r="S339" s="11">
        <v>3.798</v>
      </c>
      <c r="T339" s="11">
        <v>3.93</v>
      </c>
      <c r="U339" s="11">
        <v>3.9900000000000007</v>
      </c>
      <c r="V339" s="11">
        <v>3.9800000000000004</v>
      </c>
      <c r="W339" s="11">
        <v>3.9699999999999998</v>
      </c>
      <c r="X339" s="11">
        <v>3.95</v>
      </c>
      <c r="Y339" s="11">
        <v>4.0349000000000004</v>
      </c>
      <c r="Z339" s="11">
        <v>3.8315000000000001</v>
      </c>
      <c r="AA339" s="11">
        <v>3.8773</v>
      </c>
      <c r="AB339" s="159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3.851927225618311</v>
      </c>
    </row>
    <row r="340" spans="1:65">
      <c r="A340" s="33"/>
      <c r="B340" s="19">
        <v>1</v>
      </c>
      <c r="C340" s="8">
        <v>5</v>
      </c>
      <c r="D340" s="10">
        <v>3.88</v>
      </c>
      <c r="E340" s="10">
        <v>3.8350610000000001</v>
      </c>
      <c r="F340" s="10">
        <v>3.83</v>
      </c>
      <c r="G340" s="163">
        <v>3.4300000000000006</v>
      </c>
      <c r="H340" s="10">
        <v>3.9350000000000005</v>
      </c>
      <c r="I340" s="10">
        <v>4.17</v>
      </c>
      <c r="J340" s="10">
        <v>3.7000000000000006</v>
      </c>
      <c r="K340" s="10">
        <v>3.92</v>
      </c>
      <c r="L340" s="10">
        <v>3.7000000000000006</v>
      </c>
      <c r="M340" s="10">
        <v>3.7699999999999996</v>
      </c>
      <c r="N340" s="10">
        <v>3.6900000000000004</v>
      </c>
      <c r="O340" s="10">
        <v>3.91</v>
      </c>
      <c r="P340" s="10">
        <v>3.75</v>
      </c>
      <c r="Q340" s="10">
        <v>3.7719999999999998</v>
      </c>
      <c r="R340" s="10">
        <v>3.904012322579796</v>
      </c>
      <c r="S340" s="10">
        <v>3.7</v>
      </c>
      <c r="T340" s="10">
        <v>3.93</v>
      </c>
      <c r="U340" s="10">
        <v>3.95</v>
      </c>
      <c r="V340" s="10">
        <v>3.9900000000000007</v>
      </c>
      <c r="W340" s="10">
        <v>3.9599999999999995</v>
      </c>
      <c r="X340" s="10">
        <v>3.82</v>
      </c>
      <c r="Y340" s="10">
        <v>3.9045000000000005</v>
      </c>
      <c r="Z340" s="10">
        <v>3.6715999999999998</v>
      </c>
      <c r="AA340" s="10">
        <v>3.9446000000000003</v>
      </c>
      <c r="AB340" s="159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30</v>
      </c>
    </row>
    <row r="341" spans="1:65">
      <c r="A341" s="33"/>
      <c r="B341" s="19">
        <v>1</v>
      </c>
      <c r="C341" s="8">
        <v>6</v>
      </c>
      <c r="D341" s="10">
        <v>3.8599999999999994</v>
      </c>
      <c r="E341" s="10">
        <v>3.8060540000000005</v>
      </c>
      <c r="F341" s="10">
        <v>3.73</v>
      </c>
      <c r="G341" s="10">
        <v>3.7900000000000005</v>
      </c>
      <c r="H341" s="10">
        <v>3.933333333333334</v>
      </c>
      <c r="I341" s="10">
        <v>4.17</v>
      </c>
      <c r="J341" s="10">
        <v>3.7599999999999993</v>
      </c>
      <c r="K341" s="10">
        <v>3.9599999999999995</v>
      </c>
      <c r="L341" s="10">
        <v>3.72</v>
      </c>
      <c r="M341" s="10">
        <v>3.7800000000000002</v>
      </c>
      <c r="N341" s="10">
        <v>4</v>
      </c>
      <c r="O341" s="10">
        <v>3.73</v>
      </c>
      <c r="P341" s="10">
        <v>3.7599999999999993</v>
      </c>
      <c r="Q341" s="10">
        <v>3.7311999999999999</v>
      </c>
      <c r="R341" s="10">
        <v>3.9123140119223674</v>
      </c>
      <c r="S341" s="10">
        <v>3.8610000000000002</v>
      </c>
      <c r="T341" s="10">
        <v>3.8699999999999997</v>
      </c>
      <c r="U341" s="10">
        <v>4.04</v>
      </c>
      <c r="V341" s="10">
        <v>3.93</v>
      </c>
      <c r="W341" s="10">
        <v>3.95</v>
      </c>
      <c r="X341" s="10">
        <v>3.83</v>
      </c>
      <c r="Y341" s="10">
        <v>3.9232999999999998</v>
      </c>
      <c r="Z341" s="10">
        <v>3.7259000000000002</v>
      </c>
      <c r="AA341" s="10">
        <v>3.9289999999999998</v>
      </c>
      <c r="AB341" s="159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3"/>
      <c r="B342" s="20" t="s">
        <v>271</v>
      </c>
      <c r="C342" s="12"/>
      <c r="D342" s="24">
        <v>3.9166666666666665</v>
      </c>
      <c r="E342" s="24">
        <v>3.8072914999999998</v>
      </c>
      <c r="F342" s="24">
        <v>3.7966666666666669</v>
      </c>
      <c r="G342" s="24">
        <v>3.5933333333333333</v>
      </c>
      <c r="H342" s="24">
        <v>3.9488888888888893</v>
      </c>
      <c r="I342" s="24">
        <v>4.1433333333333335</v>
      </c>
      <c r="J342" s="24">
        <v>3.668333333333333</v>
      </c>
      <c r="K342" s="24">
        <v>3.875</v>
      </c>
      <c r="L342" s="24">
        <v>3.7483333333333335</v>
      </c>
      <c r="M342" s="24">
        <v>3.78</v>
      </c>
      <c r="N342" s="24">
        <v>3.8666666666666667</v>
      </c>
      <c r="O342" s="24">
        <v>3.8716666666666666</v>
      </c>
      <c r="P342" s="24">
        <v>3.7349999999999999</v>
      </c>
      <c r="Q342" s="24">
        <v>3.7367833333333333</v>
      </c>
      <c r="R342" s="24">
        <v>3.9091680097467005</v>
      </c>
      <c r="S342" s="24">
        <v>3.77</v>
      </c>
      <c r="T342" s="24">
        <v>3.8716666666666666</v>
      </c>
      <c r="U342" s="24">
        <v>3.9849999999999999</v>
      </c>
      <c r="V342" s="24">
        <v>3.94</v>
      </c>
      <c r="W342" s="24">
        <v>3.9583333333333335</v>
      </c>
      <c r="X342" s="24">
        <v>3.8933333333333331</v>
      </c>
      <c r="Y342" s="24">
        <v>3.9390000000000005</v>
      </c>
      <c r="Z342" s="24">
        <v>3.7408333333333328</v>
      </c>
      <c r="AA342" s="24">
        <v>3.9182666666666663</v>
      </c>
      <c r="AB342" s="159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3"/>
      <c r="B343" s="3" t="s">
        <v>272</v>
      </c>
      <c r="C343" s="31"/>
      <c r="D343" s="11">
        <v>3.9249999999999998</v>
      </c>
      <c r="E343" s="11">
        <v>3.8089250000000003</v>
      </c>
      <c r="F343" s="11">
        <v>3.8050000000000002</v>
      </c>
      <c r="G343" s="11">
        <v>3.5949999999999998</v>
      </c>
      <c r="H343" s="11">
        <v>3.9350000000000005</v>
      </c>
      <c r="I343" s="11">
        <v>4.16</v>
      </c>
      <c r="J343" s="11">
        <v>3.6850000000000001</v>
      </c>
      <c r="K343" s="11">
        <v>3.8649999999999993</v>
      </c>
      <c r="L343" s="11">
        <v>3.7450000000000001</v>
      </c>
      <c r="M343" s="11">
        <v>3.7749999999999999</v>
      </c>
      <c r="N343" s="11">
        <v>3.84</v>
      </c>
      <c r="O343" s="11">
        <v>3.87</v>
      </c>
      <c r="P343" s="11">
        <v>3.7350000000000003</v>
      </c>
      <c r="Q343" s="11">
        <v>3.7306499999999998</v>
      </c>
      <c r="R343" s="11">
        <v>3.9072887403607837</v>
      </c>
      <c r="S343" s="11">
        <v>3.7839999999999998</v>
      </c>
      <c r="T343" s="11">
        <v>3.875</v>
      </c>
      <c r="U343" s="11">
        <v>3.9800000000000004</v>
      </c>
      <c r="V343" s="11">
        <v>3.9350000000000001</v>
      </c>
      <c r="W343" s="11">
        <v>3.9550000000000001</v>
      </c>
      <c r="X343" s="11">
        <v>3.9000000000000004</v>
      </c>
      <c r="Y343" s="11">
        <v>3.9394499999999999</v>
      </c>
      <c r="Z343" s="11">
        <v>3.7311500000000004</v>
      </c>
      <c r="AA343" s="11">
        <v>3.9229000000000003</v>
      </c>
      <c r="AB343" s="159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3"/>
      <c r="B344" s="3" t="s">
        <v>273</v>
      </c>
      <c r="C344" s="31"/>
      <c r="D344" s="25">
        <v>4.033195589934456E-2</v>
      </c>
      <c r="E344" s="25">
        <v>2.8179146166979661E-2</v>
      </c>
      <c r="F344" s="25">
        <v>4.1793141383086624E-2</v>
      </c>
      <c r="G344" s="25">
        <v>0.12878923350446131</v>
      </c>
      <c r="H344" s="25">
        <v>2.4167624502091232E-2</v>
      </c>
      <c r="I344" s="25">
        <v>3.4448028487370323E-2</v>
      </c>
      <c r="J344" s="25">
        <v>9.0645830939247676E-2</v>
      </c>
      <c r="K344" s="25">
        <v>5.6124860801608979E-2</v>
      </c>
      <c r="L344" s="25">
        <v>4.9159604012508434E-2</v>
      </c>
      <c r="M344" s="25">
        <v>3.1622776601683847E-2</v>
      </c>
      <c r="N344" s="25">
        <v>0.15028861123407425</v>
      </c>
      <c r="O344" s="25">
        <v>0.10534071704078471</v>
      </c>
      <c r="P344" s="25">
        <v>3.3316662497915053E-2</v>
      </c>
      <c r="Q344" s="25">
        <v>3.8978066481890283E-2</v>
      </c>
      <c r="R344" s="25">
        <v>9.5961146503078867E-3</v>
      </c>
      <c r="S344" s="25">
        <v>6.3696153730033012E-2</v>
      </c>
      <c r="T344" s="25">
        <v>6.2423286253342244E-2</v>
      </c>
      <c r="U344" s="25">
        <v>3.0166206257996701E-2</v>
      </c>
      <c r="V344" s="25">
        <v>4.0496913462633455E-2</v>
      </c>
      <c r="W344" s="25">
        <v>9.8319208025015262E-3</v>
      </c>
      <c r="X344" s="25">
        <v>5.8878405775518929E-2</v>
      </c>
      <c r="Y344" s="25">
        <v>7.7578347494645636E-2</v>
      </c>
      <c r="Z344" s="25">
        <v>5.2936213187823267E-2</v>
      </c>
      <c r="AA344" s="25">
        <v>4.8339617982216788E-2</v>
      </c>
      <c r="AB344" s="233"/>
      <c r="AC344" s="234"/>
      <c r="AD344" s="234"/>
      <c r="AE344" s="234"/>
      <c r="AF344" s="234"/>
      <c r="AG344" s="234"/>
      <c r="AH344" s="234"/>
      <c r="AI344" s="234"/>
      <c r="AJ344" s="234"/>
      <c r="AK344" s="234"/>
      <c r="AL344" s="234"/>
      <c r="AM344" s="234"/>
      <c r="AN344" s="234"/>
      <c r="AO344" s="234"/>
      <c r="AP344" s="234"/>
      <c r="AQ344" s="234"/>
      <c r="AR344" s="234"/>
      <c r="AS344" s="234"/>
      <c r="AT344" s="234"/>
      <c r="AU344" s="234"/>
      <c r="AV344" s="234"/>
      <c r="AW344" s="234"/>
      <c r="AX344" s="234"/>
      <c r="AY344" s="234"/>
      <c r="AZ344" s="234"/>
      <c r="BA344" s="234"/>
      <c r="BB344" s="234"/>
      <c r="BC344" s="234"/>
      <c r="BD344" s="234"/>
      <c r="BE344" s="234"/>
      <c r="BF344" s="234"/>
      <c r="BG344" s="234"/>
      <c r="BH344" s="234"/>
      <c r="BI344" s="234"/>
      <c r="BJ344" s="234"/>
      <c r="BK344" s="234"/>
      <c r="BL344" s="234"/>
      <c r="BM344" s="62"/>
    </row>
    <row r="345" spans="1:65">
      <c r="A345" s="33"/>
      <c r="B345" s="3" t="s">
        <v>87</v>
      </c>
      <c r="C345" s="31"/>
      <c r="D345" s="13">
        <v>1.0297520655151804E-2</v>
      </c>
      <c r="E345" s="13">
        <v>7.401362928732844E-3</v>
      </c>
      <c r="F345" s="13">
        <v>1.1007851110558372E-2</v>
      </c>
      <c r="G345" s="13">
        <v>3.5841159602354726E-2</v>
      </c>
      <c r="H345" s="13">
        <v>6.1201074991227089E-3</v>
      </c>
      <c r="I345" s="13">
        <v>8.3140857169839866E-3</v>
      </c>
      <c r="J345" s="13">
        <v>2.471035827512431E-2</v>
      </c>
      <c r="K345" s="13">
        <v>1.448383504557651E-2</v>
      </c>
      <c r="L345" s="13">
        <v>1.311505665073591E-2</v>
      </c>
      <c r="M345" s="13">
        <v>8.3658139157893781E-3</v>
      </c>
      <c r="N345" s="13">
        <v>3.8867744284674377E-2</v>
      </c>
      <c r="O345" s="13">
        <v>2.7208105994175991E-2</v>
      </c>
      <c r="P345" s="13">
        <v>8.9201238280897065E-3</v>
      </c>
      <c r="Q345" s="13">
        <v>1.0430914239579571E-2</v>
      </c>
      <c r="R345" s="13">
        <v>2.4547716103226988E-3</v>
      </c>
      <c r="S345" s="13">
        <v>1.6895531493377455E-2</v>
      </c>
      <c r="T345" s="13">
        <v>1.6123104499356587E-2</v>
      </c>
      <c r="U345" s="13">
        <v>7.5699388351309167E-3</v>
      </c>
      <c r="V345" s="13">
        <v>1.0278404432140471E-2</v>
      </c>
      <c r="W345" s="13">
        <v>2.4838536764214382E-3</v>
      </c>
      <c r="X345" s="13">
        <v>1.5122878195766848E-2</v>
      </c>
      <c r="Y345" s="13">
        <v>1.9694934626718869E-2</v>
      </c>
      <c r="Z345" s="13">
        <v>1.4150914641431929E-2</v>
      </c>
      <c r="AA345" s="13">
        <v>1.2336990331324257E-2</v>
      </c>
      <c r="AB345" s="159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3"/>
      <c r="B346" s="3" t="s">
        <v>274</v>
      </c>
      <c r="C346" s="31"/>
      <c r="D346" s="13">
        <v>1.6807026004486136E-2</v>
      </c>
      <c r="E346" s="13">
        <v>-1.158789431987417E-2</v>
      </c>
      <c r="F346" s="13">
        <v>-1.434621053692775E-2</v>
      </c>
      <c r="G346" s="13">
        <v>-6.7133639120990463E-2</v>
      </c>
      <c r="H346" s="13">
        <v>2.517224692764386E-2</v>
      </c>
      <c r="I346" s="13">
        <v>7.5652028360490675E-2</v>
      </c>
      <c r="J346" s="13">
        <v>-4.7662866282606742E-2</v>
      </c>
      <c r="K346" s="13">
        <v>5.9899299831620567E-3</v>
      </c>
      <c r="L346" s="13">
        <v>-2.6894041921663892E-2</v>
      </c>
      <c r="M346" s="13">
        <v>-1.8673048945457515E-2</v>
      </c>
      <c r="N346" s="13">
        <v>3.8265107788970631E-3</v>
      </c>
      <c r="O346" s="13">
        <v>5.1245623014559705E-3</v>
      </c>
      <c r="P346" s="13">
        <v>-3.0355512648487792E-2</v>
      </c>
      <c r="Q346" s="13">
        <v>-2.9892540938775025E-2</v>
      </c>
      <c r="R346" s="13">
        <v>1.4860297398064493E-2</v>
      </c>
      <c r="S346" s="13">
        <v>-2.126915199057533E-2</v>
      </c>
      <c r="T346" s="13">
        <v>5.1245623014559705E-3</v>
      </c>
      <c r="U346" s="13">
        <v>3.454706347945824E-2</v>
      </c>
      <c r="V346" s="13">
        <v>2.2864599776427852E-2</v>
      </c>
      <c r="W346" s="13">
        <v>2.762412202581066E-2</v>
      </c>
      <c r="X346" s="13">
        <v>1.0749452232544643E-2</v>
      </c>
      <c r="Y346" s="13">
        <v>2.2604989471916248E-2</v>
      </c>
      <c r="Z346" s="13">
        <v>-2.8841119205502475E-2</v>
      </c>
      <c r="AA346" s="13">
        <v>1.7222402491705147E-2</v>
      </c>
      <c r="AB346" s="159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3"/>
      <c r="B347" s="51" t="s">
        <v>275</v>
      </c>
      <c r="C347" s="52"/>
      <c r="D347" s="50">
        <v>0.4</v>
      </c>
      <c r="E347" s="50">
        <v>0.56999999999999995</v>
      </c>
      <c r="F347" s="50">
        <v>0.66</v>
      </c>
      <c r="G347" s="50">
        <v>2.4700000000000002</v>
      </c>
      <c r="H347" s="50">
        <v>0.68</v>
      </c>
      <c r="I347" s="50">
        <v>2.41</v>
      </c>
      <c r="J347" s="50">
        <v>1.8</v>
      </c>
      <c r="K347" s="50">
        <v>0.03</v>
      </c>
      <c r="L347" s="50">
        <v>1.0900000000000001</v>
      </c>
      <c r="M347" s="50">
        <v>0.81</v>
      </c>
      <c r="N347" s="50">
        <v>0.04</v>
      </c>
      <c r="O347" s="50">
        <v>0</v>
      </c>
      <c r="P347" s="50">
        <v>1.21</v>
      </c>
      <c r="Q347" s="50">
        <v>1.2</v>
      </c>
      <c r="R347" s="50">
        <v>0.33</v>
      </c>
      <c r="S347" s="50">
        <v>0.9</v>
      </c>
      <c r="T347" s="50">
        <v>0</v>
      </c>
      <c r="U347" s="50">
        <v>1</v>
      </c>
      <c r="V347" s="50">
        <v>0.61</v>
      </c>
      <c r="W347" s="50">
        <v>0.77</v>
      </c>
      <c r="X347" s="50">
        <v>0.19</v>
      </c>
      <c r="Y347" s="50">
        <v>0.6</v>
      </c>
      <c r="Z347" s="50">
        <v>1.1599999999999999</v>
      </c>
      <c r="AA347" s="50">
        <v>0.41</v>
      </c>
      <c r="AB347" s="159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B348" s="34"/>
      <c r="C348" s="20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BM348" s="61"/>
    </row>
    <row r="349" spans="1:65" ht="15">
      <c r="B349" s="35" t="s">
        <v>504</v>
      </c>
      <c r="BM349" s="30" t="s">
        <v>67</v>
      </c>
    </row>
    <row r="350" spans="1:65" ht="15">
      <c r="A350" s="26" t="s">
        <v>42</v>
      </c>
      <c r="B350" s="18" t="s">
        <v>111</v>
      </c>
      <c r="C350" s="15" t="s">
        <v>112</v>
      </c>
      <c r="D350" s="16" t="s">
        <v>231</v>
      </c>
      <c r="E350" s="17" t="s">
        <v>231</v>
      </c>
      <c r="F350" s="17" t="s">
        <v>231</v>
      </c>
      <c r="G350" s="17" t="s">
        <v>231</v>
      </c>
      <c r="H350" s="17" t="s">
        <v>231</v>
      </c>
      <c r="I350" s="17" t="s">
        <v>231</v>
      </c>
      <c r="J350" s="17" t="s">
        <v>231</v>
      </c>
      <c r="K350" s="17" t="s">
        <v>231</v>
      </c>
      <c r="L350" s="17" t="s">
        <v>231</v>
      </c>
      <c r="M350" s="17" t="s">
        <v>231</v>
      </c>
      <c r="N350" s="17" t="s">
        <v>231</v>
      </c>
      <c r="O350" s="17" t="s">
        <v>231</v>
      </c>
      <c r="P350" s="17" t="s">
        <v>231</v>
      </c>
      <c r="Q350" s="17" t="s">
        <v>231</v>
      </c>
      <c r="R350" s="17" t="s">
        <v>231</v>
      </c>
      <c r="S350" s="17" t="s">
        <v>231</v>
      </c>
      <c r="T350" s="17" t="s">
        <v>231</v>
      </c>
      <c r="U350" s="17" t="s">
        <v>231</v>
      </c>
      <c r="V350" s="17" t="s">
        <v>231</v>
      </c>
      <c r="W350" s="17" t="s">
        <v>231</v>
      </c>
      <c r="X350" s="17" t="s">
        <v>231</v>
      </c>
      <c r="Y350" s="17" t="s">
        <v>231</v>
      </c>
      <c r="Z350" s="17" t="s">
        <v>231</v>
      </c>
      <c r="AA350" s="159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1</v>
      </c>
    </row>
    <row r="351" spans="1:65">
      <c r="A351" s="33"/>
      <c r="B351" s="19" t="s">
        <v>232</v>
      </c>
      <c r="C351" s="8" t="s">
        <v>232</v>
      </c>
      <c r="D351" s="157" t="s">
        <v>234</v>
      </c>
      <c r="E351" s="158" t="s">
        <v>236</v>
      </c>
      <c r="F351" s="158" t="s">
        <v>237</v>
      </c>
      <c r="G351" s="158" t="s">
        <v>238</v>
      </c>
      <c r="H351" s="158" t="s">
        <v>239</v>
      </c>
      <c r="I351" s="158" t="s">
        <v>240</v>
      </c>
      <c r="J351" s="158" t="s">
        <v>241</v>
      </c>
      <c r="K351" s="158" t="s">
        <v>242</v>
      </c>
      <c r="L351" s="158" t="s">
        <v>243</v>
      </c>
      <c r="M351" s="158" t="s">
        <v>244</v>
      </c>
      <c r="N351" s="158" t="s">
        <v>245</v>
      </c>
      <c r="O351" s="158" t="s">
        <v>246</v>
      </c>
      <c r="P351" s="158" t="s">
        <v>247</v>
      </c>
      <c r="Q351" s="158" t="s">
        <v>248</v>
      </c>
      <c r="R351" s="158" t="s">
        <v>249</v>
      </c>
      <c r="S351" s="158" t="s">
        <v>251</v>
      </c>
      <c r="T351" s="158" t="s">
        <v>253</v>
      </c>
      <c r="U351" s="158" t="s">
        <v>258</v>
      </c>
      <c r="V351" s="158" t="s">
        <v>259</v>
      </c>
      <c r="W351" s="158" t="s">
        <v>278</v>
      </c>
      <c r="X351" s="158" t="s">
        <v>261</v>
      </c>
      <c r="Y351" s="158" t="s">
        <v>304</v>
      </c>
      <c r="Z351" s="158" t="s">
        <v>263</v>
      </c>
      <c r="AA351" s="159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 t="s">
        <v>3</v>
      </c>
    </row>
    <row r="352" spans="1:65">
      <c r="A352" s="33"/>
      <c r="B352" s="19"/>
      <c r="C352" s="8"/>
      <c r="D352" s="9" t="s">
        <v>300</v>
      </c>
      <c r="E352" s="10" t="s">
        <v>300</v>
      </c>
      <c r="F352" s="10" t="s">
        <v>300</v>
      </c>
      <c r="G352" s="10" t="s">
        <v>301</v>
      </c>
      <c r="H352" s="10" t="s">
        <v>115</v>
      </c>
      <c r="I352" s="10" t="s">
        <v>115</v>
      </c>
      <c r="J352" s="10" t="s">
        <v>300</v>
      </c>
      <c r="K352" s="10" t="s">
        <v>300</v>
      </c>
      <c r="L352" s="10" t="s">
        <v>301</v>
      </c>
      <c r="M352" s="10" t="s">
        <v>301</v>
      </c>
      <c r="N352" s="10" t="s">
        <v>301</v>
      </c>
      <c r="O352" s="10" t="s">
        <v>301</v>
      </c>
      <c r="P352" s="10" t="s">
        <v>301</v>
      </c>
      <c r="Q352" s="10" t="s">
        <v>300</v>
      </c>
      <c r="R352" s="10" t="s">
        <v>300</v>
      </c>
      <c r="S352" s="10" t="s">
        <v>301</v>
      </c>
      <c r="T352" s="10" t="s">
        <v>300</v>
      </c>
      <c r="U352" s="10" t="s">
        <v>300</v>
      </c>
      <c r="V352" s="10" t="s">
        <v>301</v>
      </c>
      <c r="W352" s="10" t="s">
        <v>301</v>
      </c>
      <c r="X352" s="10" t="s">
        <v>300</v>
      </c>
      <c r="Y352" s="10" t="s">
        <v>115</v>
      </c>
      <c r="Z352" s="10" t="s">
        <v>300</v>
      </c>
      <c r="AA352" s="159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/>
      <c r="C353" s="8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159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2</v>
      </c>
    </row>
    <row r="354" spans="1:65">
      <c r="A354" s="33"/>
      <c r="B354" s="18">
        <v>1</v>
      </c>
      <c r="C354" s="14">
        <v>1</v>
      </c>
      <c r="D354" s="261">
        <v>18.38</v>
      </c>
      <c r="E354" s="271">
        <v>14.296632783014704</v>
      </c>
      <c r="F354" s="275">
        <v>17.399999999999999</v>
      </c>
      <c r="G354" s="271">
        <v>19.5</v>
      </c>
      <c r="H354" s="270">
        <v>20.406666666666666</v>
      </c>
      <c r="I354" s="261">
        <v>17.899999999999999</v>
      </c>
      <c r="J354" s="275">
        <v>17.97</v>
      </c>
      <c r="K354" s="261">
        <v>21.2</v>
      </c>
      <c r="L354" s="261">
        <v>19</v>
      </c>
      <c r="M354" s="261">
        <v>18.2</v>
      </c>
      <c r="N354" s="261">
        <v>18.649999999999999</v>
      </c>
      <c r="O354" s="261">
        <v>18.149999999999999</v>
      </c>
      <c r="P354" s="261">
        <v>18.600000000000001</v>
      </c>
      <c r="Q354" s="261">
        <v>17.95</v>
      </c>
      <c r="R354" s="261">
        <v>17.735914924987686</v>
      </c>
      <c r="S354" s="261">
        <v>17</v>
      </c>
      <c r="T354" s="261">
        <v>18.3</v>
      </c>
      <c r="U354" s="261">
        <v>17.52</v>
      </c>
      <c r="V354" s="261">
        <v>19.88</v>
      </c>
      <c r="W354" s="261">
        <v>17.920000000000002</v>
      </c>
      <c r="X354" s="261">
        <v>19.850490000000001</v>
      </c>
      <c r="Y354" s="271">
        <v>23</v>
      </c>
      <c r="Z354" s="261">
        <v>18.068639999999998</v>
      </c>
      <c r="AA354" s="262"/>
      <c r="AB354" s="263"/>
      <c r="AC354" s="263"/>
      <c r="AD354" s="263"/>
      <c r="AE354" s="263"/>
      <c r="AF354" s="263"/>
      <c r="AG354" s="263"/>
      <c r="AH354" s="263"/>
      <c r="AI354" s="263"/>
      <c r="AJ354" s="263"/>
      <c r="AK354" s="263"/>
      <c r="AL354" s="263"/>
      <c r="AM354" s="263"/>
      <c r="AN354" s="263"/>
      <c r="AO354" s="263"/>
      <c r="AP354" s="263"/>
      <c r="AQ354" s="263"/>
      <c r="AR354" s="263"/>
      <c r="AS354" s="263"/>
      <c r="AT354" s="263"/>
      <c r="AU354" s="263"/>
      <c r="AV354" s="263"/>
      <c r="AW354" s="263"/>
      <c r="AX354" s="263"/>
      <c r="AY354" s="263"/>
      <c r="AZ354" s="263"/>
      <c r="BA354" s="263"/>
      <c r="BB354" s="263"/>
      <c r="BC354" s="263"/>
      <c r="BD354" s="263"/>
      <c r="BE354" s="263"/>
      <c r="BF354" s="263"/>
      <c r="BG354" s="263"/>
      <c r="BH354" s="263"/>
      <c r="BI354" s="263"/>
      <c r="BJ354" s="263"/>
      <c r="BK354" s="263"/>
      <c r="BL354" s="263"/>
      <c r="BM354" s="264">
        <v>1</v>
      </c>
    </row>
    <row r="355" spans="1:65">
      <c r="A355" s="33"/>
      <c r="B355" s="19">
        <v>1</v>
      </c>
      <c r="C355" s="8">
        <v>2</v>
      </c>
      <c r="D355" s="265">
        <v>18.489999999999998</v>
      </c>
      <c r="E355" s="273">
        <v>14.436068783416415</v>
      </c>
      <c r="F355" s="276">
        <v>17.8</v>
      </c>
      <c r="G355" s="273">
        <v>19.7</v>
      </c>
      <c r="H355" s="272">
        <v>20.734999999999999</v>
      </c>
      <c r="I355" s="265">
        <v>18.3</v>
      </c>
      <c r="J355" s="276">
        <v>18.07</v>
      </c>
      <c r="K355" s="265">
        <v>19.399999999999999</v>
      </c>
      <c r="L355" s="265">
        <v>19</v>
      </c>
      <c r="M355" s="265">
        <v>17.600000000000001</v>
      </c>
      <c r="N355" s="265">
        <v>19.3</v>
      </c>
      <c r="O355" s="265">
        <v>19.55</v>
      </c>
      <c r="P355" s="265">
        <v>18.45</v>
      </c>
      <c r="Q355" s="265">
        <v>18.55</v>
      </c>
      <c r="R355" s="265">
        <v>17.639837694801017</v>
      </c>
      <c r="S355" s="265">
        <v>16.7</v>
      </c>
      <c r="T355" s="265">
        <v>18.3</v>
      </c>
      <c r="U355" s="265">
        <v>16.829999999999998</v>
      </c>
      <c r="V355" s="265">
        <v>18.72</v>
      </c>
      <c r="W355" s="265">
        <v>17.97</v>
      </c>
      <c r="X355" s="265">
        <v>19.294660000000004</v>
      </c>
      <c r="Y355" s="273">
        <v>22</v>
      </c>
      <c r="Z355" s="265">
        <v>18.022780000000001</v>
      </c>
      <c r="AA355" s="262"/>
      <c r="AB355" s="263"/>
      <c r="AC355" s="263"/>
      <c r="AD355" s="263"/>
      <c r="AE355" s="263"/>
      <c r="AF355" s="263"/>
      <c r="AG355" s="263"/>
      <c r="AH355" s="263"/>
      <c r="AI355" s="263"/>
      <c r="AJ355" s="263"/>
      <c r="AK355" s="263"/>
      <c r="AL355" s="263"/>
      <c r="AM355" s="263"/>
      <c r="AN355" s="263"/>
      <c r="AO355" s="263"/>
      <c r="AP355" s="263"/>
      <c r="AQ355" s="263"/>
      <c r="AR355" s="263"/>
      <c r="AS355" s="263"/>
      <c r="AT355" s="263"/>
      <c r="AU355" s="263"/>
      <c r="AV355" s="263"/>
      <c r="AW355" s="263"/>
      <c r="AX355" s="263"/>
      <c r="AY355" s="263"/>
      <c r="AZ355" s="263"/>
      <c r="BA355" s="263"/>
      <c r="BB355" s="263"/>
      <c r="BC355" s="263"/>
      <c r="BD355" s="263"/>
      <c r="BE355" s="263"/>
      <c r="BF355" s="263"/>
      <c r="BG355" s="263"/>
      <c r="BH355" s="263"/>
      <c r="BI355" s="263"/>
      <c r="BJ355" s="263"/>
      <c r="BK355" s="263"/>
      <c r="BL355" s="263"/>
      <c r="BM355" s="264">
        <v>39</v>
      </c>
    </row>
    <row r="356" spans="1:65">
      <c r="A356" s="33"/>
      <c r="B356" s="19">
        <v>1</v>
      </c>
      <c r="C356" s="8">
        <v>3</v>
      </c>
      <c r="D356" s="265">
        <v>18.440000000000001</v>
      </c>
      <c r="E356" s="273">
        <v>14.585091947431366</v>
      </c>
      <c r="F356" s="276">
        <v>18.2</v>
      </c>
      <c r="G356" s="273">
        <v>21</v>
      </c>
      <c r="H356" s="272">
        <v>21.290000000000003</v>
      </c>
      <c r="I356" s="265">
        <v>18.2</v>
      </c>
      <c r="J356" s="276">
        <v>17.55</v>
      </c>
      <c r="K356" s="278">
        <v>21.4</v>
      </c>
      <c r="L356" s="268">
        <v>19</v>
      </c>
      <c r="M356" s="268">
        <v>17.45</v>
      </c>
      <c r="N356" s="268">
        <v>19.75</v>
      </c>
      <c r="O356" s="268">
        <v>17.95</v>
      </c>
      <c r="P356" s="268">
        <v>18.149999999999999</v>
      </c>
      <c r="Q356" s="278">
        <v>16.78</v>
      </c>
      <c r="R356" s="268">
        <v>17.658615872426775</v>
      </c>
      <c r="S356" s="268">
        <v>17.399999999999999</v>
      </c>
      <c r="T356" s="268">
        <v>17.600000000000001</v>
      </c>
      <c r="U356" s="268">
        <v>16.059999999999999</v>
      </c>
      <c r="V356" s="268">
        <v>18.649999999999999</v>
      </c>
      <c r="W356" s="268">
        <v>18.420000000000002</v>
      </c>
      <c r="X356" s="268">
        <v>20.091060000000002</v>
      </c>
      <c r="Y356" s="272">
        <v>24</v>
      </c>
      <c r="Z356" s="268">
        <v>18.240970000000001</v>
      </c>
      <c r="AA356" s="262"/>
      <c r="AB356" s="263"/>
      <c r="AC356" s="263"/>
      <c r="AD356" s="263"/>
      <c r="AE356" s="263"/>
      <c r="AF356" s="263"/>
      <c r="AG356" s="263"/>
      <c r="AH356" s="263"/>
      <c r="AI356" s="263"/>
      <c r="AJ356" s="263"/>
      <c r="AK356" s="263"/>
      <c r="AL356" s="263"/>
      <c r="AM356" s="263"/>
      <c r="AN356" s="263"/>
      <c r="AO356" s="263"/>
      <c r="AP356" s="263"/>
      <c r="AQ356" s="263"/>
      <c r="AR356" s="263"/>
      <c r="AS356" s="263"/>
      <c r="AT356" s="263"/>
      <c r="AU356" s="263"/>
      <c r="AV356" s="263"/>
      <c r="AW356" s="263"/>
      <c r="AX356" s="263"/>
      <c r="AY356" s="263"/>
      <c r="AZ356" s="263"/>
      <c r="BA356" s="263"/>
      <c r="BB356" s="263"/>
      <c r="BC356" s="263"/>
      <c r="BD356" s="263"/>
      <c r="BE356" s="263"/>
      <c r="BF356" s="263"/>
      <c r="BG356" s="263"/>
      <c r="BH356" s="263"/>
      <c r="BI356" s="263"/>
      <c r="BJ356" s="263"/>
      <c r="BK356" s="263"/>
      <c r="BL356" s="263"/>
      <c r="BM356" s="264">
        <v>16</v>
      </c>
    </row>
    <row r="357" spans="1:65">
      <c r="A357" s="33"/>
      <c r="B357" s="19">
        <v>1</v>
      </c>
      <c r="C357" s="8">
        <v>4</v>
      </c>
      <c r="D357" s="265">
        <v>18.350000000000001</v>
      </c>
      <c r="E357" s="273">
        <v>14.092150162236681</v>
      </c>
      <c r="F357" s="276">
        <v>18.2</v>
      </c>
      <c r="G357" s="273">
        <v>20.3</v>
      </c>
      <c r="H357" s="272">
        <v>22.02</v>
      </c>
      <c r="I357" s="265">
        <v>18</v>
      </c>
      <c r="J357" s="276">
        <v>18.43</v>
      </c>
      <c r="K357" s="276">
        <v>20.6</v>
      </c>
      <c r="L357" s="268">
        <v>19</v>
      </c>
      <c r="M357" s="268">
        <v>18.149999999999999</v>
      </c>
      <c r="N357" s="268">
        <v>20.9</v>
      </c>
      <c r="O357" s="268">
        <v>18.149999999999999</v>
      </c>
      <c r="P357" s="268">
        <v>17.95</v>
      </c>
      <c r="Q357" s="268">
        <v>17.82</v>
      </c>
      <c r="R357" s="268">
        <v>17.558030666666667</v>
      </c>
      <c r="S357" s="268">
        <v>17</v>
      </c>
      <c r="T357" s="268">
        <v>19.399999999999999</v>
      </c>
      <c r="U357" s="268">
        <v>17.07</v>
      </c>
      <c r="V357" s="268">
        <v>19.68</v>
      </c>
      <c r="W357" s="268">
        <v>18.07</v>
      </c>
      <c r="X357" s="268">
        <v>20.099309999999999</v>
      </c>
      <c r="Y357" s="272">
        <v>22</v>
      </c>
      <c r="Z357" s="268">
        <v>18.052199999999999</v>
      </c>
      <c r="AA357" s="262"/>
      <c r="AB357" s="263"/>
      <c r="AC357" s="263"/>
      <c r="AD357" s="263"/>
      <c r="AE357" s="263"/>
      <c r="AF357" s="263"/>
      <c r="AG357" s="263"/>
      <c r="AH357" s="263"/>
      <c r="AI357" s="263"/>
      <c r="AJ357" s="263"/>
      <c r="AK357" s="263"/>
      <c r="AL357" s="263"/>
      <c r="AM357" s="263"/>
      <c r="AN357" s="263"/>
      <c r="AO357" s="263"/>
      <c r="AP357" s="263"/>
      <c r="AQ357" s="263"/>
      <c r="AR357" s="263"/>
      <c r="AS357" s="263"/>
      <c r="AT357" s="263"/>
      <c r="AU357" s="263"/>
      <c r="AV357" s="263"/>
      <c r="AW357" s="263"/>
      <c r="AX357" s="263"/>
      <c r="AY357" s="263"/>
      <c r="AZ357" s="263"/>
      <c r="BA357" s="263"/>
      <c r="BB357" s="263"/>
      <c r="BC357" s="263"/>
      <c r="BD357" s="263"/>
      <c r="BE357" s="263"/>
      <c r="BF357" s="263"/>
      <c r="BG357" s="263"/>
      <c r="BH357" s="263"/>
      <c r="BI357" s="263"/>
      <c r="BJ357" s="263"/>
      <c r="BK357" s="263"/>
      <c r="BL357" s="263"/>
      <c r="BM357" s="264">
        <v>18.403881846394899</v>
      </c>
    </row>
    <row r="358" spans="1:65">
      <c r="A358" s="33"/>
      <c r="B358" s="19">
        <v>1</v>
      </c>
      <c r="C358" s="8">
        <v>5</v>
      </c>
      <c r="D358" s="265">
        <v>18.43</v>
      </c>
      <c r="E358" s="273">
        <v>13.857471339605574</v>
      </c>
      <c r="F358" s="265">
        <v>17.399999999999999</v>
      </c>
      <c r="G358" s="273">
        <v>20.9</v>
      </c>
      <c r="H358" s="273">
        <v>20.979999999999997</v>
      </c>
      <c r="I358" s="265">
        <v>18.3</v>
      </c>
      <c r="J358" s="265">
        <v>18.96</v>
      </c>
      <c r="K358" s="265">
        <v>19</v>
      </c>
      <c r="L358" s="265">
        <v>19</v>
      </c>
      <c r="M358" s="265">
        <v>17.45</v>
      </c>
      <c r="N358" s="265">
        <v>18.899999999999999</v>
      </c>
      <c r="O358" s="265">
        <v>19.399999999999999</v>
      </c>
      <c r="P358" s="265">
        <v>17.600000000000001</v>
      </c>
      <c r="Q358" s="265">
        <v>17.91</v>
      </c>
      <c r="R358" s="265">
        <v>17.624161650361607</v>
      </c>
      <c r="S358" s="265">
        <v>17.2</v>
      </c>
      <c r="T358" s="265">
        <v>18.600000000000001</v>
      </c>
      <c r="U358" s="265">
        <v>17.07</v>
      </c>
      <c r="V358" s="265">
        <v>19.29</v>
      </c>
      <c r="W358" s="265">
        <v>17.739999999999998</v>
      </c>
      <c r="X358" s="265">
        <v>20.002180000000003</v>
      </c>
      <c r="Y358" s="273">
        <v>21</v>
      </c>
      <c r="Z358" s="265">
        <v>17.938079999999999</v>
      </c>
      <c r="AA358" s="262"/>
      <c r="AB358" s="263"/>
      <c r="AC358" s="263"/>
      <c r="AD358" s="263"/>
      <c r="AE358" s="263"/>
      <c r="AF358" s="263"/>
      <c r="AG358" s="263"/>
      <c r="AH358" s="263"/>
      <c r="AI358" s="263"/>
      <c r="AJ358" s="263"/>
      <c r="AK358" s="263"/>
      <c r="AL358" s="263"/>
      <c r="AM358" s="263"/>
      <c r="AN358" s="263"/>
      <c r="AO358" s="263"/>
      <c r="AP358" s="263"/>
      <c r="AQ358" s="263"/>
      <c r="AR358" s="263"/>
      <c r="AS358" s="263"/>
      <c r="AT358" s="263"/>
      <c r="AU358" s="263"/>
      <c r="AV358" s="263"/>
      <c r="AW358" s="263"/>
      <c r="AX358" s="263"/>
      <c r="AY358" s="263"/>
      <c r="AZ358" s="263"/>
      <c r="BA358" s="263"/>
      <c r="BB358" s="263"/>
      <c r="BC358" s="263"/>
      <c r="BD358" s="263"/>
      <c r="BE358" s="263"/>
      <c r="BF358" s="263"/>
      <c r="BG358" s="263"/>
      <c r="BH358" s="263"/>
      <c r="BI358" s="263"/>
      <c r="BJ358" s="263"/>
      <c r="BK358" s="263"/>
      <c r="BL358" s="263"/>
      <c r="BM358" s="264">
        <v>31</v>
      </c>
    </row>
    <row r="359" spans="1:65">
      <c r="A359" s="33"/>
      <c r="B359" s="19">
        <v>1</v>
      </c>
      <c r="C359" s="8">
        <v>6</v>
      </c>
      <c r="D359" s="265">
        <v>18.2</v>
      </c>
      <c r="E359" s="273">
        <v>14.275661728743243</v>
      </c>
      <c r="F359" s="265">
        <v>18</v>
      </c>
      <c r="G359" s="273">
        <v>22.7</v>
      </c>
      <c r="H359" s="273">
        <v>20.456666666666667</v>
      </c>
      <c r="I359" s="265">
        <v>18.5</v>
      </c>
      <c r="J359" s="265">
        <v>19.32</v>
      </c>
      <c r="K359" s="265">
        <v>20.3</v>
      </c>
      <c r="L359" s="265">
        <v>19</v>
      </c>
      <c r="M359" s="265">
        <v>17.75</v>
      </c>
      <c r="N359" s="265">
        <v>20.399999999999999</v>
      </c>
      <c r="O359" s="265">
        <v>18.3</v>
      </c>
      <c r="P359" s="265">
        <v>18.05</v>
      </c>
      <c r="Q359" s="265">
        <v>17.91</v>
      </c>
      <c r="R359" s="265">
        <v>17.816579679774751</v>
      </c>
      <c r="S359" s="265">
        <v>16.899999999999999</v>
      </c>
      <c r="T359" s="265">
        <v>19.399999999999999</v>
      </c>
      <c r="U359" s="265">
        <v>18.399999999999999</v>
      </c>
      <c r="V359" s="265">
        <v>18.13</v>
      </c>
      <c r="W359" s="265">
        <v>17.399999999999999</v>
      </c>
      <c r="X359" s="265">
        <v>20.837960000000002</v>
      </c>
      <c r="Y359" s="273">
        <v>22</v>
      </c>
      <c r="Z359" s="265">
        <v>18.533059999999999</v>
      </c>
      <c r="AA359" s="262"/>
      <c r="AB359" s="263"/>
      <c r="AC359" s="263"/>
      <c r="AD359" s="263"/>
      <c r="AE359" s="263"/>
      <c r="AF359" s="263"/>
      <c r="AG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  <c r="AS359" s="263"/>
      <c r="AT359" s="263"/>
      <c r="AU359" s="263"/>
      <c r="AV359" s="263"/>
      <c r="AW359" s="263"/>
      <c r="AX359" s="263"/>
      <c r="AY359" s="263"/>
      <c r="AZ359" s="263"/>
      <c r="BA359" s="263"/>
      <c r="BB359" s="263"/>
      <c r="BC359" s="263"/>
      <c r="BD359" s="263"/>
      <c r="BE359" s="263"/>
      <c r="BF359" s="263"/>
      <c r="BG359" s="263"/>
      <c r="BH359" s="263"/>
      <c r="BI359" s="263"/>
      <c r="BJ359" s="263"/>
      <c r="BK359" s="263"/>
      <c r="BL359" s="263"/>
      <c r="BM359" s="266"/>
    </row>
    <row r="360" spans="1:65">
      <c r="A360" s="33"/>
      <c r="B360" s="20" t="s">
        <v>271</v>
      </c>
      <c r="C360" s="12"/>
      <c r="D360" s="267">
        <v>18.381666666666668</v>
      </c>
      <c r="E360" s="267">
        <v>14.257179457407995</v>
      </c>
      <c r="F360" s="267">
        <v>17.833333333333332</v>
      </c>
      <c r="G360" s="267">
        <v>20.683333333333334</v>
      </c>
      <c r="H360" s="267">
        <v>20.98138888888889</v>
      </c>
      <c r="I360" s="267">
        <v>18.2</v>
      </c>
      <c r="J360" s="267">
        <v>18.383333333333336</v>
      </c>
      <c r="K360" s="267">
        <v>20.316666666666666</v>
      </c>
      <c r="L360" s="267">
        <v>19</v>
      </c>
      <c r="M360" s="267">
        <v>17.766666666666669</v>
      </c>
      <c r="N360" s="267">
        <v>19.650000000000002</v>
      </c>
      <c r="O360" s="267">
        <v>18.583333333333336</v>
      </c>
      <c r="P360" s="267">
        <v>18.133333333333333</v>
      </c>
      <c r="Q360" s="267">
        <v>17.819999999999997</v>
      </c>
      <c r="R360" s="267">
        <v>17.672190081503086</v>
      </c>
      <c r="S360" s="267">
        <v>17.033333333333331</v>
      </c>
      <c r="T360" s="267">
        <v>18.599999999999998</v>
      </c>
      <c r="U360" s="267">
        <v>17.158333333333331</v>
      </c>
      <c r="V360" s="267">
        <v>19.058333333333334</v>
      </c>
      <c r="W360" s="267">
        <v>17.919999999999998</v>
      </c>
      <c r="X360" s="267">
        <v>20.029276666666672</v>
      </c>
      <c r="Y360" s="267">
        <v>22.333333333333332</v>
      </c>
      <c r="Z360" s="267">
        <v>18.142621666666667</v>
      </c>
      <c r="AA360" s="262"/>
      <c r="AB360" s="263"/>
      <c r="AC360" s="263"/>
      <c r="AD360" s="263"/>
      <c r="AE360" s="263"/>
      <c r="AF360" s="263"/>
      <c r="AG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  <c r="AS360" s="263"/>
      <c r="AT360" s="263"/>
      <c r="AU360" s="263"/>
      <c r="AV360" s="263"/>
      <c r="AW360" s="263"/>
      <c r="AX360" s="263"/>
      <c r="AY360" s="263"/>
      <c r="AZ360" s="263"/>
      <c r="BA360" s="263"/>
      <c r="BB360" s="263"/>
      <c r="BC360" s="263"/>
      <c r="BD360" s="263"/>
      <c r="BE360" s="263"/>
      <c r="BF360" s="263"/>
      <c r="BG360" s="263"/>
      <c r="BH360" s="263"/>
      <c r="BI360" s="263"/>
      <c r="BJ360" s="263"/>
      <c r="BK360" s="263"/>
      <c r="BL360" s="263"/>
      <c r="BM360" s="266"/>
    </row>
    <row r="361" spans="1:65">
      <c r="A361" s="33"/>
      <c r="B361" s="3" t="s">
        <v>272</v>
      </c>
      <c r="C361" s="31"/>
      <c r="D361" s="268">
        <v>18.405000000000001</v>
      </c>
      <c r="E361" s="268">
        <v>14.286147255878973</v>
      </c>
      <c r="F361" s="268">
        <v>17.899999999999999</v>
      </c>
      <c r="G361" s="268">
        <v>20.6</v>
      </c>
      <c r="H361" s="268">
        <v>20.857499999999998</v>
      </c>
      <c r="I361" s="268">
        <v>18.25</v>
      </c>
      <c r="J361" s="268">
        <v>18.25</v>
      </c>
      <c r="K361" s="268">
        <v>20.450000000000003</v>
      </c>
      <c r="L361" s="268">
        <v>19</v>
      </c>
      <c r="M361" s="268">
        <v>17.675000000000001</v>
      </c>
      <c r="N361" s="268">
        <v>19.524999999999999</v>
      </c>
      <c r="O361" s="268">
        <v>18.225000000000001</v>
      </c>
      <c r="P361" s="268">
        <v>18.100000000000001</v>
      </c>
      <c r="Q361" s="268">
        <v>17.91</v>
      </c>
      <c r="R361" s="268">
        <v>17.649226783613898</v>
      </c>
      <c r="S361" s="268">
        <v>17</v>
      </c>
      <c r="T361" s="268">
        <v>18.450000000000003</v>
      </c>
      <c r="U361" s="268">
        <v>17.07</v>
      </c>
      <c r="V361" s="268">
        <v>19.004999999999999</v>
      </c>
      <c r="W361" s="268">
        <v>17.945</v>
      </c>
      <c r="X361" s="268">
        <v>20.046620000000004</v>
      </c>
      <c r="Y361" s="268">
        <v>22</v>
      </c>
      <c r="Z361" s="268">
        <v>18.060420000000001</v>
      </c>
      <c r="AA361" s="262"/>
      <c r="AB361" s="263"/>
      <c r="AC361" s="263"/>
      <c r="AD361" s="263"/>
      <c r="AE361" s="263"/>
      <c r="AF361" s="263"/>
      <c r="AG361" s="263"/>
      <c r="AH361" s="263"/>
      <c r="AI361" s="263"/>
      <c r="AJ361" s="263"/>
      <c r="AK361" s="263"/>
      <c r="AL361" s="263"/>
      <c r="AM361" s="263"/>
      <c r="AN361" s="263"/>
      <c r="AO361" s="263"/>
      <c r="AP361" s="263"/>
      <c r="AQ361" s="263"/>
      <c r="AR361" s="263"/>
      <c r="AS361" s="263"/>
      <c r="AT361" s="263"/>
      <c r="AU361" s="263"/>
      <c r="AV361" s="263"/>
      <c r="AW361" s="263"/>
      <c r="AX361" s="263"/>
      <c r="AY361" s="263"/>
      <c r="AZ361" s="263"/>
      <c r="BA361" s="263"/>
      <c r="BB361" s="263"/>
      <c r="BC361" s="263"/>
      <c r="BD361" s="263"/>
      <c r="BE361" s="263"/>
      <c r="BF361" s="263"/>
      <c r="BG361" s="263"/>
      <c r="BH361" s="263"/>
      <c r="BI361" s="263"/>
      <c r="BJ361" s="263"/>
      <c r="BK361" s="263"/>
      <c r="BL361" s="263"/>
      <c r="BM361" s="266"/>
    </row>
    <row r="362" spans="1:65">
      <c r="A362" s="33"/>
      <c r="B362" s="3" t="s">
        <v>273</v>
      </c>
      <c r="C362" s="31"/>
      <c r="D362" s="25">
        <v>0.10147249216741776</v>
      </c>
      <c r="E362" s="25">
        <v>0.25629178645836748</v>
      </c>
      <c r="F362" s="25">
        <v>0.36696957185394397</v>
      </c>
      <c r="G362" s="25">
        <v>1.1600287352762715</v>
      </c>
      <c r="H362" s="25">
        <v>0.60667986859872247</v>
      </c>
      <c r="I362" s="25">
        <v>0.21908902300206698</v>
      </c>
      <c r="J362" s="25">
        <v>0.65962615674840164</v>
      </c>
      <c r="K362" s="25">
        <v>0.96003472159431114</v>
      </c>
      <c r="L362" s="25">
        <v>0</v>
      </c>
      <c r="M362" s="25">
        <v>0.33565855667130906</v>
      </c>
      <c r="N362" s="25">
        <v>0.87407093533648605</v>
      </c>
      <c r="O362" s="25">
        <v>0.70118946559875461</v>
      </c>
      <c r="P362" s="25">
        <v>0.35870136139505598</v>
      </c>
      <c r="Q362" s="25">
        <v>0.57403832624660145</v>
      </c>
      <c r="R362" s="25">
        <v>9.1081556900683799E-2</v>
      </c>
      <c r="S362" s="25">
        <v>0.24221202832779914</v>
      </c>
      <c r="T362" s="25">
        <v>0.70142711667000612</v>
      </c>
      <c r="U362" s="25">
        <v>0.77489139023908815</v>
      </c>
      <c r="V362" s="25">
        <v>0.67205406528542544</v>
      </c>
      <c r="W362" s="25">
        <v>0.33994117138116814</v>
      </c>
      <c r="X362" s="25">
        <v>0.49700123342569913</v>
      </c>
      <c r="Y362" s="25">
        <v>1.0327955589886446</v>
      </c>
      <c r="Z362" s="25">
        <v>0.21538949374718031</v>
      </c>
      <c r="AA362" s="159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3" t="s">
        <v>87</v>
      </c>
      <c r="C363" s="31"/>
      <c r="D363" s="13">
        <v>5.5203096654683698E-3</v>
      </c>
      <c r="E363" s="13">
        <v>1.7976331659709795E-2</v>
      </c>
      <c r="F363" s="13">
        <v>2.0577733001155736E-2</v>
      </c>
      <c r="G363" s="13">
        <v>5.6085192680561072E-2</v>
      </c>
      <c r="H363" s="13">
        <v>2.8915143406926785E-2</v>
      </c>
      <c r="I363" s="13">
        <v>1.2037858406706977E-2</v>
      </c>
      <c r="J363" s="13">
        <v>3.5881749233820572E-2</v>
      </c>
      <c r="K363" s="13">
        <v>4.7253554795454199E-2</v>
      </c>
      <c r="L363" s="13">
        <v>0</v>
      </c>
      <c r="M363" s="13">
        <v>1.8892601688816641E-2</v>
      </c>
      <c r="N363" s="13">
        <v>4.4481981442060357E-2</v>
      </c>
      <c r="O363" s="13">
        <v>3.7732168552399345E-2</v>
      </c>
      <c r="P363" s="13">
        <v>1.9781325076933236E-2</v>
      </c>
      <c r="Q363" s="13">
        <v>3.2213149621021411E-2</v>
      </c>
      <c r="R363" s="13">
        <v>5.1539484625629925E-3</v>
      </c>
      <c r="S363" s="13">
        <v>1.4219884246250441E-2</v>
      </c>
      <c r="T363" s="13">
        <v>3.7711135304839043E-2</v>
      </c>
      <c r="U363" s="13">
        <v>4.5161227211603004E-2</v>
      </c>
      <c r="V363" s="13">
        <v>3.5263002988303913E-2</v>
      </c>
      <c r="W363" s="13">
        <v>1.896993143868126E-2</v>
      </c>
      <c r="X363" s="13">
        <v>2.4813738493753179E-2</v>
      </c>
      <c r="Y363" s="13">
        <v>4.6244577268148269E-2</v>
      </c>
      <c r="Z363" s="13">
        <v>1.1872015947006941E-2</v>
      </c>
      <c r="AA363" s="159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3"/>
      <c r="B364" s="3" t="s">
        <v>274</v>
      </c>
      <c r="C364" s="31"/>
      <c r="D364" s="13">
        <v>-1.207092064252957E-3</v>
      </c>
      <c r="E364" s="13">
        <v>-0.22531672522116275</v>
      </c>
      <c r="F364" s="13">
        <v>-3.1001530971756952E-2</v>
      </c>
      <c r="G364" s="13">
        <v>0.12385710286359797</v>
      </c>
      <c r="H364" s="13">
        <v>0.14005235764969304</v>
      </c>
      <c r="I364" s="13">
        <v>-1.1078197963699576E-2</v>
      </c>
      <c r="J364" s="13">
        <v>-1.1165314596707221E-3</v>
      </c>
      <c r="K364" s="13">
        <v>0.10393376985554048</v>
      </c>
      <c r="L364" s="13">
        <v>3.2390892235698354E-2</v>
      </c>
      <c r="M364" s="13">
        <v>-3.4623955155039909E-2</v>
      </c>
      <c r="N364" s="13">
        <v>6.7709528022709131E-2</v>
      </c>
      <c r="O364" s="13">
        <v>9.7507410901787051E-3</v>
      </c>
      <c r="P364" s="13">
        <v>-1.4700622146982756E-2</v>
      </c>
      <c r="Q364" s="13">
        <v>-3.1726015808413721E-2</v>
      </c>
      <c r="R364" s="13">
        <v>-3.9757469157798542E-2</v>
      </c>
      <c r="S364" s="13">
        <v>-7.4470621171154772E-2</v>
      </c>
      <c r="T364" s="13">
        <v>1.0656347135999278E-2</v>
      </c>
      <c r="U364" s="13">
        <v>-6.7678575827498921E-2</v>
      </c>
      <c r="V364" s="13">
        <v>3.5560513396071025E-2</v>
      </c>
      <c r="W364" s="13">
        <v>-2.6292379533488841E-2</v>
      </c>
      <c r="X364" s="13">
        <v>8.8318042565034505E-2</v>
      </c>
      <c r="Y364" s="13">
        <v>0.21351210139985577</v>
      </c>
      <c r="Z364" s="13">
        <v>-1.4195927897646787E-2</v>
      </c>
      <c r="AA364" s="159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3"/>
      <c r="B365" s="51" t="s">
        <v>275</v>
      </c>
      <c r="C365" s="52"/>
      <c r="D365" s="50">
        <v>0</v>
      </c>
      <c r="E365" s="50">
        <v>4.5</v>
      </c>
      <c r="F365" s="50">
        <v>0.6</v>
      </c>
      <c r="G365" s="50">
        <v>2.5099999999999998</v>
      </c>
      <c r="H365" s="50">
        <v>2.84</v>
      </c>
      <c r="I365" s="50">
        <v>0.2</v>
      </c>
      <c r="J365" s="50">
        <v>0</v>
      </c>
      <c r="K365" s="50">
        <v>2.11</v>
      </c>
      <c r="L365" s="50">
        <v>0.67</v>
      </c>
      <c r="M365" s="50">
        <v>0.67</v>
      </c>
      <c r="N365" s="50">
        <v>1.38</v>
      </c>
      <c r="O365" s="50">
        <v>0.22</v>
      </c>
      <c r="P365" s="50">
        <v>0.27</v>
      </c>
      <c r="Q365" s="50">
        <v>0.61</v>
      </c>
      <c r="R365" s="50">
        <v>0.77</v>
      </c>
      <c r="S365" s="50">
        <v>1.47</v>
      </c>
      <c r="T365" s="50">
        <v>0.24</v>
      </c>
      <c r="U365" s="50">
        <v>1.33</v>
      </c>
      <c r="V365" s="50">
        <v>0.74</v>
      </c>
      <c r="W365" s="50">
        <v>0.5</v>
      </c>
      <c r="X365" s="50">
        <v>1.8</v>
      </c>
      <c r="Y365" s="50">
        <v>4.3099999999999996</v>
      </c>
      <c r="Z365" s="50">
        <v>0.26</v>
      </c>
      <c r="AA365" s="159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B366" s="34"/>
      <c r="C366" s="20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BM366" s="61"/>
    </row>
    <row r="367" spans="1:65" ht="15">
      <c r="B367" s="35" t="s">
        <v>505</v>
      </c>
      <c r="BM367" s="30" t="s">
        <v>67</v>
      </c>
    </row>
    <row r="368" spans="1:65" ht="15">
      <c r="A368" s="26" t="s">
        <v>5</v>
      </c>
      <c r="B368" s="18" t="s">
        <v>111</v>
      </c>
      <c r="C368" s="15" t="s">
        <v>112</v>
      </c>
      <c r="D368" s="16" t="s">
        <v>231</v>
      </c>
      <c r="E368" s="17" t="s">
        <v>231</v>
      </c>
      <c r="F368" s="17" t="s">
        <v>231</v>
      </c>
      <c r="G368" s="17" t="s">
        <v>231</v>
      </c>
      <c r="H368" s="17" t="s">
        <v>231</v>
      </c>
      <c r="I368" s="17" t="s">
        <v>231</v>
      </c>
      <c r="J368" s="17" t="s">
        <v>231</v>
      </c>
      <c r="K368" s="17" t="s">
        <v>231</v>
      </c>
      <c r="L368" s="17" t="s">
        <v>231</v>
      </c>
      <c r="M368" s="17" t="s">
        <v>231</v>
      </c>
      <c r="N368" s="159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1</v>
      </c>
    </row>
    <row r="369" spans="1:65">
      <c r="A369" s="33"/>
      <c r="B369" s="19" t="s">
        <v>232</v>
      </c>
      <c r="C369" s="8" t="s">
        <v>232</v>
      </c>
      <c r="D369" s="157" t="s">
        <v>236</v>
      </c>
      <c r="E369" s="158" t="s">
        <v>237</v>
      </c>
      <c r="F369" s="158" t="s">
        <v>238</v>
      </c>
      <c r="G369" s="158" t="s">
        <v>248</v>
      </c>
      <c r="H369" s="158" t="s">
        <v>251</v>
      </c>
      <c r="I369" s="158" t="s">
        <v>252</v>
      </c>
      <c r="J369" s="158" t="s">
        <v>258</v>
      </c>
      <c r="K369" s="158" t="s">
        <v>278</v>
      </c>
      <c r="L369" s="158" t="s">
        <v>261</v>
      </c>
      <c r="M369" s="158" t="s">
        <v>263</v>
      </c>
      <c r="N369" s="159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 t="s">
        <v>3</v>
      </c>
    </row>
    <row r="370" spans="1:65">
      <c r="A370" s="33"/>
      <c r="B370" s="19"/>
      <c r="C370" s="8"/>
      <c r="D370" s="9" t="s">
        <v>300</v>
      </c>
      <c r="E370" s="10" t="s">
        <v>300</v>
      </c>
      <c r="F370" s="10" t="s">
        <v>301</v>
      </c>
      <c r="G370" s="10" t="s">
        <v>300</v>
      </c>
      <c r="H370" s="10" t="s">
        <v>301</v>
      </c>
      <c r="I370" s="10" t="s">
        <v>300</v>
      </c>
      <c r="J370" s="10" t="s">
        <v>300</v>
      </c>
      <c r="K370" s="10" t="s">
        <v>301</v>
      </c>
      <c r="L370" s="10" t="s">
        <v>300</v>
      </c>
      <c r="M370" s="10" t="s">
        <v>300</v>
      </c>
      <c r="N370" s="159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2</v>
      </c>
    </row>
    <row r="371" spans="1:65">
      <c r="A371" s="33"/>
      <c r="B371" s="19"/>
      <c r="C371" s="8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159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3</v>
      </c>
    </row>
    <row r="372" spans="1:65">
      <c r="A372" s="33"/>
      <c r="B372" s="18">
        <v>1</v>
      </c>
      <c r="C372" s="14">
        <v>1</v>
      </c>
      <c r="D372" s="160">
        <v>6.6913806731396264</v>
      </c>
      <c r="E372" s="21">
        <v>5.2</v>
      </c>
      <c r="F372" s="22">
        <v>4.9000000000000004</v>
      </c>
      <c r="G372" s="21">
        <v>4.4000000000000004</v>
      </c>
      <c r="H372" s="22">
        <v>5</v>
      </c>
      <c r="I372" s="155">
        <v>4.7450000000000001</v>
      </c>
      <c r="J372" s="22">
        <v>4.8899999999999997</v>
      </c>
      <c r="K372" s="21">
        <v>4.5999999999999996</v>
      </c>
      <c r="L372" s="21">
        <v>4.9322999999999997</v>
      </c>
      <c r="M372" s="160">
        <v>0.90430999999999995</v>
      </c>
      <c r="N372" s="159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1</v>
      </c>
    </row>
    <row r="373" spans="1:65">
      <c r="A373" s="33"/>
      <c r="B373" s="19">
        <v>1</v>
      </c>
      <c r="C373" s="8">
        <v>2</v>
      </c>
      <c r="D373" s="161">
        <v>6.6653889454447164</v>
      </c>
      <c r="E373" s="10">
        <v>5.2</v>
      </c>
      <c r="F373" s="23">
        <v>5.2</v>
      </c>
      <c r="G373" s="10">
        <v>5.3</v>
      </c>
      <c r="H373" s="23">
        <v>5</v>
      </c>
      <c r="I373" s="10">
        <v>5.0750000000000002</v>
      </c>
      <c r="J373" s="23">
        <v>4.96</v>
      </c>
      <c r="K373" s="10">
        <v>4.7</v>
      </c>
      <c r="L373" s="10">
        <v>4.7697000000000003</v>
      </c>
      <c r="M373" s="161">
        <v>0.86495999999999995</v>
      </c>
      <c r="N373" s="159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12</v>
      </c>
    </row>
    <row r="374" spans="1:65">
      <c r="A374" s="33"/>
      <c r="B374" s="19">
        <v>1</v>
      </c>
      <c r="C374" s="8">
        <v>3</v>
      </c>
      <c r="D374" s="161">
        <v>6.6763024952795602</v>
      </c>
      <c r="E374" s="10">
        <v>5.4</v>
      </c>
      <c r="F374" s="23">
        <v>5.2</v>
      </c>
      <c r="G374" s="10">
        <v>4.5</v>
      </c>
      <c r="H374" s="23">
        <v>5.0999999999999996</v>
      </c>
      <c r="I374" s="10">
        <v>5.3079999999999998</v>
      </c>
      <c r="J374" s="23">
        <v>4.62</v>
      </c>
      <c r="K374" s="23">
        <v>4.7</v>
      </c>
      <c r="L374" s="11">
        <v>4.9458000000000002</v>
      </c>
      <c r="M374" s="162">
        <v>0.87636999999999998</v>
      </c>
      <c r="N374" s="159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16</v>
      </c>
    </row>
    <row r="375" spans="1:65">
      <c r="A375" s="33"/>
      <c r="B375" s="19">
        <v>1</v>
      </c>
      <c r="C375" s="8">
        <v>4</v>
      </c>
      <c r="D375" s="161">
        <v>6.71209575034979</v>
      </c>
      <c r="E375" s="10">
        <v>5.2</v>
      </c>
      <c r="F375" s="23">
        <v>5.2</v>
      </c>
      <c r="G375" s="10">
        <v>5</v>
      </c>
      <c r="H375" s="23">
        <v>5</v>
      </c>
      <c r="I375" s="10">
        <v>5.0679999999999996</v>
      </c>
      <c r="J375" s="23">
        <v>4.8600000000000003</v>
      </c>
      <c r="K375" s="23">
        <v>4.5</v>
      </c>
      <c r="L375" s="11">
        <v>5.0880000000000001</v>
      </c>
      <c r="M375" s="162">
        <v>0.90707000000000004</v>
      </c>
      <c r="N375" s="159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>
        <v>4.9633770833333335</v>
      </c>
    </row>
    <row r="376" spans="1:65">
      <c r="A376" s="33"/>
      <c r="B376" s="19">
        <v>1</v>
      </c>
      <c r="C376" s="8">
        <v>5</v>
      </c>
      <c r="D376" s="161">
        <v>6.7555480040397642</v>
      </c>
      <c r="E376" s="10">
        <v>5.4</v>
      </c>
      <c r="F376" s="10">
        <v>4.9000000000000004</v>
      </c>
      <c r="G376" s="10">
        <v>4.7</v>
      </c>
      <c r="H376" s="10">
        <v>5.0999999999999996</v>
      </c>
      <c r="I376" s="10">
        <v>5</v>
      </c>
      <c r="J376" s="10">
        <v>4.87</v>
      </c>
      <c r="K376" s="10">
        <v>4.5999999999999996</v>
      </c>
      <c r="L376" s="10">
        <v>4.87</v>
      </c>
      <c r="M376" s="161">
        <v>0.91217000000000004</v>
      </c>
      <c r="N376" s="159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32</v>
      </c>
    </row>
    <row r="377" spans="1:65">
      <c r="A377" s="33"/>
      <c r="B377" s="19">
        <v>1</v>
      </c>
      <c r="C377" s="8">
        <v>6</v>
      </c>
      <c r="D377" s="161">
        <v>6.7370359963920246</v>
      </c>
      <c r="E377" s="10">
        <v>5.2</v>
      </c>
      <c r="F377" s="10">
        <v>5</v>
      </c>
      <c r="G377" s="10">
        <v>5.5</v>
      </c>
      <c r="H377" s="10">
        <v>5</v>
      </c>
      <c r="I377" s="10">
        <v>5.077</v>
      </c>
      <c r="J377" s="163">
        <v>5.29</v>
      </c>
      <c r="K377" s="10">
        <v>4.4000000000000004</v>
      </c>
      <c r="L377" s="10">
        <v>4.8627000000000002</v>
      </c>
      <c r="M377" s="161">
        <v>0.91566999999999998</v>
      </c>
      <c r="N377" s="159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A378" s="33"/>
      <c r="B378" s="20" t="s">
        <v>271</v>
      </c>
      <c r="C378" s="12"/>
      <c r="D378" s="24">
        <v>6.7062919774409133</v>
      </c>
      <c r="E378" s="24">
        <v>5.2666666666666666</v>
      </c>
      <c r="F378" s="24">
        <v>5.0666666666666664</v>
      </c>
      <c r="G378" s="24">
        <v>4.8999999999999995</v>
      </c>
      <c r="H378" s="24">
        <v>5.0333333333333341</v>
      </c>
      <c r="I378" s="24">
        <v>5.0454999999999997</v>
      </c>
      <c r="J378" s="24">
        <v>4.915</v>
      </c>
      <c r="K378" s="24">
        <v>4.583333333333333</v>
      </c>
      <c r="L378" s="24">
        <v>4.9114166666666668</v>
      </c>
      <c r="M378" s="24">
        <v>0.89675833333333321</v>
      </c>
      <c r="N378" s="159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3"/>
      <c r="B379" s="3" t="s">
        <v>272</v>
      </c>
      <c r="C379" s="31"/>
      <c r="D379" s="11">
        <v>6.7017382117447077</v>
      </c>
      <c r="E379" s="11">
        <v>5.2</v>
      </c>
      <c r="F379" s="11">
        <v>5.0999999999999996</v>
      </c>
      <c r="G379" s="11">
        <v>4.8499999999999996</v>
      </c>
      <c r="H379" s="11">
        <v>5</v>
      </c>
      <c r="I379" s="11">
        <v>5.0715000000000003</v>
      </c>
      <c r="J379" s="11">
        <v>4.88</v>
      </c>
      <c r="K379" s="11">
        <v>4.5999999999999996</v>
      </c>
      <c r="L379" s="11">
        <v>4.9011499999999995</v>
      </c>
      <c r="M379" s="11">
        <v>0.90569</v>
      </c>
      <c r="N379" s="159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3"/>
      <c r="B380" s="3" t="s">
        <v>273</v>
      </c>
      <c r="C380" s="31"/>
      <c r="D380" s="25">
        <v>3.521309046449745E-2</v>
      </c>
      <c r="E380" s="25">
        <v>0.10327955589886455</v>
      </c>
      <c r="F380" s="25">
        <v>0.15055453054181614</v>
      </c>
      <c r="G380" s="25">
        <v>0.442718872423573</v>
      </c>
      <c r="H380" s="25">
        <v>5.1639777949432045E-2</v>
      </c>
      <c r="I380" s="25">
        <v>0.18091185699118775</v>
      </c>
      <c r="J380" s="25">
        <v>0.21695621678117449</v>
      </c>
      <c r="K380" s="25">
        <v>0.11690451944500115</v>
      </c>
      <c r="L380" s="25">
        <v>0.10674480627490336</v>
      </c>
      <c r="M380" s="25">
        <v>2.0906204262530956E-2</v>
      </c>
      <c r="N380" s="233"/>
      <c r="O380" s="234"/>
      <c r="P380" s="234"/>
      <c r="Q380" s="234"/>
      <c r="R380" s="234"/>
      <c r="S380" s="234"/>
      <c r="T380" s="234"/>
      <c r="U380" s="234"/>
      <c r="V380" s="234"/>
      <c r="W380" s="234"/>
      <c r="X380" s="234"/>
      <c r="Y380" s="234"/>
      <c r="Z380" s="234"/>
      <c r="AA380" s="234"/>
      <c r="AB380" s="234"/>
      <c r="AC380" s="234"/>
      <c r="AD380" s="234"/>
      <c r="AE380" s="234"/>
      <c r="AF380" s="234"/>
      <c r="AG380" s="234"/>
      <c r="AH380" s="234"/>
      <c r="AI380" s="234"/>
      <c r="AJ380" s="234"/>
      <c r="AK380" s="234"/>
      <c r="AL380" s="234"/>
      <c r="AM380" s="234"/>
      <c r="AN380" s="234"/>
      <c r="AO380" s="234"/>
      <c r="AP380" s="234"/>
      <c r="AQ380" s="234"/>
      <c r="AR380" s="234"/>
      <c r="AS380" s="234"/>
      <c r="AT380" s="234"/>
      <c r="AU380" s="234"/>
      <c r="AV380" s="234"/>
      <c r="AW380" s="234"/>
      <c r="AX380" s="234"/>
      <c r="AY380" s="234"/>
      <c r="AZ380" s="234"/>
      <c r="BA380" s="234"/>
      <c r="BB380" s="234"/>
      <c r="BC380" s="234"/>
      <c r="BD380" s="234"/>
      <c r="BE380" s="234"/>
      <c r="BF380" s="234"/>
      <c r="BG380" s="234"/>
      <c r="BH380" s="234"/>
      <c r="BI380" s="234"/>
      <c r="BJ380" s="234"/>
      <c r="BK380" s="234"/>
      <c r="BL380" s="234"/>
      <c r="BM380" s="62"/>
    </row>
    <row r="381" spans="1:65">
      <c r="A381" s="33"/>
      <c r="B381" s="3" t="s">
        <v>87</v>
      </c>
      <c r="C381" s="31"/>
      <c r="D381" s="13">
        <v>5.2507541548965763E-3</v>
      </c>
      <c r="E381" s="13">
        <v>1.9610042259278079E-2</v>
      </c>
      <c r="F381" s="13">
        <v>2.9714709975358449E-2</v>
      </c>
      <c r="G381" s="13">
        <v>9.0350790290525104E-2</v>
      </c>
      <c r="H381" s="13">
        <v>1.0259558532999742E-2</v>
      </c>
      <c r="I381" s="13">
        <v>3.5856081060586222E-2</v>
      </c>
      <c r="J381" s="13">
        <v>4.4141651430554318E-2</v>
      </c>
      <c r="K381" s="13">
        <v>2.5506440606182068E-2</v>
      </c>
      <c r="L381" s="13">
        <v>2.173401556405722E-2</v>
      </c>
      <c r="M381" s="13">
        <v>2.3313086129705281E-2</v>
      </c>
      <c r="N381" s="159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3"/>
      <c r="B382" s="3" t="s">
        <v>274</v>
      </c>
      <c r="C382" s="31"/>
      <c r="D382" s="13">
        <v>0.35115504319834256</v>
      </c>
      <c r="E382" s="13">
        <v>6.1105488912329031E-2</v>
      </c>
      <c r="F382" s="13">
        <v>2.0810343763759453E-2</v>
      </c>
      <c r="G382" s="13">
        <v>-1.2768943860048343E-2</v>
      </c>
      <c r="H382" s="13">
        <v>1.4094486238998227E-2</v>
      </c>
      <c r="I382" s="13">
        <v>1.6545774235535937E-2</v>
      </c>
      <c r="J382" s="13">
        <v>-9.7468079739055913E-3</v>
      </c>
      <c r="K382" s="13">
        <v>-7.6569590345283323E-2</v>
      </c>
      <c r="L382" s="13">
        <v>-1.0468762657817376E-2</v>
      </c>
      <c r="M382" s="13">
        <v>-0.81932496397572052</v>
      </c>
      <c r="N382" s="159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1"/>
    </row>
    <row r="383" spans="1:65">
      <c r="A383" s="33"/>
      <c r="B383" s="51" t="s">
        <v>275</v>
      </c>
      <c r="C383" s="52"/>
      <c r="D383" s="50">
        <v>14.02</v>
      </c>
      <c r="E383" s="50">
        <v>2.37</v>
      </c>
      <c r="F383" s="50">
        <v>0.75</v>
      </c>
      <c r="G383" s="50">
        <v>0.6</v>
      </c>
      <c r="H383" s="50">
        <v>0.48</v>
      </c>
      <c r="I383" s="50">
        <v>0.57999999999999996</v>
      </c>
      <c r="J383" s="50">
        <v>0.48</v>
      </c>
      <c r="K383" s="50">
        <v>3.16</v>
      </c>
      <c r="L383" s="50">
        <v>0.51</v>
      </c>
      <c r="M383" s="50">
        <v>32.99</v>
      </c>
      <c r="N383" s="159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B384" s="34"/>
      <c r="C384" s="20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BM384" s="61"/>
    </row>
    <row r="385" spans="1:65" ht="15">
      <c r="B385" s="35" t="s">
        <v>506</v>
      </c>
      <c r="BM385" s="30" t="s">
        <v>277</v>
      </c>
    </row>
    <row r="386" spans="1:65" ht="15">
      <c r="A386" s="26" t="s">
        <v>82</v>
      </c>
      <c r="B386" s="18" t="s">
        <v>111</v>
      </c>
      <c r="C386" s="15" t="s">
        <v>112</v>
      </c>
      <c r="D386" s="16" t="s">
        <v>231</v>
      </c>
      <c r="E386" s="17" t="s">
        <v>231</v>
      </c>
      <c r="F386" s="17" t="s">
        <v>231</v>
      </c>
      <c r="G386" s="17" t="s">
        <v>231</v>
      </c>
      <c r="H386" s="17" t="s">
        <v>231</v>
      </c>
      <c r="I386" s="17" t="s">
        <v>231</v>
      </c>
      <c r="J386" s="17" t="s">
        <v>231</v>
      </c>
      <c r="K386" s="17" t="s">
        <v>231</v>
      </c>
      <c r="L386" s="17" t="s">
        <v>231</v>
      </c>
      <c r="M386" s="17" t="s">
        <v>231</v>
      </c>
      <c r="N386" s="17" t="s">
        <v>231</v>
      </c>
      <c r="O386" s="17" t="s">
        <v>231</v>
      </c>
      <c r="P386" s="17" t="s">
        <v>231</v>
      </c>
      <c r="Q386" s="17" t="s">
        <v>231</v>
      </c>
      <c r="R386" s="159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1</v>
      </c>
    </row>
    <row r="387" spans="1:65">
      <c r="A387" s="33"/>
      <c r="B387" s="19" t="s">
        <v>232</v>
      </c>
      <c r="C387" s="8" t="s">
        <v>232</v>
      </c>
      <c r="D387" s="157" t="s">
        <v>234</v>
      </c>
      <c r="E387" s="158" t="s">
        <v>238</v>
      </c>
      <c r="F387" s="158" t="s">
        <v>240</v>
      </c>
      <c r="G387" s="158" t="s">
        <v>241</v>
      </c>
      <c r="H387" s="158" t="s">
        <v>242</v>
      </c>
      <c r="I387" s="158" t="s">
        <v>243</v>
      </c>
      <c r="J387" s="158" t="s">
        <v>244</v>
      </c>
      <c r="K387" s="158" t="s">
        <v>245</v>
      </c>
      <c r="L387" s="158" t="s">
        <v>246</v>
      </c>
      <c r="M387" s="158" t="s">
        <v>247</v>
      </c>
      <c r="N387" s="158" t="s">
        <v>248</v>
      </c>
      <c r="O387" s="158" t="s">
        <v>258</v>
      </c>
      <c r="P387" s="158" t="s">
        <v>259</v>
      </c>
      <c r="Q387" s="158" t="s">
        <v>261</v>
      </c>
      <c r="R387" s="159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 t="s">
        <v>3</v>
      </c>
    </row>
    <row r="388" spans="1:65">
      <c r="A388" s="33"/>
      <c r="B388" s="19"/>
      <c r="C388" s="8"/>
      <c r="D388" s="9" t="s">
        <v>300</v>
      </c>
      <c r="E388" s="10" t="s">
        <v>301</v>
      </c>
      <c r="F388" s="10" t="s">
        <v>115</v>
      </c>
      <c r="G388" s="10" t="s">
        <v>300</v>
      </c>
      <c r="H388" s="10" t="s">
        <v>300</v>
      </c>
      <c r="I388" s="10" t="s">
        <v>301</v>
      </c>
      <c r="J388" s="10" t="s">
        <v>301</v>
      </c>
      <c r="K388" s="10" t="s">
        <v>301</v>
      </c>
      <c r="L388" s="10" t="s">
        <v>301</v>
      </c>
      <c r="M388" s="10" t="s">
        <v>301</v>
      </c>
      <c r="N388" s="10" t="s">
        <v>300</v>
      </c>
      <c r="O388" s="10" t="s">
        <v>300</v>
      </c>
      <c r="P388" s="10" t="s">
        <v>301</v>
      </c>
      <c r="Q388" s="10" t="s">
        <v>300</v>
      </c>
      <c r="R388" s="159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2</v>
      </c>
    </row>
    <row r="389" spans="1:65">
      <c r="A389" s="33"/>
      <c r="B389" s="19"/>
      <c r="C389" s="8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159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2</v>
      </c>
    </row>
    <row r="390" spans="1:65">
      <c r="A390" s="33"/>
      <c r="B390" s="18">
        <v>1</v>
      </c>
      <c r="C390" s="14">
        <v>1</v>
      </c>
      <c r="D390" s="160">
        <v>1.7</v>
      </c>
      <c r="E390" s="21">
        <v>0.1</v>
      </c>
      <c r="F390" s="164">
        <v>1.2</v>
      </c>
      <c r="G390" s="21">
        <v>0.15</v>
      </c>
      <c r="H390" s="164">
        <v>1.6</v>
      </c>
      <c r="I390" s="160">
        <v>3.3</v>
      </c>
      <c r="J390" s="22">
        <v>0.18</v>
      </c>
      <c r="K390" s="21">
        <v>0.2</v>
      </c>
      <c r="L390" s="21">
        <v>0.09</v>
      </c>
      <c r="M390" s="21">
        <v>0.13</v>
      </c>
      <c r="N390" s="21">
        <v>0.31</v>
      </c>
      <c r="O390" s="160" t="s">
        <v>213</v>
      </c>
      <c r="P390" s="21">
        <v>0.13</v>
      </c>
      <c r="Q390" s="21">
        <v>0.2903</v>
      </c>
      <c r="R390" s="159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</v>
      </c>
    </row>
    <row r="391" spans="1:65">
      <c r="A391" s="33"/>
      <c r="B391" s="19">
        <v>1</v>
      </c>
      <c r="C391" s="8">
        <v>2</v>
      </c>
      <c r="D391" s="161">
        <v>1.6</v>
      </c>
      <c r="E391" s="10">
        <v>0.1</v>
      </c>
      <c r="F391" s="162">
        <v>1.1000000000000001</v>
      </c>
      <c r="G391" s="10">
        <v>0.16</v>
      </c>
      <c r="H391" s="162">
        <v>1.9</v>
      </c>
      <c r="I391" s="161">
        <v>3.7</v>
      </c>
      <c r="J391" s="23">
        <v>0.17</v>
      </c>
      <c r="K391" s="10">
        <v>0.23</v>
      </c>
      <c r="L391" s="10">
        <v>7.0000000000000007E-2</v>
      </c>
      <c r="M391" s="10">
        <v>0.13</v>
      </c>
      <c r="N391" s="10">
        <v>0.37</v>
      </c>
      <c r="O391" s="161" t="s">
        <v>213</v>
      </c>
      <c r="P391" s="10">
        <v>0.12</v>
      </c>
      <c r="Q391" s="10">
        <v>0.3231</v>
      </c>
      <c r="R391" s="159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6</v>
      </c>
    </row>
    <row r="392" spans="1:65">
      <c r="A392" s="33"/>
      <c r="B392" s="19">
        <v>1</v>
      </c>
      <c r="C392" s="8">
        <v>3</v>
      </c>
      <c r="D392" s="161">
        <v>1.5</v>
      </c>
      <c r="E392" s="10">
        <v>0.3</v>
      </c>
      <c r="F392" s="162">
        <v>1.2</v>
      </c>
      <c r="G392" s="10">
        <v>0.17</v>
      </c>
      <c r="H392" s="162">
        <v>1.9</v>
      </c>
      <c r="I392" s="161">
        <v>3.5</v>
      </c>
      <c r="J392" s="23">
        <v>0.17</v>
      </c>
      <c r="K392" s="23">
        <v>0.24</v>
      </c>
      <c r="L392" s="11">
        <v>0.09</v>
      </c>
      <c r="M392" s="11">
        <v>0.15</v>
      </c>
      <c r="N392" s="11">
        <v>0.4</v>
      </c>
      <c r="O392" s="162" t="s">
        <v>213</v>
      </c>
      <c r="P392" s="11">
        <v>0.12</v>
      </c>
      <c r="Q392" s="11">
        <v>0.3397</v>
      </c>
      <c r="R392" s="159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16</v>
      </c>
    </row>
    <row r="393" spans="1:65">
      <c r="A393" s="33"/>
      <c r="B393" s="19">
        <v>1</v>
      </c>
      <c r="C393" s="8">
        <v>4</v>
      </c>
      <c r="D393" s="161">
        <v>1.5</v>
      </c>
      <c r="E393" s="10">
        <v>0.3</v>
      </c>
      <c r="F393" s="162">
        <v>1.1000000000000001</v>
      </c>
      <c r="G393" s="10">
        <v>0.17</v>
      </c>
      <c r="H393" s="162">
        <v>1.2</v>
      </c>
      <c r="I393" s="161">
        <v>3.6</v>
      </c>
      <c r="J393" s="23">
        <v>0.19</v>
      </c>
      <c r="K393" s="23">
        <v>0.25</v>
      </c>
      <c r="L393" s="11">
        <v>0.08</v>
      </c>
      <c r="M393" s="11">
        <v>0.16</v>
      </c>
      <c r="N393" s="11">
        <v>0.36</v>
      </c>
      <c r="O393" s="162" t="s">
        <v>213</v>
      </c>
      <c r="P393" s="11">
        <v>0.13</v>
      </c>
      <c r="Q393" s="11">
        <v>0.2361</v>
      </c>
      <c r="R393" s="159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0.192855555555556</v>
      </c>
    </row>
    <row r="394" spans="1:65">
      <c r="A394" s="33"/>
      <c r="B394" s="19">
        <v>1</v>
      </c>
      <c r="C394" s="8">
        <v>5</v>
      </c>
      <c r="D394" s="161">
        <v>1.5</v>
      </c>
      <c r="E394" s="10">
        <v>0.2</v>
      </c>
      <c r="F394" s="161">
        <v>1.2</v>
      </c>
      <c r="G394" s="10">
        <v>0.16</v>
      </c>
      <c r="H394" s="161">
        <v>1.8</v>
      </c>
      <c r="I394" s="161">
        <v>3.7</v>
      </c>
      <c r="J394" s="10">
        <v>0.17</v>
      </c>
      <c r="K394" s="10">
        <v>0.22</v>
      </c>
      <c r="L394" s="10">
        <v>0.08</v>
      </c>
      <c r="M394" s="10">
        <v>0.16</v>
      </c>
      <c r="N394" s="10">
        <v>0.31</v>
      </c>
      <c r="O394" s="161" t="s">
        <v>213</v>
      </c>
      <c r="P394" s="10">
        <v>0.13</v>
      </c>
      <c r="Q394" s="10">
        <v>0.33750000000000002</v>
      </c>
      <c r="R394" s="159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12</v>
      </c>
    </row>
    <row r="395" spans="1:65">
      <c r="A395" s="33"/>
      <c r="B395" s="19">
        <v>1</v>
      </c>
      <c r="C395" s="8">
        <v>6</v>
      </c>
      <c r="D395" s="161">
        <v>1.7</v>
      </c>
      <c r="E395" s="10">
        <v>0.1</v>
      </c>
      <c r="F395" s="161">
        <v>1.1000000000000001</v>
      </c>
      <c r="G395" s="10">
        <v>0.17</v>
      </c>
      <c r="H395" s="161">
        <v>1.6</v>
      </c>
      <c r="I395" s="161">
        <v>3.8</v>
      </c>
      <c r="J395" s="10">
        <v>0.16</v>
      </c>
      <c r="K395" s="10">
        <v>0.23</v>
      </c>
      <c r="L395" s="10">
        <v>0.08</v>
      </c>
      <c r="M395" s="10">
        <v>0.16</v>
      </c>
      <c r="N395" s="10">
        <v>0.27</v>
      </c>
      <c r="O395" s="161" t="s">
        <v>213</v>
      </c>
      <c r="P395" s="10">
        <v>0.12</v>
      </c>
      <c r="Q395" s="10">
        <v>0.24750000000000003</v>
      </c>
      <c r="R395" s="159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1"/>
    </row>
    <row r="396" spans="1:65">
      <c r="A396" s="33"/>
      <c r="B396" s="20" t="s">
        <v>271</v>
      </c>
      <c r="C396" s="12"/>
      <c r="D396" s="24">
        <v>1.5833333333333333</v>
      </c>
      <c r="E396" s="24">
        <v>0.18333333333333335</v>
      </c>
      <c r="F396" s="24">
        <v>1.1500000000000001</v>
      </c>
      <c r="G396" s="24">
        <v>0.16333333333333336</v>
      </c>
      <c r="H396" s="24">
        <v>1.6666666666666667</v>
      </c>
      <c r="I396" s="24">
        <v>3.6</v>
      </c>
      <c r="J396" s="24">
        <v>0.17333333333333334</v>
      </c>
      <c r="K396" s="24">
        <v>0.22833333333333336</v>
      </c>
      <c r="L396" s="24">
        <v>8.1666666666666679E-2</v>
      </c>
      <c r="M396" s="24">
        <v>0.14833333333333334</v>
      </c>
      <c r="N396" s="24">
        <v>0.33666666666666667</v>
      </c>
      <c r="O396" s="24" t="s">
        <v>685</v>
      </c>
      <c r="P396" s="24">
        <v>0.125</v>
      </c>
      <c r="Q396" s="24">
        <v>0.29570000000000002</v>
      </c>
      <c r="R396" s="159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3"/>
      <c r="B397" s="3" t="s">
        <v>272</v>
      </c>
      <c r="C397" s="31"/>
      <c r="D397" s="11">
        <v>1.55</v>
      </c>
      <c r="E397" s="11">
        <v>0.15000000000000002</v>
      </c>
      <c r="F397" s="11">
        <v>1.1499999999999999</v>
      </c>
      <c r="G397" s="11">
        <v>0.16500000000000001</v>
      </c>
      <c r="H397" s="11">
        <v>1.7000000000000002</v>
      </c>
      <c r="I397" s="11">
        <v>3.6500000000000004</v>
      </c>
      <c r="J397" s="11">
        <v>0.17</v>
      </c>
      <c r="K397" s="11">
        <v>0.23</v>
      </c>
      <c r="L397" s="11">
        <v>0.08</v>
      </c>
      <c r="M397" s="11">
        <v>0.155</v>
      </c>
      <c r="N397" s="11">
        <v>0.33499999999999996</v>
      </c>
      <c r="O397" s="11" t="s">
        <v>685</v>
      </c>
      <c r="P397" s="11">
        <v>0.125</v>
      </c>
      <c r="Q397" s="11">
        <v>0.30669999999999997</v>
      </c>
      <c r="R397" s="159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3"/>
      <c r="B398" s="3" t="s">
        <v>273</v>
      </c>
      <c r="C398" s="31"/>
      <c r="D398" s="25">
        <v>9.8319208025017479E-2</v>
      </c>
      <c r="E398" s="25">
        <v>9.8319208025017479E-2</v>
      </c>
      <c r="F398" s="25">
        <v>5.4772255750516537E-2</v>
      </c>
      <c r="G398" s="25">
        <v>8.1649658092772682E-3</v>
      </c>
      <c r="H398" s="25">
        <v>0.26583202716502458</v>
      </c>
      <c r="I398" s="25">
        <v>0.17888543819998326</v>
      </c>
      <c r="J398" s="25">
        <v>1.0327955589886442E-2</v>
      </c>
      <c r="K398" s="25">
        <v>1.7224014243685082E-2</v>
      </c>
      <c r="L398" s="25">
        <v>7.527726527090807E-3</v>
      </c>
      <c r="M398" s="25">
        <v>1.4719601443879744E-2</v>
      </c>
      <c r="N398" s="25">
        <v>4.8027769744874008E-2</v>
      </c>
      <c r="O398" s="25" t="s">
        <v>685</v>
      </c>
      <c r="P398" s="25">
        <v>5.4772255750516656E-3</v>
      </c>
      <c r="Q398" s="25">
        <v>4.547210133697363E-2</v>
      </c>
      <c r="R398" s="159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3"/>
      <c r="B399" s="3" t="s">
        <v>87</v>
      </c>
      <c r="C399" s="31"/>
      <c r="D399" s="13">
        <v>6.209634191053736E-2</v>
      </c>
      <c r="E399" s="13">
        <v>0.53628658922736805</v>
      </c>
      <c r="F399" s="13">
        <v>4.7628048478710029E-2</v>
      </c>
      <c r="G399" s="13">
        <v>4.9989586587411837E-2</v>
      </c>
      <c r="H399" s="13">
        <v>0.15949921629901473</v>
      </c>
      <c r="I399" s="13">
        <v>4.9690399499995347E-2</v>
      </c>
      <c r="J399" s="13">
        <v>5.9584359172421775E-2</v>
      </c>
      <c r="K399" s="13">
        <v>7.5433639023438304E-2</v>
      </c>
      <c r="L399" s="13">
        <v>9.217624318886701E-2</v>
      </c>
      <c r="M399" s="13">
        <v>9.9233268160987029E-2</v>
      </c>
      <c r="N399" s="13">
        <v>0.14265674181645746</v>
      </c>
      <c r="O399" s="13" t="s">
        <v>685</v>
      </c>
      <c r="P399" s="13">
        <v>4.3817804600413325E-2</v>
      </c>
      <c r="Q399" s="13">
        <v>0.15377781987478401</v>
      </c>
      <c r="R399" s="159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3"/>
      <c r="B400" s="3" t="s">
        <v>274</v>
      </c>
      <c r="C400" s="31"/>
      <c r="D400" s="13">
        <v>7.2099441147663565</v>
      </c>
      <c r="E400" s="13">
        <v>-4.9374891974421686E-2</v>
      </c>
      <c r="F400" s="13">
        <v>4.9630120412513552</v>
      </c>
      <c r="G400" s="13">
        <v>-0.15307944921357564</v>
      </c>
      <c r="H400" s="13">
        <v>7.642046436596166</v>
      </c>
      <c r="I400" s="13">
        <v>17.666820303047718</v>
      </c>
      <c r="J400" s="13">
        <v>-0.10122717059399866</v>
      </c>
      <c r="K400" s="13">
        <v>0.18396036181367492</v>
      </c>
      <c r="L400" s="13">
        <v>-0.57653972460678782</v>
      </c>
      <c r="M400" s="13">
        <v>-0.23085786714294121</v>
      </c>
      <c r="N400" s="13">
        <v>0.74569338019242548</v>
      </c>
      <c r="O400" s="13" t="s">
        <v>685</v>
      </c>
      <c r="P400" s="13">
        <v>-0.35184651725528759</v>
      </c>
      <c r="Q400" s="13">
        <v>0.53327187878089188</v>
      </c>
      <c r="R400" s="159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3"/>
      <c r="B401" s="51" t="s">
        <v>275</v>
      </c>
      <c r="C401" s="52"/>
      <c r="D401" s="50">
        <v>8.68</v>
      </c>
      <c r="E401" s="50">
        <v>0.14000000000000001</v>
      </c>
      <c r="F401" s="50">
        <v>5.95</v>
      </c>
      <c r="G401" s="50">
        <v>0.27</v>
      </c>
      <c r="H401" s="50">
        <v>9.1999999999999993</v>
      </c>
      <c r="I401" s="50">
        <v>21.39</v>
      </c>
      <c r="J401" s="50">
        <v>0.2</v>
      </c>
      <c r="K401" s="50">
        <v>0.14000000000000001</v>
      </c>
      <c r="L401" s="50">
        <v>0.78</v>
      </c>
      <c r="M401" s="50">
        <v>0.36</v>
      </c>
      <c r="N401" s="50">
        <v>0.82</v>
      </c>
      <c r="O401" s="50">
        <v>1.1399999999999999</v>
      </c>
      <c r="P401" s="50">
        <v>0.51</v>
      </c>
      <c r="Q401" s="50">
        <v>0.56999999999999995</v>
      </c>
      <c r="R401" s="159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B402" s="34"/>
      <c r="C402" s="20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BM402" s="61"/>
    </row>
    <row r="403" spans="1:65" ht="15">
      <c r="B403" s="35" t="s">
        <v>507</v>
      </c>
      <c r="BM403" s="30" t="s">
        <v>67</v>
      </c>
    </row>
    <row r="404" spans="1:65" ht="15">
      <c r="A404" s="26" t="s">
        <v>8</v>
      </c>
      <c r="B404" s="18" t="s">
        <v>111</v>
      </c>
      <c r="C404" s="15" t="s">
        <v>112</v>
      </c>
      <c r="D404" s="16" t="s">
        <v>231</v>
      </c>
      <c r="E404" s="17" t="s">
        <v>231</v>
      </c>
      <c r="F404" s="17" t="s">
        <v>231</v>
      </c>
      <c r="G404" s="17" t="s">
        <v>231</v>
      </c>
      <c r="H404" s="17" t="s">
        <v>231</v>
      </c>
      <c r="I404" s="17" t="s">
        <v>231</v>
      </c>
      <c r="J404" s="17" t="s">
        <v>231</v>
      </c>
      <c r="K404" s="17" t="s">
        <v>231</v>
      </c>
      <c r="L404" s="17" t="s">
        <v>231</v>
      </c>
      <c r="M404" s="17" t="s">
        <v>231</v>
      </c>
      <c r="N404" s="17" t="s">
        <v>231</v>
      </c>
      <c r="O404" s="17" t="s">
        <v>231</v>
      </c>
      <c r="P404" s="17" t="s">
        <v>231</v>
      </c>
      <c r="Q404" s="17" t="s">
        <v>231</v>
      </c>
      <c r="R404" s="17" t="s">
        <v>231</v>
      </c>
      <c r="S404" s="17" t="s">
        <v>231</v>
      </c>
      <c r="T404" s="17" t="s">
        <v>231</v>
      </c>
      <c r="U404" s="17" t="s">
        <v>231</v>
      </c>
      <c r="V404" s="17" t="s">
        <v>231</v>
      </c>
      <c r="W404" s="17" t="s">
        <v>231</v>
      </c>
      <c r="X404" s="17" t="s">
        <v>231</v>
      </c>
      <c r="Y404" s="159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>
        <v>1</v>
      </c>
    </row>
    <row r="405" spans="1:65">
      <c r="A405" s="33"/>
      <c r="B405" s="19" t="s">
        <v>232</v>
      </c>
      <c r="C405" s="8" t="s">
        <v>232</v>
      </c>
      <c r="D405" s="157" t="s">
        <v>234</v>
      </c>
      <c r="E405" s="158" t="s">
        <v>236</v>
      </c>
      <c r="F405" s="158" t="s">
        <v>237</v>
      </c>
      <c r="G405" s="158" t="s">
        <v>238</v>
      </c>
      <c r="H405" s="158" t="s">
        <v>240</v>
      </c>
      <c r="I405" s="158" t="s">
        <v>241</v>
      </c>
      <c r="J405" s="158" t="s">
        <v>242</v>
      </c>
      <c r="K405" s="158" t="s">
        <v>243</v>
      </c>
      <c r="L405" s="158" t="s">
        <v>244</v>
      </c>
      <c r="M405" s="158" t="s">
        <v>245</v>
      </c>
      <c r="N405" s="158" t="s">
        <v>246</v>
      </c>
      <c r="O405" s="158" t="s">
        <v>247</v>
      </c>
      <c r="P405" s="158" t="s">
        <v>248</v>
      </c>
      <c r="Q405" s="158" t="s">
        <v>251</v>
      </c>
      <c r="R405" s="158" t="s">
        <v>253</v>
      </c>
      <c r="S405" s="158" t="s">
        <v>258</v>
      </c>
      <c r="T405" s="158" t="s">
        <v>259</v>
      </c>
      <c r="U405" s="158" t="s">
        <v>278</v>
      </c>
      <c r="V405" s="158" t="s">
        <v>261</v>
      </c>
      <c r="W405" s="158" t="s">
        <v>279</v>
      </c>
      <c r="X405" s="158" t="s">
        <v>263</v>
      </c>
      <c r="Y405" s="159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 t="s">
        <v>3</v>
      </c>
    </row>
    <row r="406" spans="1:65">
      <c r="A406" s="33"/>
      <c r="B406" s="19"/>
      <c r="C406" s="8"/>
      <c r="D406" s="9" t="s">
        <v>300</v>
      </c>
      <c r="E406" s="10" t="s">
        <v>300</v>
      </c>
      <c r="F406" s="10" t="s">
        <v>300</v>
      </c>
      <c r="G406" s="10" t="s">
        <v>301</v>
      </c>
      <c r="H406" s="10" t="s">
        <v>115</v>
      </c>
      <c r="I406" s="10" t="s">
        <v>300</v>
      </c>
      <c r="J406" s="10" t="s">
        <v>300</v>
      </c>
      <c r="K406" s="10" t="s">
        <v>301</v>
      </c>
      <c r="L406" s="10" t="s">
        <v>301</v>
      </c>
      <c r="M406" s="10" t="s">
        <v>301</v>
      </c>
      <c r="N406" s="10" t="s">
        <v>301</v>
      </c>
      <c r="O406" s="10" t="s">
        <v>301</v>
      </c>
      <c r="P406" s="10" t="s">
        <v>300</v>
      </c>
      <c r="Q406" s="10" t="s">
        <v>301</v>
      </c>
      <c r="R406" s="10" t="s">
        <v>300</v>
      </c>
      <c r="S406" s="10" t="s">
        <v>300</v>
      </c>
      <c r="T406" s="10" t="s">
        <v>301</v>
      </c>
      <c r="U406" s="10" t="s">
        <v>301</v>
      </c>
      <c r="V406" s="10" t="s">
        <v>300</v>
      </c>
      <c r="W406" s="10" t="s">
        <v>115</v>
      </c>
      <c r="X406" s="10" t="s">
        <v>300</v>
      </c>
      <c r="Y406" s="159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2</v>
      </c>
    </row>
    <row r="407" spans="1:65">
      <c r="A407" s="33"/>
      <c r="B407" s="19"/>
      <c r="C407" s="8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159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3</v>
      </c>
    </row>
    <row r="408" spans="1:65">
      <c r="A408" s="33"/>
      <c r="B408" s="18">
        <v>1</v>
      </c>
      <c r="C408" s="14">
        <v>1</v>
      </c>
      <c r="D408" s="21">
        <v>4.4000000000000004</v>
      </c>
      <c r="E408" s="21">
        <v>4.4115400279357839</v>
      </c>
      <c r="F408" s="164">
        <v>7.6</v>
      </c>
      <c r="G408" s="160">
        <v>3.6</v>
      </c>
      <c r="H408" s="22">
        <v>4.2</v>
      </c>
      <c r="I408" s="21">
        <v>3.6</v>
      </c>
      <c r="J408" s="22">
        <v>4.3</v>
      </c>
      <c r="K408" s="21">
        <v>4.8</v>
      </c>
      <c r="L408" s="21">
        <v>4.2</v>
      </c>
      <c r="M408" s="21">
        <v>4</v>
      </c>
      <c r="N408" s="21">
        <v>3.9</v>
      </c>
      <c r="O408" s="21">
        <v>4</v>
      </c>
      <c r="P408" s="21">
        <v>4.12</v>
      </c>
      <c r="Q408" s="21">
        <v>4.7</v>
      </c>
      <c r="R408" s="21">
        <v>3.79</v>
      </c>
      <c r="S408" s="21">
        <v>4.33</v>
      </c>
      <c r="T408" s="155">
        <v>4.5</v>
      </c>
      <c r="U408" s="21">
        <v>3.56</v>
      </c>
      <c r="V408" s="21">
        <v>3.7721</v>
      </c>
      <c r="W408" s="160">
        <v>2.5966</v>
      </c>
      <c r="X408" s="160">
        <v>6.6985700000000001</v>
      </c>
      <c r="Y408" s="159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1</v>
      </c>
    </row>
    <row r="409" spans="1:65">
      <c r="A409" s="33"/>
      <c r="B409" s="19">
        <v>1</v>
      </c>
      <c r="C409" s="8">
        <v>2</v>
      </c>
      <c r="D409" s="10">
        <v>4.22</v>
      </c>
      <c r="E409" s="10">
        <v>4.2373332336605865</v>
      </c>
      <c r="F409" s="162">
        <v>8.4</v>
      </c>
      <c r="G409" s="161">
        <v>3.1</v>
      </c>
      <c r="H409" s="23">
        <v>4.0999999999999996</v>
      </c>
      <c r="I409" s="10">
        <v>3.6</v>
      </c>
      <c r="J409" s="23">
        <v>4</v>
      </c>
      <c r="K409" s="10">
        <v>4.4000000000000004</v>
      </c>
      <c r="L409" s="10">
        <v>4.0999999999999996</v>
      </c>
      <c r="M409" s="10">
        <v>4.0999999999999996</v>
      </c>
      <c r="N409" s="10">
        <v>4.0999999999999996</v>
      </c>
      <c r="O409" s="10">
        <v>3.9</v>
      </c>
      <c r="P409" s="10">
        <v>4.05</v>
      </c>
      <c r="Q409" s="10">
        <v>4.5999999999999996</v>
      </c>
      <c r="R409" s="10">
        <v>4</v>
      </c>
      <c r="S409" s="10">
        <v>4.1500000000000004</v>
      </c>
      <c r="T409" s="10">
        <v>4.0999999999999996</v>
      </c>
      <c r="U409" s="10">
        <v>3.56</v>
      </c>
      <c r="V409" s="10">
        <v>3.4169</v>
      </c>
      <c r="W409" s="161">
        <v>2.7795999999999998</v>
      </c>
      <c r="X409" s="161">
        <v>6.4413299999999998</v>
      </c>
      <c r="Y409" s="159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25</v>
      </c>
    </row>
    <row r="410" spans="1:65">
      <c r="A410" s="33"/>
      <c r="B410" s="19">
        <v>1</v>
      </c>
      <c r="C410" s="8">
        <v>3</v>
      </c>
      <c r="D410" s="10">
        <v>4.22</v>
      </c>
      <c r="E410" s="10">
        <v>4.4288836352072884</v>
      </c>
      <c r="F410" s="162">
        <v>8</v>
      </c>
      <c r="G410" s="161">
        <v>3.1</v>
      </c>
      <c r="H410" s="23">
        <v>4.3</v>
      </c>
      <c r="I410" s="10">
        <v>3.5</v>
      </c>
      <c r="J410" s="23">
        <v>4.3</v>
      </c>
      <c r="K410" s="23">
        <v>4.3</v>
      </c>
      <c r="L410" s="11">
        <v>4.0999999999999996</v>
      </c>
      <c r="M410" s="11">
        <v>4</v>
      </c>
      <c r="N410" s="11">
        <v>4.0999999999999996</v>
      </c>
      <c r="O410" s="11">
        <v>3.9</v>
      </c>
      <c r="P410" s="11">
        <v>3.9</v>
      </c>
      <c r="Q410" s="11">
        <v>4.8</v>
      </c>
      <c r="R410" s="11">
        <v>3.9099999999999997</v>
      </c>
      <c r="S410" s="11">
        <v>3.9600000000000004</v>
      </c>
      <c r="T410" s="11">
        <v>4.2</v>
      </c>
      <c r="U410" s="11">
        <v>3.66</v>
      </c>
      <c r="V410" s="11">
        <v>3.4773000000000001</v>
      </c>
      <c r="W410" s="162">
        <v>2.5634000000000001</v>
      </c>
      <c r="X410" s="162">
        <v>6.4974699999999999</v>
      </c>
      <c r="Y410" s="159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16</v>
      </c>
    </row>
    <row r="411" spans="1:65">
      <c r="A411" s="33"/>
      <c r="B411" s="19">
        <v>1</v>
      </c>
      <c r="C411" s="8">
        <v>4</v>
      </c>
      <c r="D411" s="10">
        <v>4.17</v>
      </c>
      <c r="E411" s="10">
        <v>4.2367402721573564</v>
      </c>
      <c r="F411" s="162">
        <v>8</v>
      </c>
      <c r="G411" s="161">
        <v>3.3</v>
      </c>
      <c r="H411" s="23">
        <v>4.0999999999999996</v>
      </c>
      <c r="I411" s="10">
        <v>3.6</v>
      </c>
      <c r="J411" s="23">
        <v>4</v>
      </c>
      <c r="K411" s="23">
        <v>4.5</v>
      </c>
      <c r="L411" s="11">
        <v>4.2</v>
      </c>
      <c r="M411" s="11">
        <v>4.3</v>
      </c>
      <c r="N411" s="11">
        <v>4</v>
      </c>
      <c r="O411" s="11">
        <v>3.8</v>
      </c>
      <c r="P411" s="11">
        <v>4.2</v>
      </c>
      <c r="Q411" s="11">
        <v>4.5999999999999996</v>
      </c>
      <c r="R411" s="11">
        <v>3.9300000000000006</v>
      </c>
      <c r="S411" s="11">
        <v>4.2</v>
      </c>
      <c r="T411" s="11">
        <v>4.0999999999999996</v>
      </c>
      <c r="U411" s="11">
        <v>3.56</v>
      </c>
      <c r="V411" s="11">
        <v>3.6389999999999998</v>
      </c>
      <c r="W411" s="162">
        <v>2.9209000000000001</v>
      </c>
      <c r="X411" s="162">
        <v>6.5566800000000001</v>
      </c>
      <c r="Y411" s="159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4.0639634120259664</v>
      </c>
    </row>
    <row r="412" spans="1:65">
      <c r="A412" s="33"/>
      <c r="B412" s="19">
        <v>1</v>
      </c>
      <c r="C412" s="8">
        <v>5</v>
      </c>
      <c r="D412" s="10">
        <v>4.32</v>
      </c>
      <c r="E412" s="10">
        <v>4.2251164321353558</v>
      </c>
      <c r="F412" s="161">
        <v>8.1999999999999993</v>
      </c>
      <c r="G412" s="161">
        <v>3</v>
      </c>
      <c r="H412" s="10">
        <v>4.0999999999999996</v>
      </c>
      <c r="I412" s="10">
        <v>3.8</v>
      </c>
      <c r="J412" s="10">
        <v>4.0999999999999996</v>
      </c>
      <c r="K412" s="10">
        <v>4.5</v>
      </c>
      <c r="L412" s="10">
        <v>4</v>
      </c>
      <c r="M412" s="10">
        <v>3.8</v>
      </c>
      <c r="N412" s="10">
        <v>4.2</v>
      </c>
      <c r="O412" s="10">
        <v>3.9</v>
      </c>
      <c r="P412" s="10">
        <v>4.04</v>
      </c>
      <c r="Q412" s="10">
        <v>4.5999999999999996</v>
      </c>
      <c r="R412" s="10">
        <v>4.0599999999999996</v>
      </c>
      <c r="S412" s="10">
        <v>4.1100000000000003</v>
      </c>
      <c r="T412" s="10">
        <v>4.0999999999999996</v>
      </c>
      <c r="U412" s="10">
        <v>3.6</v>
      </c>
      <c r="V412" s="10">
        <v>3.5276999999999998</v>
      </c>
      <c r="W412" s="161">
        <v>2.6964000000000001</v>
      </c>
      <c r="X412" s="161">
        <v>6.6532499999999999</v>
      </c>
      <c r="Y412" s="159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>
        <v>33</v>
      </c>
    </row>
    <row r="413" spans="1:65">
      <c r="A413" s="33"/>
      <c r="B413" s="19">
        <v>1</v>
      </c>
      <c r="C413" s="8">
        <v>6</v>
      </c>
      <c r="D413" s="10">
        <v>4.18</v>
      </c>
      <c r="E413" s="10">
        <v>4.1493544255522945</v>
      </c>
      <c r="F413" s="161">
        <v>8</v>
      </c>
      <c r="G413" s="161">
        <v>2.2999999999999998</v>
      </c>
      <c r="H413" s="10">
        <v>4</v>
      </c>
      <c r="I413" s="10">
        <v>3.7</v>
      </c>
      <c r="J413" s="10">
        <v>4.4000000000000004</v>
      </c>
      <c r="K413" s="10">
        <v>4.3</v>
      </c>
      <c r="L413" s="10">
        <v>4.0999999999999996</v>
      </c>
      <c r="M413" s="10">
        <v>4.0999999999999996</v>
      </c>
      <c r="N413" s="10">
        <v>4</v>
      </c>
      <c r="O413" s="10">
        <v>3.9</v>
      </c>
      <c r="P413" s="10">
        <v>3.9899999999999998</v>
      </c>
      <c r="Q413" s="10">
        <v>4.5999999999999996</v>
      </c>
      <c r="R413" s="10">
        <v>3.8599999999999994</v>
      </c>
      <c r="S413" s="10">
        <v>4.2</v>
      </c>
      <c r="T413" s="10">
        <v>4</v>
      </c>
      <c r="U413" s="10">
        <v>3.52</v>
      </c>
      <c r="V413" s="10">
        <v>3.5323000000000002</v>
      </c>
      <c r="W413" s="161">
        <v>2.58</v>
      </c>
      <c r="X413" s="161">
        <v>6.63558</v>
      </c>
      <c r="Y413" s="159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1"/>
    </row>
    <row r="414" spans="1:65">
      <c r="A414" s="33"/>
      <c r="B414" s="20" t="s">
        <v>271</v>
      </c>
      <c r="C414" s="12"/>
      <c r="D414" s="24">
        <v>4.251666666666666</v>
      </c>
      <c r="E414" s="24">
        <v>4.2814946711081108</v>
      </c>
      <c r="F414" s="24">
        <v>8.0333333333333332</v>
      </c>
      <c r="G414" s="24">
        <v>3.0666666666666669</v>
      </c>
      <c r="H414" s="24">
        <v>4.1333333333333337</v>
      </c>
      <c r="I414" s="24">
        <v>3.6333333333333329</v>
      </c>
      <c r="J414" s="24">
        <v>4.1833333333333336</v>
      </c>
      <c r="K414" s="24">
        <v>4.4666666666666668</v>
      </c>
      <c r="L414" s="24">
        <v>4.1166666666666671</v>
      </c>
      <c r="M414" s="24">
        <v>4.05</v>
      </c>
      <c r="N414" s="24">
        <v>4.05</v>
      </c>
      <c r="O414" s="24">
        <v>3.9</v>
      </c>
      <c r="P414" s="24">
        <v>4.05</v>
      </c>
      <c r="Q414" s="24">
        <v>4.6500000000000012</v>
      </c>
      <c r="R414" s="24">
        <v>3.9249999999999994</v>
      </c>
      <c r="S414" s="24">
        <v>4.1583333333333332</v>
      </c>
      <c r="T414" s="24">
        <v>4.166666666666667</v>
      </c>
      <c r="U414" s="24">
        <v>3.5766666666666667</v>
      </c>
      <c r="V414" s="24">
        <v>3.560883333333333</v>
      </c>
      <c r="W414" s="24">
        <v>2.6894833333333334</v>
      </c>
      <c r="X414" s="24">
        <v>6.5804800000000006</v>
      </c>
      <c r="Y414" s="159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1"/>
    </row>
    <row r="415" spans="1:65">
      <c r="A415" s="33"/>
      <c r="B415" s="3" t="s">
        <v>272</v>
      </c>
      <c r="C415" s="31"/>
      <c r="D415" s="11">
        <v>4.22</v>
      </c>
      <c r="E415" s="11">
        <v>4.2370367529089714</v>
      </c>
      <c r="F415" s="11">
        <v>8</v>
      </c>
      <c r="G415" s="11">
        <v>3.1</v>
      </c>
      <c r="H415" s="11">
        <v>4.0999999999999996</v>
      </c>
      <c r="I415" s="11">
        <v>3.6</v>
      </c>
      <c r="J415" s="11">
        <v>4.1999999999999993</v>
      </c>
      <c r="K415" s="11">
        <v>4.45</v>
      </c>
      <c r="L415" s="11">
        <v>4.0999999999999996</v>
      </c>
      <c r="M415" s="11">
        <v>4.05</v>
      </c>
      <c r="N415" s="11">
        <v>4.05</v>
      </c>
      <c r="O415" s="11">
        <v>3.9</v>
      </c>
      <c r="P415" s="11">
        <v>4.0449999999999999</v>
      </c>
      <c r="Q415" s="11">
        <v>4.5999999999999996</v>
      </c>
      <c r="R415" s="11">
        <v>3.92</v>
      </c>
      <c r="S415" s="11">
        <v>4.1750000000000007</v>
      </c>
      <c r="T415" s="11">
        <v>4.0999999999999996</v>
      </c>
      <c r="U415" s="11">
        <v>3.56</v>
      </c>
      <c r="V415" s="11">
        <v>3.5300000000000002</v>
      </c>
      <c r="W415" s="11">
        <v>2.6465000000000001</v>
      </c>
      <c r="X415" s="11">
        <v>6.5961300000000005</v>
      </c>
      <c r="Y415" s="159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3"/>
      <c r="B416" s="3" t="s">
        <v>273</v>
      </c>
      <c r="C416" s="31"/>
      <c r="D416" s="25">
        <v>8.9981479575892254E-2</v>
      </c>
      <c r="E416" s="25">
        <v>0.11245269287905994</v>
      </c>
      <c r="F416" s="25">
        <v>0.2658320271650253</v>
      </c>
      <c r="G416" s="25">
        <v>0.43204937989385495</v>
      </c>
      <c r="H416" s="25">
        <v>0.10327955589886449</v>
      </c>
      <c r="I416" s="25">
        <v>0.10327955589886439</v>
      </c>
      <c r="J416" s="25">
        <v>0.17224014243685093</v>
      </c>
      <c r="K416" s="25">
        <v>0.18618986725025249</v>
      </c>
      <c r="L416" s="25">
        <v>7.5277265270908222E-2</v>
      </c>
      <c r="M416" s="25">
        <v>0.16431676725154978</v>
      </c>
      <c r="N416" s="25">
        <v>0.10488088481701516</v>
      </c>
      <c r="O416" s="25">
        <v>6.3245553203367638E-2</v>
      </c>
      <c r="P416" s="25">
        <v>0.1035374328443584</v>
      </c>
      <c r="Q416" s="25">
        <v>8.3666002653407678E-2</v>
      </c>
      <c r="R416" s="25">
        <v>9.6488341264631516E-2</v>
      </c>
      <c r="S416" s="25">
        <v>0.12221565638929668</v>
      </c>
      <c r="T416" s="25">
        <v>0.17511900715418272</v>
      </c>
      <c r="U416" s="25">
        <v>4.8027769744874382E-2</v>
      </c>
      <c r="V416" s="25">
        <v>0.12676766806511294</v>
      </c>
      <c r="W416" s="25">
        <v>0.14016664962346306</v>
      </c>
      <c r="X416" s="25">
        <v>9.9092435230949988E-2</v>
      </c>
      <c r="Y416" s="233"/>
      <c r="Z416" s="234"/>
      <c r="AA416" s="234"/>
      <c r="AB416" s="234"/>
      <c r="AC416" s="234"/>
      <c r="AD416" s="234"/>
      <c r="AE416" s="234"/>
      <c r="AF416" s="234"/>
      <c r="AG416" s="234"/>
      <c r="AH416" s="234"/>
      <c r="AI416" s="234"/>
      <c r="AJ416" s="234"/>
      <c r="AK416" s="234"/>
      <c r="AL416" s="234"/>
      <c r="AM416" s="234"/>
      <c r="AN416" s="234"/>
      <c r="AO416" s="234"/>
      <c r="AP416" s="234"/>
      <c r="AQ416" s="234"/>
      <c r="AR416" s="234"/>
      <c r="AS416" s="234"/>
      <c r="AT416" s="234"/>
      <c r="AU416" s="234"/>
      <c r="AV416" s="234"/>
      <c r="AW416" s="234"/>
      <c r="AX416" s="234"/>
      <c r="AY416" s="234"/>
      <c r="AZ416" s="234"/>
      <c r="BA416" s="234"/>
      <c r="BB416" s="234"/>
      <c r="BC416" s="234"/>
      <c r="BD416" s="234"/>
      <c r="BE416" s="234"/>
      <c r="BF416" s="234"/>
      <c r="BG416" s="234"/>
      <c r="BH416" s="234"/>
      <c r="BI416" s="234"/>
      <c r="BJ416" s="234"/>
      <c r="BK416" s="234"/>
      <c r="BL416" s="234"/>
      <c r="BM416" s="62"/>
    </row>
    <row r="417" spans="1:65">
      <c r="A417" s="33"/>
      <c r="B417" s="3" t="s">
        <v>87</v>
      </c>
      <c r="C417" s="31"/>
      <c r="D417" s="13">
        <v>2.1163813306756315E-2</v>
      </c>
      <c r="E417" s="13">
        <v>2.626482140405318E-2</v>
      </c>
      <c r="F417" s="13">
        <v>3.3091123713488629E-2</v>
      </c>
      <c r="G417" s="13">
        <v>0.14088566735669181</v>
      </c>
      <c r="H417" s="13">
        <v>2.498698933037044E-2</v>
      </c>
      <c r="I417" s="13">
        <v>2.8425565843724149E-2</v>
      </c>
      <c r="J417" s="13">
        <v>4.1172942415183489E-2</v>
      </c>
      <c r="K417" s="13">
        <v>4.1684298638116228E-2</v>
      </c>
      <c r="L417" s="13">
        <v>1.8285975369451389E-2</v>
      </c>
      <c r="M417" s="13">
        <v>4.0572041296678962E-2</v>
      </c>
      <c r="N417" s="13">
        <v>2.5896514769633373E-2</v>
      </c>
      <c r="O417" s="13">
        <v>1.6216808513684011E-2</v>
      </c>
      <c r="P417" s="13">
        <v>2.5564798233174917E-2</v>
      </c>
      <c r="Q417" s="13">
        <v>1.7992688742668312E-2</v>
      </c>
      <c r="R417" s="13">
        <v>2.4583016882708669E-2</v>
      </c>
      <c r="S417" s="13">
        <v>2.9390538610652508E-2</v>
      </c>
      <c r="T417" s="13">
        <v>4.2028561717003851E-2</v>
      </c>
      <c r="U417" s="13">
        <v>1.3428081009750526E-2</v>
      </c>
      <c r="V417" s="13">
        <v>3.5600062175147447E-2</v>
      </c>
      <c r="W417" s="13">
        <v>5.2116571196498603E-2</v>
      </c>
      <c r="X417" s="13">
        <v>1.5058542117132789E-2</v>
      </c>
      <c r="Y417" s="159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3" t="s">
        <v>274</v>
      </c>
      <c r="C418" s="31"/>
      <c r="D418" s="13">
        <v>4.618724028992327E-2</v>
      </c>
      <c r="E418" s="13">
        <v>5.3526874390264378E-2</v>
      </c>
      <c r="F418" s="13">
        <v>0.97672383308405752</v>
      </c>
      <c r="G418" s="13">
        <v>-0.24540003052392823</v>
      </c>
      <c r="H418" s="13">
        <v>1.7069524076444687E-2</v>
      </c>
      <c r="I418" s="13">
        <v>-0.10596307964248031</v>
      </c>
      <c r="J418" s="13">
        <v>2.937278444833713E-2</v>
      </c>
      <c r="K418" s="13">
        <v>9.9091259889060979E-2</v>
      </c>
      <c r="L418" s="13">
        <v>1.2968437285813872E-2</v>
      </c>
      <c r="M418" s="13">
        <v>-3.4359098767096086E-3</v>
      </c>
      <c r="N418" s="13">
        <v>-3.4359098767096086E-3</v>
      </c>
      <c r="O418" s="13">
        <v>-4.0345690992387051E-2</v>
      </c>
      <c r="P418" s="13">
        <v>-3.4359098767096086E-3</v>
      </c>
      <c r="Q418" s="13">
        <v>0.14420321458600038</v>
      </c>
      <c r="R418" s="13">
        <v>-3.419406080644094E-2</v>
      </c>
      <c r="S418" s="13">
        <v>2.3221154262390797E-2</v>
      </c>
      <c r="T418" s="13">
        <v>2.5271697657706316E-2</v>
      </c>
      <c r="U418" s="13">
        <v>-0.11990677473062505</v>
      </c>
      <c r="V418" s="13">
        <v>-0.12379050392135249</v>
      </c>
      <c r="W418" s="13">
        <v>-0.33821172568269442</v>
      </c>
      <c r="X418" s="13">
        <v>0.61922717624061985</v>
      </c>
      <c r="Y418" s="159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3"/>
      <c r="B419" s="51" t="s">
        <v>275</v>
      </c>
      <c r="C419" s="52"/>
      <c r="D419" s="50">
        <v>0.47</v>
      </c>
      <c r="E419" s="50">
        <v>0.57999999999999996</v>
      </c>
      <c r="F419" s="50">
        <v>13.78</v>
      </c>
      <c r="G419" s="50">
        <v>3.69</v>
      </c>
      <c r="H419" s="50">
        <v>0.06</v>
      </c>
      <c r="I419" s="50">
        <v>1.7</v>
      </c>
      <c r="J419" s="50">
        <v>0.23</v>
      </c>
      <c r="K419" s="50">
        <v>1.23</v>
      </c>
      <c r="L419" s="50">
        <v>0</v>
      </c>
      <c r="M419" s="50">
        <v>0.23</v>
      </c>
      <c r="N419" s="50">
        <v>0.23</v>
      </c>
      <c r="O419" s="50">
        <v>0.76</v>
      </c>
      <c r="P419" s="50">
        <v>0.23</v>
      </c>
      <c r="Q419" s="50">
        <v>1.88</v>
      </c>
      <c r="R419" s="50">
        <v>0.67</v>
      </c>
      <c r="S419" s="50">
        <v>0.15</v>
      </c>
      <c r="T419" s="50">
        <v>0.18</v>
      </c>
      <c r="U419" s="50">
        <v>1.9</v>
      </c>
      <c r="V419" s="50">
        <v>1.96</v>
      </c>
      <c r="W419" s="50">
        <v>5.0199999999999996</v>
      </c>
      <c r="X419" s="50">
        <v>8.67</v>
      </c>
      <c r="Y419" s="159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B420" s="34"/>
      <c r="C420" s="20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BM420" s="61"/>
    </row>
    <row r="421" spans="1:65" ht="15">
      <c r="B421" s="35" t="s">
        <v>508</v>
      </c>
      <c r="BM421" s="30" t="s">
        <v>277</v>
      </c>
    </row>
    <row r="422" spans="1:65" ht="15">
      <c r="A422" s="26" t="s">
        <v>53</v>
      </c>
      <c r="B422" s="18" t="s">
        <v>111</v>
      </c>
      <c r="C422" s="15" t="s">
        <v>112</v>
      </c>
      <c r="D422" s="16" t="s">
        <v>231</v>
      </c>
      <c r="E422" s="17" t="s">
        <v>231</v>
      </c>
      <c r="F422" s="15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1</v>
      </c>
    </row>
    <row r="423" spans="1:65">
      <c r="A423" s="33"/>
      <c r="B423" s="19" t="s">
        <v>232</v>
      </c>
      <c r="C423" s="8" t="s">
        <v>232</v>
      </c>
      <c r="D423" s="157" t="s">
        <v>241</v>
      </c>
      <c r="E423" s="158" t="s">
        <v>261</v>
      </c>
      <c r="F423" s="15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 t="s">
        <v>3</v>
      </c>
    </row>
    <row r="424" spans="1:65">
      <c r="A424" s="33"/>
      <c r="B424" s="19"/>
      <c r="C424" s="8"/>
      <c r="D424" s="9" t="s">
        <v>301</v>
      </c>
      <c r="E424" s="10" t="s">
        <v>300</v>
      </c>
      <c r="F424" s="15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3</v>
      </c>
    </row>
    <row r="425" spans="1:65">
      <c r="A425" s="33"/>
      <c r="B425" s="19"/>
      <c r="C425" s="8"/>
      <c r="D425" s="27"/>
      <c r="E425" s="27"/>
      <c r="F425" s="15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3</v>
      </c>
    </row>
    <row r="426" spans="1:65">
      <c r="A426" s="33"/>
      <c r="B426" s="18">
        <v>1</v>
      </c>
      <c r="C426" s="14">
        <v>1</v>
      </c>
      <c r="D426" s="240" t="s">
        <v>103</v>
      </c>
      <c r="E426" s="229">
        <v>3.2899999999999999E-2</v>
      </c>
      <c r="F426" s="233"/>
      <c r="G426" s="234"/>
      <c r="H426" s="234"/>
      <c r="I426" s="234"/>
      <c r="J426" s="234"/>
      <c r="K426" s="234"/>
      <c r="L426" s="234"/>
      <c r="M426" s="234"/>
      <c r="N426" s="234"/>
      <c r="O426" s="234"/>
      <c r="P426" s="234"/>
      <c r="Q426" s="234"/>
      <c r="R426" s="234"/>
      <c r="S426" s="234"/>
      <c r="T426" s="234"/>
      <c r="U426" s="234"/>
      <c r="V426" s="234"/>
      <c r="W426" s="234"/>
      <c r="X426" s="234"/>
      <c r="Y426" s="234"/>
      <c r="Z426" s="234"/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34"/>
      <c r="AL426" s="234"/>
      <c r="AM426" s="234"/>
      <c r="AN426" s="234"/>
      <c r="AO426" s="234"/>
      <c r="AP426" s="234"/>
      <c r="AQ426" s="234"/>
      <c r="AR426" s="234"/>
      <c r="AS426" s="234"/>
      <c r="AT426" s="234"/>
      <c r="AU426" s="234"/>
      <c r="AV426" s="234"/>
      <c r="AW426" s="234"/>
      <c r="AX426" s="234"/>
      <c r="AY426" s="234"/>
      <c r="AZ426" s="234"/>
      <c r="BA426" s="234"/>
      <c r="BB426" s="234"/>
      <c r="BC426" s="234"/>
      <c r="BD426" s="234"/>
      <c r="BE426" s="234"/>
      <c r="BF426" s="234"/>
      <c r="BG426" s="234"/>
      <c r="BH426" s="234"/>
      <c r="BI426" s="234"/>
      <c r="BJ426" s="234"/>
      <c r="BK426" s="234"/>
      <c r="BL426" s="234"/>
      <c r="BM426" s="235">
        <v>1</v>
      </c>
    </row>
    <row r="427" spans="1:65">
      <c r="A427" s="33"/>
      <c r="B427" s="19">
        <v>1</v>
      </c>
      <c r="C427" s="8">
        <v>2</v>
      </c>
      <c r="D427" s="241" t="s">
        <v>103</v>
      </c>
      <c r="E427" s="237">
        <v>3.2300000000000002E-2</v>
      </c>
      <c r="F427" s="233"/>
      <c r="G427" s="234"/>
      <c r="H427" s="234"/>
      <c r="I427" s="234"/>
      <c r="J427" s="234"/>
      <c r="K427" s="234"/>
      <c r="L427" s="234"/>
      <c r="M427" s="234"/>
      <c r="N427" s="234"/>
      <c r="O427" s="234"/>
      <c r="P427" s="234"/>
      <c r="Q427" s="234"/>
      <c r="R427" s="234"/>
      <c r="S427" s="234"/>
      <c r="T427" s="234"/>
      <c r="U427" s="234"/>
      <c r="V427" s="234"/>
      <c r="W427" s="234"/>
      <c r="X427" s="234"/>
      <c r="Y427" s="234"/>
      <c r="Z427" s="234"/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34"/>
      <c r="AL427" s="234"/>
      <c r="AM427" s="234"/>
      <c r="AN427" s="234"/>
      <c r="AO427" s="234"/>
      <c r="AP427" s="234"/>
      <c r="AQ427" s="234"/>
      <c r="AR427" s="234"/>
      <c r="AS427" s="234"/>
      <c r="AT427" s="234"/>
      <c r="AU427" s="234"/>
      <c r="AV427" s="234"/>
      <c r="AW427" s="234"/>
      <c r="AX427" s="234"/>
      <c r="AY427" s="234"/>
      <c r="AZ427" s="234"/>
      <c r="BA427" s="234"/>
      <c r="BB427" s="234"/>
      <c r="BC427" s="234"/>
      <c r="BD427" s="234"/>
      <c r="BE427" s="234"/>
      <c r="BF427" s="234"/>
      <c r="BG427" s="234"/>
      <c r="BH427" s="234"/>
      <c r="BI427" s="234"/>
      <c r="BJ427" s="234"/>
      <c r="BK427" s="234"/>
      <c r="BL427" s="234"/>
      <c r="BM427" s="235">
        <v>13</v>
      </c>
    </row>
    <row r="428" spans="1:65">
      <c r="A428" s="33"/>
      <c r="B428" s="19">
        <v>1</v>
      </c>
      <c r="C428" s="8">
        <v>3</v>
      </c>
      <c r="D428" s="241" t="s">
        <v>103</v>
      </c>
      <c r="E428" s="237">
        <v>3.09E-2</v>
      </c>
      <c r="F428" s="233"/>
      <c r="G428" s="234"/>
      <c r="H428" s="234"/>
      <c r="I428" s="234"/>
      <c r="J428" s="234"/>
      <c r="K428" s="234"/>
      <c r="L428" s="234"/>
      <c r="M428" s="234"/>
      <c r="N428" s="234"/>
      <c r="O428" s="234"/>
      <c r="P428" s="234"/>
      <c r="Q428" s="234"/>
      <c r="R428" s="234"/>
      <c r="S428" s="234"/>
      <c r="T428" s="234"/>
      <c r="U428" s="234"/>
      <c r="V428" s="234"/>
      <c r="W428" s="234"/>
      <c r="X428" s="234"/>
      <c r="Y428" s="234"/>
      <c r="Z428" s="234"/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34"/>
      <c r="AL428" s="234"/>
      <c r="AM428" s="234"/>
      <c r="AN428" s="234"/>
      <c r="AO428" s="234"/>
      <c r="AP428" s="234"/>
      <c r="AQ428" s="234"/>
      <c r="AR428" s="234"/>
      <c r="AS428" s="234"/>
      <c r="AT428" s="234"/>
      <c r="AU428" s="234"/>
      <c r="AV428" s="234"/>
      <c r="AW428" s="234"/>
      <c r="AX428" s="234"/>
      <c r="AY428" s="234"/>
      <c r="AZ428" s="234"/>
      <c r="BA428" s="234"/>
      <c r="BB428" s="234"/>
      <c r="BC428" s="234"/>
      <c r="BD428" s="234"/>
      <c r="BE428" s="234"/>
      <c r="BF428" s="234"/>
      <c r="BG428" s="234"/>
      <c r="BH428" s="234"/>
      <c r="BI428" s="234"/>
      <c r="BJ428" s="234"/>
      <c r="BK428" s="234"/>
      <c r="BL428" s="234"/>
      <c r="BM428" s="235">
        <v>16</v>
      </c>
    </row>
    <row r="429" spans="1:65">
      <c r="A429" s="33"/>
      <c r="B429" s="19">
        <v>1</v>
      </c>
      <c r="C429" s="8">
        <v>4</v>
      </c>
      <c r="D429" s="241" t="s">
        <v>103</v>
      </c>
      <c r="E429" s="237">
        <v>2.69E-2</v>
      </c>
      <c r="F429" s="233"/>
      <c r="G429" s="234"/>
      <c r="H429" s="234"/>
      <c r="I429" s="234"/>
      <c r="J429" s="234"/>
      <c r="K429" s="234"/>
      <c r="L429" s="234"/>
      <c r="M429" s="234"/>
      <c r="N429" s="234"/>
      <c r="O429" s="234"/>
      <c r="P429" s="234"/>
      <c r="Q429" s="234"/>
      <c r="R429" s="234"/>
      <c r="S429" s="234"/>
      <c r="T429" s="234"/>
      <c r="U429" s="234"/>
      <c r="V429" s="234"/>
      <c r="W429" s="234"/>
      <c r="X429" s="234"/>
      <c r="Y429" s="234"/>
      <c r="Z429" s="234"/>
      <c r="AA429" s="234"/>
      <c r="AB429" s="234"/>
      <c r="AC429" s="234"/>
      <c r="AD429" s="234"/>
      <c r="AE429" s="234"/>
      <c r="AF429" s="234"/>
      <c r="AG429" s="234"/>
      <c r="AH429" s="234"/>
      <c r="AI429" s="234"/>
      <c r="AJ429" s="234"/>
      <c r="AK429" s="234"/>
      <c r="AL429" s="234"/>
      <c r="AM429" s="234"/>
      <c r="AN429" s="234"/>
      <c r="AO429" s="234"/>
      <c r="AP429" s="234"/>
      <c r="AQ429" s="234"/>
      <c r="AR429" s="234"/>
      <c r="AS429" s="234"/>
      <c r="AT429" s="234"/>
      <c r="AU429" s="234"/>
      <c r="AV429" s="234"/>
      <c r="AW429" s="234"/>
      <c r="AX429" s="234"/>
      <c r="AY429" s="234"/>
      <c r="AZ429" s="234"/>
      <c r="BA429" s="234"/>
      <c r="BB429" s="234"/>
      <c r="BC429" s="234"/>
      <c r="BD429" s="234"/>
      <c r="BE429" s="234"/>
      <c r="BF429" s="234"/>
      <c r="BG429" s="234"/>
      <c r="BH429" s="234"/>
      <c r="BI429" s="234"/>
      <c r="BJ429" s="234"/>
      <c r="BK429" s="234"/>
      <c r="BL429" s="234"/>
      <c r="BM429" s="235">
        <v>2.8649999999999998E-2</v>
      </c>
    </row>
    <row r="430" spans="1:65">
      <c r="A430" s="33"/>
      <c r="B430" s="19">
        <v>1</v>
      </c>
      <c r="C430" s="8">
        <v>5</v>
      </c>
      <c r="D430" s="241" t="s">
        <v>103</v>
      </c>
      <c r="E430" s="237">
        <v>2.4E-2</v>
      </c>
      <c r="F430" s="233"/>
      <c r="G430" s="234"/>
      <c r="H430" s="234"/>
      <c r="I430" s="234"/>
      <c r="J430" s="234"/>
      <c r="K430" s="234"/>
      <c r="L430" s="234"/>
      <c r="M430" s="234"/>
      <c r="N430" s="234"/>
      <c r="O430" s="234"/>
      <c r="P430" s="234"/>
      <c r="Q430" s="234"/>
      <c r="R430" s="234"/>
      <c r="S430" s="234"/>
      <c r="T430" s="234"/>
      <c r="U430" s="234"/>
      <c r="V430" s="234"/>
      <c r="W430" s="234"/>
      <c r="X430" s="234"/>
      <c r="Y430" s="234"/>
      <c r="Z430" s="234"/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34"/>
      <c r="AL430" s="234"/>
      <c r="AM430" s="234"/>
      <c r="AN430" s="234"/>
      <c r="AO430" s="234"/>
      <c r="AP430" s="234"/>
      <c r="AQ430" s="234"/>
      <c r="AR430" s="234"/>
      <c r="AS430" s="234"/>
      <c r="AT430" s="234"/>
      <c r="AU430" s="234"/>
      <c r="AV430" s="234"/>
      <c r="AW430" s="234"/>
      <c r="AX430" s="234"/>
      <c r="AY430" s="234"/>
      <c r="AZ430" s="234"/>
      <c r="BA430" s="234"/>
      <c r="BB430" s="234"/>
      <c r="BC430" s="234"/>
      <c r="BD430" s="234"/>
      <c r="BE430" s="234"/>
      <c r="BF430" s="234"/>
      <c r="BG430" s="234"/>
      <c r="BH430" s="234"/>
      <c r="BI430" s="234"/>
      <c r="BJ430" s="234"/>
      <c r="BK430" s="234"/>
      <c r="BL430" s="234"/>
      <c r="BM430" s="235">
        <v>9</v>
      </c>
    </row>
    <row r="431" spans="1:65">
      <c r="A431" s="33"/>
      <c r="B431" s="19">
        <v>1</v>
      </c>
      <c r="C431" s="8">
        <v>6</v>
      </c>
      <c r="D431" s="241" t="s">
        <v>103</v>
      </c>
      <c r="E431" s="237">
        <v>2.4899999999999999E-2</v>
      </c>
      <c r="F431" s="233"/>
      <c r="G431" s="234"/>
      <c r="H431" s="234"/>
      <c r="I431" s="234"/>
      <c r="J431" s="234"/>
      <c r="K431" s="234"/>
      <c r="L431" s="234"/>
      <c r="M431" s="234"/>
      <c r="N431" s="234"/>
      <c r="O431" s="234"/>
      <c r="P431" s="234"/>
      <c r="Q431" s="234"/>
      <c r="R431" s="234"/>
      <c r="S431" s="234"/>
      <c r="T431" s="234"/>
      <c r="U431" s="234"/>
      <c r="V431" s="234"/>
      <c r="W431" s="234"/>
      <c r="X431" s="234"/>
      <c r="Y431" s="234"/>
      <c r="Z431" s="234"/>
      <c r="AA431" s="234"/>
      <c r="AB431" s="234"/>
      <c r="AC431" s="234"/>
      <c r="AD431" s="234"/>
      <c r="AE431" s="234"/>
      <c r="AF431" s="234"/>
      <c r="AG431" s="234"/>
      <c r="AH431" s="234"/>
      <c r="AI431" s="234"/>
      <c r="AJ431" s="234"/>
      <c r="AK431" s="234"/>
      <c r="AL431" s="234"/>
      <c r="AM431" s="234"/>
      <c r="AN431" s="234"/>
      <c r="AO431" s="234"/>
      <c r="AP431" s="234"/>
      <c r="AQ431" s="234"/>
      <c r="AR431" s="234"/>
      <c r="AS431" s="234"/>
      <c r="AT431" s="234"/>
      <c r="AU431" s="234"/>
      <c r="AV431" s="234"/>
      <c r="AW431" s="234"/>
      <c r="AX431" s="234"/>
      <c r="AY431" s="234"/>
      <c r="AZ431" s="234"/>
      <c r="BA431" s="234"/>
      <c r="BB431" s="234"/>
      <c r="BC431" s="234"/>
      <c r="BD431" s="234"/>
      <c r="BE431" s="234"/>
      <c r="BF431" s="234"/>
      <c r="BG431" s="234"/>
      <c r="BH431" s="234"/>
      <c r="BI431" s="234"/>
      <c r="BJ431" s="234"/>
      <c r="BK431" s="234"/>
      <c r="BL431" s="234"/>
      <c r="BM431" s="62"/>
    </row>
    <row r="432" spans="1:65">
      <c r="A432" s="33"/>
      <c r="B432" s="20" t="s">
        <v>271</v>
      </c>
      <c r="C432" s="12"/>
      <c r="D432" s="239" t="s">
        <v>685</v>
      </c>
      <c r="E432" s="239">
        <v>2.8649999999999998E-2</v>
      </c>
      <c r="F432" s="233"/>
      <c r="G432" s="234"/>
      <c r="H432" s="234"/>
      <c r="I432" s="234"/>
      <c r="J432" s="234"/>
      <c r="K432" s="234"/>
      <c r="L432" s="234"/>
      <c r="M432" s="234"/>
      <c r="N432" s="234"/>
      <c r="O432" s="234"/>
      <c r="P432" s="234"/>
      <c r="Q432" s="234"/>
      <c r="R432" s="234"/>
      <c r="S432" s="234"/>
      <c r="T432" s="234"/>
      <c r="U432" s="234"/>
      <c r="V432" s="234"/>
      <c r="W432" s="234"/>
      <c r="X432" s="234"/>
      <c r="Y432" s="234"/>
      <c r="Z432" s="234"/>
      <c r="AA432" s="234"/>
      <c r="AB432" s="234"/>
      <c r="AC432" s="234"/>
      <c r="AD432" s="234"/>
      <c r="AE432" s="234"/>
      <c r="AF432" s="234"/>
      <c r="AG432" s="234"/>
      <c r="AH432" s="234"/>
      <c r="AI432" s="234"/>
      <c r="AJ432" s="234"/>
      <c r="AK432" s="234"/>
      <c r="AL432" s="234"/>
      <c r="AM432" s="234"/>
      <c r="AN432" s="234"/>
      <c r="AO432" s="234"/>
      <c r="AP432" s="234"/>
      <c r="AQ432" s="234"/>
      <c r="AR432" s="234"/>
      <c r="AS432" s="234"/>
      <c r="AT432" s="234"/>
      <c r="AU432" s="234"/>
      <c r="AV432" s="234"/>
      <c r="AW432" s="234"/>
      <c r="AX432" s="234"/>
      <c r="AY432" s="234"/>
      <c r="AZ432" s="234"/>
      <c r="BA432" s="234"/>
      <c r="BB432" s="234"/>
      <c r="BC432" s="234"/>
      <c r="BD432" s="234"/>
      <c r="BE432" s="234"/>
      <c r="BF432" s="234"/>
      <c r="BG432" s="234"/>
      <c r="BH432" s="234"/>
      <c r="BI432" s="234"/>
      <c r="BJ432" s="234"/>
      <c r="BK432" s="234"/>
      <c r="BL432" s="234"/>
      <c r="BM432" s="62"/>
    </row>
    <row r="433" spans="1:65">
      <c r="A433" s="33"/>
      <c r="B433" s="3" t="s">
        <v>272</v>
      </c>
      <c r="C433" s="31"/>
      <c r="D433" s="25" t="s">
        <v>685</v>
      </c>
      <c r="E433" s="25">
        <v>2.8900000000000002E-2</v>
      </c>
      <c r="F433" s="233"/>
      <c r="G433" s="234"/>
      <c r="H433" s="234"/>
      <c r="I433" s="234"/>
      <c r="J433" s="234"/>
      <c r="K433" s="234"/>
      <c r="L433" s="234"/>
      <c r="M433" s="234"/>
      <c r="N433" s="234"/>
      <c r="O433" s="234"/>
      <c r="P433" s="234"/>
      <c r="Q433" s="234"/>
      <c r="R433" s="234"/>
      <c r="S433" s="234"/>
      <c r="T433" s="234"/>
      <c r="U433" s="234"/>
      <c r="V433" s="234"/>
      <c r="W433" s="234"/>
      <c r="X433" s="234"/>
      <c r="Y433" s="234"/>
      <c r="Z433" s="234"/>
      <c r="AA433" s="234"/>
      <c r="AB433" s="234"/>
      <c r="AC433" s="234"/>
      <c r="AD433" s="234"/>
      <c r="AE433" s="234"/>
      <c r="AF433" s="234"/>
      <c r="AG433" s="234"/>
      <c r="AH433" s="234"/>
      <c r="AI433" s="234"/>
      <c r="AJ433" s="234"/>
      <c r="AK433" s="234"/>
      <c r="AL433" s="234"/>
      <c r="AM433" s="234"/>
      <c r="AN433" s="234"/>
      <c r="AO433" s="234"/>
      <c r="AP433" s="234"/>
      <c r="AQ433" s="234"/>
      <c r="AR433" s="234"/>
      <c r="AS433" s="234"/>
      <c r="AT433" s="234"/>
      <c r="AU433" s="234"/>
      <c r="AV433" s="234"/>
      <c r="AW433" s="234"/>
      <c r="AX433" s="234"/>
      <c r="AY433" s="234"/>
      <c r="AZ433" s="234"/>
      <c r="BA433" s="234"/>
      <c r="BB433" s="234"/>
      <c r="BC433" s="234"/>
      <c r="BD433" s="234"/>
      <c r="BE433" s="234"/>
      <c r="BF433" s="234"/>
      <c r="BG433" s="234"/>
      <c r="BH433" s="234"/>
      <c r="BI433" s="234"/>
      <c r="BJ433" s="234"/>
      <c r="BK433" s="234"/>
      <c r="BL433" s="234"/>
      <c r="BM433" s="62"/>
    </row>
    <row r="434" spans="1:65">
      <c r="A434" s="33"/>
      <c r="B434" s="3" t="s">
        <v>273</v>
      </c>
      <c r="C434" s="31"/>
      <c r="D434" s="25" t="s">
        <v>685</v>
      </c>
      <c r="E434" s="25">
        <v>3.8780149561341306E-3</v>
      </c>
      <c r="F434" s="233"/>
      <c r="G434" s="234"/>
      <c r="H434" s="234"/>
      <c r="I434" s="234"/>
      <c r="J434" s="234"/>
      <c r="K434" s="234"/>
      <c r="L434" s="234"/>
      <c r="M434" s="234"/>
      <c r="N434" s="234"/>
      <c r="O434" s="234"/>
      <c r="P434" s="234"/>
      <c r="Q434" s="234"/>
      <c r="R434" s="234"/>
      <c r="S434" s="234"/>
      <c r="T434" s="234"/>
      <c r="U434" s="234"/>
      <c r="V434" s="234"/>
      <c r="W434" s="234"/>
      <c r="X434" s="234"/>
      <c r="Y434" s="234"/>
      <c r="Z434" s="234"/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34"/>
      <c r="AL434" s="234"/>
      <c r="AM434" s="234"/>
      <c r="AN434" s="234"/>
      <c r="AO434" s="234"/>
      <c r="AP434" s="234"/>
      <c r="AQ434" s="234"/>
      <c r="AR434" s="234"/>
      <c r="AS434" s="234"/>
      <c r="AT434" s="234"/>
      <c r="AU434" s="234"/>
      <c r="AV434" s="234"/>
      <c r="AW434" s="234"/>
      <c r="AX434" s="234"/>
      <c r="AY434" s="234"/>
      <c r="AZ434" s="234"/>
      <c r="BA434" s="234"/>
      <c r="BB434" s="234"/>
      <c r="BC434" s="234"/>
      <c r="BD434" s="234"/>
      <c r="BE434" s="234"/>
      <c r="BF434" s="234"/>
      <c r="BG434" s="234"/>
      <c r="BH434" s="234"/>
      <c r="BI434" s="234"/>
      <c r="BJ434" s="234"/>
      <c r="BK434" s="234"/>
      <c r="BL434" s="234"/>
      <c r="BM434" s="62"/>
    </row>
    <row r="435" spans="1:65">
      <c r="A435" s="33"/>
      <c r="B435" s="3" t="s">
        <v>87</v>
      </c>
      <c r="C435" s="31"/>
      <c r="D435" s="13" t="s">
        <v>685</v>
      </c>
      <c r="E435" s="13">
        <v>0.13535828817222098</v>
      </c>
      <c r="F435" s="15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3"/>
      <c r="B436" s="3" t="s">
        <v>274</v>
      </c>
      <c r="C436" s="31"/>
      <c r="D436" s="13" t="s">
        <v>685</v>
      </c>
      <c r="E436" s="13">
        <v>0</v>
      </c>
      <c r="F436" s="15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3"/>
      <c r="B437" s="51" t="s">
        <v>275</v>
      </c>
      <c r="C437" s="52"/>
      <c r="D437" s="50">
        <v>0.67</v>
      </c>
      <c r="E437" s="50">
        <v>0.67</v>
      </c>
      <c r="F437" s="15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B438" s="34"/>
      <c r="C438" s="20"/>
      <c r="D438" s="29"/>
      <c r="E438" s="29"/>
      <c r="BM438" s="61"/>
    </row>
    <row r="439" spans="1:65" ht="15">
      <c r="B439" s="35" t="s">
        <v>509</v>
      </c>
      <c r="BM439" s="30" t="s">
        <v>67</v>
      </c>
    </row>
    <row r="440" spans="1:65" ht="15">
      <c r="A440" s="26" t="s">
        <v>11</v>
      </c>
      <c r="B440" s="18" t="s">
        <v>111</v>
      </c>
      <c r="C440" s="15" t="s">
        <v>112</v>
      </c>
      <c r="D440" s="16" t="s">
        <v>231</v>
      </c>
      <c r="E440" s="17" t="s">
        <v>231</v>
      </c>
      <c r="F440" s="17" t="s">
        <v>231</v>
      </c>
      <c r="G440" s="17" t="s">
        <v>231</v>
      </c>
      <c r="H440" s="17" t="s">
        <v>231</v>
      </c>
      <c r="I440" s="17" t="s">
        <v>231</v>
      </c>
      <c r="J440" s="17" t="s">
        <v>231</v>
      </c>
      <c r="K440" s="17" t="s">
        <v>231</v>
      </c>
      <c r="L440" s="17" t="s">
        <v>231</v>
      </c>
      <c r="M440" s="17" t="s">
        <v>231</v>
      </c>
      <c r="N440" s="159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>
        <v>1</v>
      </c>
    </row>
    <row r="441" spans="1:65">
      <c r="A441" s="33"/>
      <c r="B441" s="19" t="s">
        <v>232</v>
      </c>
      <c r="C441" s="8" t="s">
        <v>232</v>
      </c>
      <c r="D441" s="157" t="s">
        <v>236</v>
      </c>
      <c r="E441" s="158" t="s">
        <v>237</v>
      </c>
      <c r="F441" s="158" t="s">
        <v>238</v>
      </c>
      <c r="G441" s="158" t="s">
        <v>248</v>
      </c>
      <c r="H441" s="158" t="s">
        <v>251</v>
      </c>
      <c r="I441" s="158" t="s">
        <v>252</v>
      </c>
      <c r="J441" s="158" t="s">
        <v>258</v>
      </c>
      <c r="K441" s="158" t="s">
        <v>278</v>
      </c>
      <c r="L441" s="158" t="s">
        <v>261</v>
      </c>
      <c r="M441" s="158" t="s">
        <v>263</v>
      </c>
      <c r="N441" s="159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 t="s">
        <v>3</v>
      </c>
    </row>
    <row r="442" spans="1:65">
      <c r="A442" s="33"/>
      <c r="B442" s="19"/>
      <c r="C442" s="8"/>
      <c r="D442" s="9" t="s">
        <v>300</v>
      </c>
      <c r="E442" s="10" t="s">
        <v>300</v>
      </c>
      <c r="F442" s="10" t="s">
        <v>301</v>
      </c>
      <c r="G442" s="10" t="s">
        <v>300</v>
      </c>
      <c r="H442" s="10" t="s">
        <v>301</v>
      </c>
      <c r="I442" s="10" t="s">
        <v>300</v>
      </c>
      <c r="J442" s="10" t="s">
        <v>300</v>
      </c>
      <c r="K442" s="10" t="s">
        <v>301</v>
      </c>
      <c r="L442" s="10" t="s">
        <v>300</v>
      </c>
      <c r="M442" s="10" t="s">
        <v>300</v>
      </c>
      <c r="N442" s="159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2</v>
      </c>
    </row>
    <row r="443" spans="1:65">
      <c r="A443" s="33"/>
      <c r="B443" s="19"/>
      <c r="C443" s="8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159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>
        <v>2</v>
      </c>
    </row>
    <row r="444" spans="1:65">
      <c r="A444" s="33"/>
      <c r="B444" s="18">
        <v>1</v>
      </c>
      <c r="C444" s="14">
        <v>1</v>
      </c>
      <c r="D444" s="21">
        <v>0.56177698497786699</v>
      </c>
      <c r="E444" s="21">
        <v>0.66</v>
      </c>
      <c r="F444" s="22">
        <v>0.8</v>
      </c>
      <c r="G444" s="21">
        <v>0.7</v>
      </c>
      <c r="H444" s="22">
        <v>0.68</v>
      </c>
      <c r="I444" s="21">
        <v>0.52900000000000003</v>
      </c>
      <c r="J444" s="22">
        <v>0.71</v>
      </c>
      <c r="K444" s="21">
        <v>0.5</v>
      </c>
      <c r="L444" s="21">
        <v>0.49130000000000007</v>
      </c>
      <c r="M444" s="160">
        <v>1.08779</v>
      </c>
      <c r="N444" s="159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</v>
      </c>
    </row>
    <row r="445" spans="1:65">
      <c r="A445" s="33"/>
      <c r="B445" s="19">
        <v>1</v>
      </c>
      <c r="C445" s="8">
        <v>2</v>
      </c>
      <c r="D445" s="10">
        <v>0.52763264629831741</v>
      </c>
      <c r="E445" s="10">
        <v>0.68</v>
      </c>
      <c r="F445" s="23">
        <v>0.7</v>
      </c>
      <c r="G445" s="10">
        <v>0.6</v>
      </c>
      <c r="H445" s="23">
        <v>0.7</v>
      </c>
      <c r="I445" s="10">
        <v>0.55400000000000005</v>
      </c>
      <c r="J445" s="23">
        <v>0.68</v>
      </c>
      <c r="K445" s="10">
        <v>0.5</v>
      </c>
      <c r="L445" s="10">
        <v>0.4819</v>
      </c>
      <c r="M445" s="161">
        <v>1.0496099999999999</v>
      </c>
      <c r="N445" s="159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14</v>
      </c>
    </row>
    <row r="446" spans="1:65">
      <c r="A446" s="33"/>
      <c r="B446" s="19">
        <v>1</v>
      </c>
      <c r="C446" s="8">
        <v>3</v>
      </c>
      <c r="D446" s="10">
        <v>0.57056729461851841</v>
      </c>
      <c r="E446" s="10">
        <v>0.66</v>
      </c>
      <c r="F446" s="23">
        <v>0.7</v>
      </c>
      <c r="G446" s="10">
        <v>0.6</v>
      </c>
      <c r="H446" s="23">
        <v>0.7</v>
      </c>
      <c r="I446" s="10">
        <v>0.52900000000000003</v>
      </c>
      <c r="J446" s="23">
        <v>0.79</v>
      </c>
      <c r="K446" s="23">
        <v>0.5</v>
      </c>
      <c r="L446" s="11">
        <v>0.50649999999999995</v>
      </c>
      <c r="M446" s="162">
        <v>1.06599</v>
      </c>
      <c r="N446" s="159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16</v>
      </c>
    </row>
    <row r="447" spans="1:65">
      <c r="A447" s="33"/>
      <c r="B447" s="19">
        <v>1</v>
      </c>
      <c r="C447" s="8">
        <v>4</v>
      </c>
      <c r="D447" s="10">
        <v>0.54070286690120106</v>
      </c>
      <c r="E447" s="10">
        <v>0.66</v>
      </c>
      <c r="F447" s="23">
        <v>0.7</v>
      </c>
      <c r="G447" s="10">
        <v>0.7</v>
      </c>
      <c r="H447" s="23">
        <v>0.67</v>
      </c>
      <c r="I447" s="163">
        <v>0.60399999999999998</v>
      </c>
      <c r="J447" s="23">
        <v>0.68</v>
      </c>
      <c r="K447" s="23">
        <v>0.5</v>
      </c>
      <c r="L447" s="11">
        <v>0.52180000000000004</v>
      </c>
      <c r="M447" s="162">
        <v>1.1024400000000001</v>
      </c>
      <c r="N447" s="159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0.61914752538747253</v>
      </c>
    </row>
    <row r="448" spans="1:65">
      <c r="A448" s="33"/>
      <c r="B448" s="19">
        <v>1</v>
      </c>
      <c r="C448" s="8">
        <v>5</v>
      </c>
      <c r="D448" s="10">
        <v>0.55798383397022056</v>
      </c>
      <c r="E448" s="10">
        <v>0.74</v>
      </c>
      <c r="F448" s="10">
        <v>0.7</v>
      </c>
      <c r="G448" s="10">
        <v>0.6</v>
      </c>
      <c r="H448" s="10">
        <v>0.69</v>
      </c>
      <c r="I448" s="10">
        <v>0.52</v>
      </c>
      <c r="J448" s="10">
        <v>0.7</v>
      </c>
      <c r="K448" s="10">
        <v>0.5</v>
      </c>
      <c r="L448" s="10">
        <v>0.501</v>
      </c>
      <c r="M448" s="161">
        <v>1.1230899999999999</v>
      </c>
      <c r="N448" s="159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34</v>
      </c>
    </row>
    <row r="449" spans="1:65">
      <c r="A449" s="33"/>
      <c r="B449" s="19">
        <v>1</v>
      </c>
      <c r="C449" s="8">
        <v>6</v>
      </c>
      <c r="D449" s="10">
        <v>0.56050274415738699</v>
      </c>
      <c r="E449" s="10">
        <v>0.7</v>
      </c>
      <c r="F449" s="10">
        <v>0.8</v>
      </c>
      <c r="G449" s="10">
        <v>0.8</v>
      </c>
      <c r="H449" s="10">
        <v>0.67</v>
      </c>
      <c r="I449" s="10">
        <v>0.54</v>
      </c>
      <c r="J449" s="10">
        <v>0.73</v>
      </c>
      <c r="K449" s="10">
        <v>0.5</v>
      </c>
      <c r="L449" s="10">
        <v>0.50590000000000002</v>
      </c>
      <c r="M449" s="161">
        <v>1.12002</v>
      </c>
      <c r="N449" s="159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1"/>
    </row>
    <row r="450" spans="1:65">
      <c r="A450" s="33"/>
      <c r="B450" s="20" t="s">
        <v>271</v>
      </c>
      <c r="C450" s="12"/>
      <c r="D450" s="24">
        <v>0.55319439515391855</v>
      </c>
      <c r="E450" s="24">
        <v>0.68333333333333346</v>
      </c>
      <c r="F450" s="24">
        <v>0.73333333333333339</v>
      </c>
      <c r="G450" s="24">
        <v>0.66666666666666663</v>
      </c>
      <c r="H450" s="24">
        <v>0.68500000000000005</v>
      </c>
      <c r="I450" s="24">
        <v>0.54600000000000004</v>
      </c>
      <c r="J450" s="24">
        <v>0.71500000000000019</v>
      </c>
      <c r="K450" s="24">
        <v>0.5</v>
      </c>
      <c r="L450" s="24">
        <v>0.50139999999999996</v>
      </c>
      <c r="M450" s="24">
        <v>1.0914900000000001</v>
      </c>
      <c r="N450" s="159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1"/>
    </row>
    <row r="451" spans="1:65">
      <c r="A451" s="33"/>
      <c r="B451" s="3" t="s">
        <v>272</v>
      </c>
      <c r="C451" s="31"/>
      <c r="D451" s="11">
        <v>0.55924328906380372</v>
      </c>
      <c r="E451" s="11">
        <v>0.67</v>
      </c>
      <c r="F451" s="11">
        <v>0.7</v>
      </c>
      <c r="G451" s="11">
        <v>0.64999999999999991</v>
      </c>
      <c r="H451" s="11">
        <v>0.68500000000000005</v>
      </c>
      <c r="I451" s="11">
        <v>0.53449999999999998</v>
      </c>
      <c r="J451" s="11">
        <v>0.70499999999999996</v>
      </c>
      <c r="K451" s="11">
        <v>0.5</v>
      </c>
      <c r="L451" s="11">
        <v>0.50344999999999995</v>
      </c>
      <c r="M451" s="11">
        <v>1.0951150000000001</v>
      </c>
      <c r="N451" s="159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1"/>
    </row>
    <row r="452" spans="1:65">
      <c r="A452" s="33"/>
      <c r="B452" s="3" t="s">
        <v>273</v>
      </c>
      <c r="C452" s="31"/>
      <c r="D452" s="25">
        <v>1.588250896974468E-2</v>
      </c>
      <c r="E452" s="25">
        <v>3.2041639575194417E-2</v>
      </c>
      <c r="F452" s="25">
        <v>5.1639777949432274E-2</v>
      </c>
      <c r="G452" s="25">
        <v>8.1649658092772998E-2</v>
      </c>
      <c r="H452" s="25">
        <v>1.3784048752090178E-2</v>
      </c>
      <c r="I452" s="25">
        <v>3.0718072856219338E-2</v>
      </c>
      <c r="J452" s="25">
        <v>4.1352146256270664E-2</v>
      </c>
      <c r="K452" s="25">
        <v>0</v>
      </c>
      <c r="L452" s="25">
        <v>1.3746563206852832E-2</v>
      </c>
      <c r="M452" s="25">
        <v>2.9496772026782879E-2</v>
      </c>
      <c r="N452" s="159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3"/>
      <c r="B453" s="3" t="s">
        <v>87</v>
      </c>
      <c r="C453" s="31"/>
      <c r="D453" s="13">
        <v>2.871053848136982E-2</v>
      </c>
      <c r="E453" s="13">
        <v>4.6890204256382066E-2</v>
      </c>
      <c r="F453" s="13">
        <v>7.0417879021953095E-2</v>
      </c>
      <c r="G453" s="13">
        <v>0.1224744871391595</v>
      </c>
      <c r="H453" s="13">
        <v>2.0122698908160843E-2</v>
      </c>
      <c r="I453" s="13">
        <v>5.6260206696372411E-2</v>
      </c>
      <c r="J453" s="13">
        <v>5.7835169589189724E-2</v>
      </c>
      <c r="K453" s="13">
        <v>0</v>
      </c>
      <c r="L453" s="13">
        <v>2.7416360604014426E-2</v>
      </c>
      <c r="M453" s="13">
        <v>2.7024317242286121E-2</v>
      </c>
      <c r="N453" s="159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3"/>
      <c r="B454" s="3" t="s">
        <v>274</v>
      </c>
      <c r="C454" s="31"/>
      <c r="D454" s="13">
        <v>-0.10652248055466174</v>
      </c>
      <c r="E454" s="13">
        <v>0.10366803599140995</v>
      </c>
      <c r="F454" s="13">
        <v>0.18442423374687889</v>
      </c>
      <c r="G454" s="13">
        <v>7.6749303406253411E-2</v>
      </c>
      <c r="H454" s="13">
        <v>0.10635990924992544</v>
      </c>
      <c r="I454" s="13">
        <v>-0.1181423205102784</v>
      </c>
      <c r="J454" s="13">
        <v>0.15481362790320707</v>
      </c>
      <c r="K454" s="13">
        <v>-0.19243802244530994</v>
      </c>
      <c r="L454" s="13">
        <v>-0.19017684890815689</v>
      </c>
      <c r="M454" s="13">
        <v>0.76289164576233737</v>
      </c>
      <c r="N454" s="159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A455" s="33"/>
      <c r="B455" s="51" t="s">
        <v>275</v>
      </c>
      <c r="C455" s="52"/>
      <c r="D455" s="50">
        <v>0.91</v>
      </c>
      <c r="E455" s="50">
        <v>0.06</v>
      </c>
      <c r="F455" s="50">
        <v>0.44</v>
      </c>
      <c r="G455" s="50">
        <v>0.06</v>
      </c>
      <c r="H455" s="50">
        <v>7.0000000000000007E-2</v>
      </c>
      <c r="I455" s="50">
        <v>0.97</v>
      </c>
      <c r="J455" s="50">
        <v>0.3</v>
      </c>
      <c r="K455" s="50">
        <v>1.31</v>
      </c>
      <c r="L455" s="50">
        <v>1.3</v>
      </c>
      <c r="M455" s="50">
        <v>3.12</v>
      </c>
      <c r="N455" s="159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B456" s="34"/>
      <c r="C456" s="20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BM456" s="61"/>
    </row>
    <row r="457" spans="1:65" ht="15">
      <c r="B457" s="35" t="s">
        <v>510</v>
      </c>
      <c r="BM457" s="30" t="s">
        <v>67</v>
      </c>
    </row>
    <row r="458" spans="1:65" ht="15">
      <c r="A458" s="26" t="s">
        <v>14</v>
      </c>
      <c r="B458" s="18" t="s">
        <v>111</v>
      </c>
      <c r="C458" s="15" t="s">
        <v>112</v>
      </c>
      <c r="D458" s="16" t="s">
        <v>231</v>
      </c>
      <c r="E458" s="17" t="s">
        <v>231</v>
      </c>
      <c r="F458" s="17" t="s">
        <v>231</v>
      </c>
      <c r="G458" s="17" t="s">
        <v>231</v>
      </c>
      <c r="H458" s="17" t="s">
        <v>231</v>
      </c>
      <c r="I458" s="17" t="s">
        <v>231</v>
      </c>
      <c r="J458" s="17" t="s">
        <v>231</v>
      </c>
      <c r="K458" s="17" t="s">
        <v>231</v>
      </c>
      <c r="L458" s="17" t="s">
        <v>231</v>
      </c>
      <c r="M458" s="17" t="s">
        <v>231</v>
      </c>
      <c r="N458" s="17" t="s">
        <v>231</v>
      </c>
      <c r="O458" s="17" t="s">
        <v>231</v>
      </c>
      <c r="P458" s="17" t="s">
        <v>231</v>
      </c>
      <c r="Q458" s="17" t="s">
        <v>231</v>
      </c>
      <c r="R458" s="17" t="s">
        <v>231</v>
      </c>
      <c r="S458" s="17" t="s">
        <v>231</v>
      </c>
      <c r="T458" s="17" t="s">
        <v>231</v>
      </c>
      <c r="U458" s="17" t="s">
        <v>231</v>
      </c>
      <c r="V458" s="17" t="s">
        <v>231</v>
      </c>
      <c r="W458" s="159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>
        <v>1</v>
      </c>
    </row>
    <row r="459" spans="1:65">
      <c r="A459" s="33"/>
      <c r="B459" s="19" t="s">
        <v>232</v>
      </c>
      <c r="C459" s="8" t="s">
        <v>232</v>
      </c>
      <c r="D459" s="157" t="s">
        <v>234</v>
      </c>
      <c r="E459" s="158" t="s">
        <v>237</v>
      </c>
      <c r="F459" s="158" t="s">
        <v>238</v>
      </c>
      <c r="G459" s="158" t="s">
        <v>239</v>
      </c>
      <c r="H459" s="158" t="s">
        <v>240</v>
      </c>
      <c r="I459" s="158" t="s">
        <v>241</v>
      </c>
      <c r="J459" s="158" t="s">
        <v>242</v>
      </c>
      <c r="K459" s="158" t="s">
        <v>243</v>
      </c>
      <c r="L459" s="158" t="s">
        <v>244</v>
      </c>
      <c r="M459" s="158" t="s">
        <v>245</v>
      </c>
      <c r="N459" s="158" t="s">
        <v>246</v>
      </c>
      <c r="O459" s="158" t="s">
        <v>247</v>
      </c>
      <c r="P459" s="158" t="s">
        <v>248</v>
      </c>
      <c r="Q459" s="158" t="s">
        <v>253</v>
      </c>
      <c r="R459" s="158" t="s">
        <v>258</v>
      </c>
      <c r="S459" s="158" t="s">
        <v>259</v>
      </c>
      <c r="T459" s="158" t="s">
        <v>278</v>
      </c>
      <c r="U459" s="158" t="s">
        <v>261</v>
      </c>
      <c r="V459" s="158" t="s">
        <v>263</v>
      </c>
      <c r="W459" s="159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 t="s">
        <v>3</v>
      </c>
    </row>
    <row r="460" spans="1:65">
      <c r="A460" s="33"/>
      <c r="B460" s="19"/>
      <c r="C460" s="8"/>
      <c r="D460" s="9" t="s">
        <v>300</v>
      </c>
      <c r="E460" s="10" t="s">
        <v>300</v>
      </c>
      <c r="F460" s="10" t="s">
        <v>301</v>
      </c>
      <c r="G460" s="10" t="s">
        <v>115</v>
      </c>
      <c r="H460" s="10" t="s">
        <v>115</v>
      </c>
      <c r="I460" s="10" t="s">
        <v>300</v>
      </c>
      <c r="J460" s="10" t="s">
        <v>300</v>
      </c>
      <c r="K460" s="10" t="s">
        <v>301</v>
      </c>
      <c r="L460" s="10" t="s">
        <v>301</v>
      </c>
      <c r="M460" s="10" t="s">
        <v>301</v>
      </c>
      <c r="N460" s="10" t="s">
        <v>301</v>
      </c>
      <c r="O460" s="10" t="s">
        <v>301</v>
      </c>
      <c r="P460" s="10" t="s">
        <v>300</v>
      </c>
      <c r="Q460" s="10" t="s">
        <v>300</v>
      </c>
      <c r="R460" s="10" t="s">
        <v>300</v>
      </c>
      <c r="S460" s="10" t="s">
        <v>301</v>
      </c>
      <c r="T460" s="10" t="s">
        <v>301</v>
      </c>
      <c r="U460" s="10" t="s">
        <v>300</v>
      </c>
      <c r="V460" s="10" t="s">
        <v>300</v>
      </c>
      <c r="W460" s="159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3</v>
      </c>
    </row>
    <row r="461" spans="1:65">
      <c r="A461" s="33"/>
      <c r="B461" s="19"/>
      <c r="C461" s="8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159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>
        <v>3</v>
      </c>
    </row>
    <row r="462" spans="1:65">
      <c r="A462" s="33"/>
      <c r="B462" s="18">
        <v>1</v>
      </c>
      <c r="C462" s="14">
        <v>1</v>
      </c>
      <c r="D462" s="229">
        <v>0.06</v>
      </c>
      <c r="E462" s="232">
        <v>0.1</v>
      </c>
      <c r="F462" s="244" t="s">
        <v>105</v>
      </c>
      <c r="G462" s="240" t="s">
        <v>103</v>
      </c>
      <c r="H462" s="230">
        <v>0.06</v>
      </c>
      <c r="I462" s="240">
        <v>4.1000000000000002E-2</v>
      </c>
      <c r="J462" s="244">
        <v>7.0000000000000007E-2</v>
      </c>
      <c r="K462" s="229">
        <v>0.06</v>
      </c>
      <c r="L462" s="229">
        <v>6.2E-2</v>
      </c>
      <c r="M462" s="229">
        <v>6.4000000000000001E-2</v>
      </c>
      <c r="N462" s="229">
        <v>6.2E-2</v>
      </c>
      <c r="O462" s="229">
        <v>6.2E-2</v>
      </c>
      <c r="P462" s="229">
        <v>7.0000000000000007E-2</v>
      </c>
      <c r="Q462" s="229">
        <v>7.0000000000000007E-2</v>
      </c>
      <c r="R462" s="229">
        <v>7.6999999999999999E-2</v>
      </c>
      <c r="S462" s="229">
        <v>6.1000000000000006E-2</v>
      </c>
      <c r="T462" s="229">
        <v>0.06</v>
      </c>
      <c r="U462" s="240">
        <v>7.9500000000000001E-2</v>
      </c>
      <c r="V462" s="229">
        <v>6.3229999999999995E-2</v>
      </c>
      <c r="W462" s="233"/>
      <c r="X462" s="234"/>
      <c r="Y462" s="234"/>
      <c r="Z462" s="234"/>
      <c r="AA462" s="234"/>
      <c r="AB462" s="234"/>
      <c r="AC462" s="234"/>
      <c r="AD462" s="234"/>
      <c r="AE462" s="234"/>
      <c r="AF462" s="234"/>
      <c r="AG462" s="234"/>
      <c r="AH462" s="234"/>
      <c r="AI462" s="234"/>
      <c r="AJ462" s="234"/>
      <c r="AK462" s="234"/>
      <c r="AL462" s="234"/>
      <c r="AM462" s="234"/>
      <c r="AN462" s="234"/>
      <c r="AO462" s="234"/>
      <c r="AP462" s="234"/>
      <c r="AQ462" s="234"/>
      <c r="AR462" s="234"/>
      <c r="AS462" s="234"/>
      <c r="AT462" s="234"/>
      <c r="AU462" s="234"/>
      <c r="AV462" s="234"/>
      <c r="AW462" s="234"/>
      <c r="AX462" s="234"/>
      <c r="AY462" s="234"/>
      <c r="AZ462" s="234"/>
      <c r="BA462" s="234"/>
      <c r="BB462" s="234"/>
      <c r="BC462" s="234"/>
      <c r="BD462" s="234"/>
      <c r="BE462" s="234"/>
      <c r="BF462" s="234"/>
      <c r="BG462" s="234"/>
      <c r="BH462" s="234"/>
      <c r="BI462" s="234"/>
      <c r="BJ462" s="234"/>
      <c r="BK462" s="234"/>
      <c r="BL462" s="234"/>
      <c r="BM462" s="235">
        <v>1</v>
      </c>
    </row>
    <row r="463" spans="1:65">
      <c r="A463" s="33"/>
      <c r="B463" s="19">
        <v>1</v>
      </c>
      <c r="C463" s="8">
        <v>2</v>
      </c>
      <c r="D463" s="237">
        <v>7.0000000000000007E-2</v>
      </c>
      <c r="E463" s="241" t="s">
        <v>213</v>
      </c>
      <c r="F463" s="242" t="s">
        <v>105</v>
      </c>
      <c r="G463" s="241" t="s">
        <v>103</v>
      </c>
      <c r="H463" s="238">
        <v>0.06</v>
      </c>
      <c r="I463" s="241">
        <v>4.3999999999999997E-2</v>
      </c>
      <c r="J463" s="242" t="s">
        <v>213</v>
      </c>
      <c r="K463" s="237">
        <v>0.06</v>
      </c>
      <c r="L463" s="237">
        <v>6.3E-2</v>
      </c>
      <c r="M463" s="237">
        <v>6.6000000000000003E-2</v>
      </c>
      <c r="N463" s="237">
        <v>6.5000000000000002E-2</v>
      </c>
      <c r="O463" s="237">
        <v>6.4000000000000001E-2</v>
      </c>
      <c r="P463" s="237">
        <v>7.0000000000000007E-2</v>
      </c>
      <c r="Q463" s="237">
        <v>7.0000000000000007E-2</v>
      </c>
      <c r="R463" s="237">
        <v>6.9000000000000006E-2</v>
      </c>
      <c r="S463" s="237">
        <v>5.8000000000000003E-2</v>
      </c>
      <c r="T463" s="237">
        <v>0.06</v>
      </c>
      <c r="U463" s="241">
        <v>7.6899999999999996E-2</v>
      </c>
      <c r="V463" s="237">
        <v>6.3030000000000003E-2</v>
      </c>
      <c r="W463" s="233"/>
      <c r="X463" s="234"/>
      <c r="Y463" s="234"/>
      <c r="Z463" s="234"/>
      <c r="AA463" s="234"/>
      <c r="AB463" s="234"/>
      <c r="AC463" s="234"/>
      <c r="AD463" s="234"/>
      <c r="AE463" s="234"/>
      <c r="AF463" s="234"/>
      <c r="AG463" s="234"/>
      <c r="AH463" s="234"/>
      <c r="AI463" s="234"/>
      <c r="AJ463" s="234"/>
      <c r="AK463" s="234"/>
      <c r="AL463" s="234"/>
      <c r="AM463" s="234"/>
      <c r="AN463" s="234"/>
      <c r="AO463" s="234"/>
      <c r="AP463" s="234"/>
      <c r="AQ463" s="234"/>
      <c r="AR463" s="234"/>
      <c r="AS463" s="234"/>
      <c r="AT463" s="234"/>
      <c r="AU463" s="234"/>
      <c r="AV463" s="234"/>
      <c r="AW463" s="234"/>
      <c r="AX463" s="234"/>
      <c r="AY463" s="234"/>
      <c r="AZ463" s="234"/>
      <c r="BA463" s="234"/>
      <c r="BB463" s="234"/>
      <c r="BC463" s="234"/>
      <c r="BD463" s="234"/>
      <c r="BE463" s="234"/>
      <c r="BF463" s="234"/>
      <c r="BG463" s="234"/>
      <c r="BH463" s="234"/>
      <c r="BI463" s="234"/>
      <c r="BJ463" s="234"/>
      <c r="BK463" s="234"/>
      <c r="BL463" s="234"/>
      <c r="BM463" s="235">
        <v>27</v>
      </c>
    </row>
    <row r="464" spans="1:65">
      <c r="A464" s="33"/>
      <c r="B464" s="19">
        <v>1</v>
      </c>
      <c r="C464" s="8">
        <v>3</v>
      </c>
      <c r="D464" s="237">
        <v>0.05</v>
      </c>
      <c r="E464" s="237">
        <v>0.05</v>
      </c>
      <c r="F464" s="242" t="s">
        <v>105</v>
      </c>
      <c r="G464" s="241" t="s">
        <v>103</v>
      </c>
      <c r="H464" s="238">
        <v>7.0000000000000007E-2</v>
      </c>
      <c r="I464" s="241">
        <v>4.3999999999999997E-2</v>
      </c>
      <c r="J464" s="242">
        <v>0.09</v>
      </c>
      <c r="K464" s="238">
        <v>0.05</v>
      </c>
      <c r="L464" s="25">
        <v>6.7000000000000004E-2</v>
      </c>
      <c r="M464" s="25">
        <v>6.4000000000000001E-2</v>
      </c>
      <c r="N464" s="25">
        <v>6.2E-2</v>
      </c>
      <c r="O464" s="25">
        <v>6.1000000000000006E-2</v>
      </c>
      <c r="P464" s="25">
        <v>0.06</v>
      </c>
      <c r="Q464" s="25">
        <v>7.0000000000000007E-2</v>
      </c>
      <c r="R464" s="25">
        <v>0.08</v>
      </c>
      <c r="S464" s="25">
        <v>5.8999999999999997E-2</v>
      </c>
      <c r="T464" s="25">
        <v>0.06</v>
      </c>
      <c r="U464" s="242">
        <v>8.7300000000000003E-2</v>
      </c>
      <c r="V464" s="25">
        <v>6.3119999999999996E-2</v>
      </c>
      <c r="W464" s="233"/>
      <c r="X464" s="234"/>
      <c r="Y464" s="234"/>
      <c r="Z464" s="234"/>
      <c r="AA464" s="234"/>
      <c r="AB464" s="234"/>
      <c r="AC464" s="234"/>
      <c r="AD464" s="234"/>
      <c r="AE464" s="234"/>
      <c r="AF464" s="234"/>
      <c r="AG464" s="234"/>
      <c r="AH464" s="234"/>
      <c r="AI464" s="234"/>
      <c r="AJ464" s="234"/>
      <c r="AK464" s="234"/>
      <c r="AL464" s="234"/>
      <c r="AM464" s="234"/>
      <c r="AN464" s="234"/>
      <c r="AO464" s="234"/>
      <c r="AP464" s="234"/>
      <c r="AQ464" s="234"/>
      <c r="AR464" s="234"/>
      <c r="AS464" s="234"/>
      <c r="AT464" s="234"/>
      <c r="AU464" s="234"/>
      <c r="AV464" s="234"/>
      <c r="AW464" s="234"/>
      <c r="AX464" s="234"/>
      <c r="AY464" s="234"/>
      <c r="AZ464" s="234"/>
      <c r="BA464" s="234"/>
      <c r="BB464" s="234"/>
      <c r="BC464" s="234"/>
      <c r="BD464" s="234"/>
      <c r="BE464" s="234"/>
      <c r="BF464" s="234"/>
      <c r="BG464" s="234"/>
      <c r="BH464" s="234"/>
      <c r="BI464" s="234"/>
      <c r="BJ464" s="234"/>
      <c r="BK464" s="234"/>
      <c r="BL464" s="234"/>
      <c r="BM464" s="235">
        <v>16</v>
      </c>
    </row>
    <row r="465" spans="1:65">
      <c r="A465" s="33"/>
      <c r="B465" s="19">
        <v>1</v>
      </c>
      <c r="C465" s="8">
        <v>4</v>
      </c>
      <c r="D465" s="237">
        <v>7.0000000000000007E-2</v>
      </c>
      <c r="E465" s="237">
        <v>0.05</v>
      </c>
      <c r="F465" s="242" t="s">
        <v>105</v>
      </c>
      <c r="G465" s="241" t="s">
        <v>103</v>
      </c>
      <c r="H465" s="238">
        <v>0.06</v>
      </c>
      <c r="I465" s="241">
        <v>4.2999999999999997E-2</v>
      </c>
      <c r="J465" s="242">
        <v>0.09</v>
      </c>
      <c r="K465" s="238">
        <v>7.0000000000000007E-2</v>
      </c>
      <c r="L465" s="25">
        <v>6.3E-2</v>
      </c>
      <c r="M465" s="25">
        <v>6.5000000000000002E-2</v>
      </c>
      <c r="N465" s="25">
        <v>7.0999999999999994E-2</v>
      </c>
      <c r="O465" s="25">
        <v>5.7000000000000002E-2</v>
      </c>
      <c r="P465" s="25">
        <v>7.0000000000000007E-2</v>
      </c>
      <c r="Q465" s="25">
        <v>0.08</v>
      </c>
      <c r="R465" s="25">
        <v>6.8000000000000005E-2</v>
      </c>
      <c r="S465" s="25">
        <v>6.3E-2</v>
      </c>
      <c r="T465" s="25">
        <v>0.06</v>
      </c>
      <c r="U465" s="242">
        <v>8.4900000000000003E-2</v>
      </c>
      <c r="V465" s="25">
        <v>6.3100000000000003E-2</v>
      </c>
      <c r="W465" s="233"/>
      <c r="X465" s="234"/>
      <c r="Y465" s="234"/>
      <c r="Z465" s="234"/>
      <c r="AA465" s="234"/>
      <c r="AB465" s="234"/>
      <c r="AC465" s="234"/>
      <c r="AD465" s="234"/>
      <c r="AE465" s="234"/>
      <c r="AF465" s="234"/>
      <c r="AG465" s="234"/>
      <c r="AH465" s="234"/>
      <c r="AI465" s="234"/>
      <c r="AJ465" s="234"/>
      <c r="AK465" s="234"/>
      <c r="AL465" s="234"/>
      <c r="AM465" s="234"/>
      <c r="AN465" s="234"/>
      <c r="AO465" s="234"/>
      <c r="AP465" s="234"/>
      <c r="AQ465" s="234"/>
      <c r="AR465" s="234"/>
      <c r="AS465" s="234"/>
      <c r="AT465" s="234"/>
      <c r="AU465" s="234"/>
      <c r="AV465" s="234"/>
      <c r="AW465" s="234"/>
      <c r="AX465" s="234"/>
      <c r="AY465" s="234"/>
      <c r="AZ465" s="234"/>
      <c r="BA465" s="234"/>
      <c r="BB465" s="234"/>
      <c r="BC465" s="234"/>
      <c r="BD465" s="234"/>
      <c r="BE465" s="234"/>
      <c r="BF465" s="234"/>
      <c r="BG465" s="234"/>
      <c r="BH465" s="234"/>
      <c r="BI465" s="234"/>
      <c r="BJ465" s="234"/>
      <c r="BK465" s="234"/>
      <c r="BL465" s="234"/>
      <c r="BM465" s="235">
        <v>6.3353428571428574E-2</v>
      </c>
    </row>
    <row r="466" spans="1:65">
      <c r="A466" s="33"/>
      <c r="B466" s="19">
        <v>1</v>
      </c>
      <c r="C466" s="8">
        <v>5</v>
      </c>
      <c r="D466" s="237">
        <v>7.0000000000000007E-2</v>
      </c>
      <c r="E466" s="241" t="s">
        <v>213</v>
      </c>
      <c r="F466" s="241" t="s">
        <v>105</v>
      </c>
      <c r="G466" s="241" t="s">
        <v>103</v>
      </c>
      <c r="H466" s="237">
        <v>0.06</v>
      </c>
      <c r="I466" s="241">
        <v>4.4999999999999998E-2</v>
      </c>
      <c r="J466" s="241">
        <v>0.08</v>
      </c>
      <c r="K466" s="237">
        <v>0.05</v>
      </c>
      <c r="L466" s="243">
        <v>7.1999999999999995E-2</v>
      </c>
      <c r="M466" s="237">
        <v>6.3E-2</v>
      </c>
      <c r="N466" s="237">
        <v>5.8999999999999997E-2</v>
      </c>
      <c r="O466" s="237">
        <v>6.8000000000000005E-2</v>
      </c>
      <c r="P466" s="237">
        <v>7.0000000000000007E-2</v>
      </c>
      <c r="Q466" s="237">
        <v>7.0000000000000007E-2</v>
      </c>
      <c r="R466" s="243">
        <v>4.7E-2</v>
      </c>
      <c r="S466" s="237">
        <v>0.06</v>
      </c>
      <c r="T466" s="237">
        <v>0.06</v>
      </c>
      <c r="U466" s="241">
        <v>7.9200000000000007E-2</v>
      </c>
      <c r="V466" s="237">
        <v>6.2759999999999996E-2</v>
      </c>
      <c r="W466" s="233"/>
      <c r="X466" s="234"/>
      <c r="Y466" s="234"/>
      <c r="Z466" s="234"/>
      <c r="AA466" s="234"/>
      <c r="AB466" s="234"/>
      <c r="AC466" s="234"/>
      <c r="AD466" s="234"/>
      <c r="AE466" s="234"/>
      <c r="AF466" s="234"/>
      <c r="AG466" s="234"/>
      <c r="AH466" s="234"/>
      <c r="AI466" s="234"/>
      <c r="AJ466" s="234"/>
      <c r="AK466" s="234"/>
      <c r="AL466" s="234"/>
      <c r="AM466" s="234"/>
      <c r="AN466" s="234"/>
      <c r="AO466" s="234"/>
      <c r="AP466" s="234"/>
      <c r="AQ466" s="234"/>
      <c r="AR466" s="234"/>
      <c r="AS466" s="234"/>
      <c r="AT466" s="234"/>
      <c r="AU466" s="234"/>
      <c r="AV466" s="234"/>
      <c r="AW466" s="234"/>
      <c r="AX466" s="234"/>
      <c r="AY466" s="234"/>
      <c r="AZ466" s="234"/>
      <c r="BA466" s="234"/>
      <c r="BB466" s="234"/>
      <c r="BC466" s="234"/>
      <c r="BD466" s="234"/>
      <c r="BE466" s="234"/>
      <c r="BF466" s="234"/>
      <c r="BG466" s="234"/>
      <c r="BH466" s="234"/>
      <c r="BI466" s="234"/>
      <c r="BJ466" s="234"/>
      <c r="BK466" s="234"/>
      <c r="BL466" s="234"/>
      <c r="BM466" s="235">
        <v>35</v>
      </c>
    </row>
    <row r="467" spans="1:65">
      <c r="A467" s="33"/>
      <c r="B467" s="19">
        <v>1</v>
      </c>
      <c r="C467" s="8">
        <v>6</v>
      </c>
      <c r="D467" s="237">
        <v>0.06</v>
      </c>
      <c r="E467" s="241" t="s">
        <v>213</v>
      </c>
      <c r="F467" s="241" t="s">
        <v>105</v>
      </c>
      <c r="G467" s="241" t="s">
        <v>103</v>
      </c>
      <c r="H467" s="237">
        <v>7.0000000000000007E-2</v>
      </c>
      <c r="I467" s="241">
        <v>4.1000000000000002E-2</v>
      </c>
      <c r="J467" s="241">
        <v>0.09</v>
      </c>
      <c r="K467" s="237">
        <v>0.05</v>
      </c>
      <c r="L467" s="237">
        <v>6.4000000000000001E-2</v>
      </c>
      <c r="M467" s="237">
        <v>6.5000000000000002E-2</v>
      </c>
      <c r="N467" s="237">
        <v>6.4000000000000001E-2</v>
      </c>
      <c r="O467" s="237">
        <v>5.8999999999999997E-2</v>
      </c>
      <c r="P467" s="237">
        <v>7.0000000000000007E-2</v>
      </c>
      <c r="Q467" s="237">
        <v>0.08</v>
      </c>
      <c r="R467" s="237">
        <v>7.3999999999999996E-2</v>
      </c>
      <c r="S467" s="237">
        <v>5.7000000000000002E-2</v>
      </c>
      <c r="T467" s="237">
        <v>7.0000000000000007E-2</v>
      </c>
      <c r="U467" s="241">
        <v>8.7599999999999997E-2</v>
      </c>
      <c r="V467" s="243">
        <v>6.5769999999999995E-2</v>
      </c>
      <c r="W467" s="233"/>
      <c r="X467" s="234"/>
      <c r="Y467" s="234"/>
      <c r="Z467" s="234"/>
      <c r="AA467" s="234"/>
      <c r="AB467" s="234"/>
      <c r="AC467" s="234"/>
      <c r="AD467" s="234"/>
      <c r="AE467" s="234"/>
      <c r="AF467" s="234"/>
      <c r="AG467" s="234"/>
      <c r="AH467" s="234"/>
      <c r="AI467" s="234"/>
      <c r="AJ467" s="234"/>
      <c r="AK467" s="234"/>
      <c r="AL467" s="234"/>
      <c r="AM467" s="234"/>
      <c r="AN467" s="234"/>
      <c r="AO467" s="234"/>
      <c r="AP467" s="234"/>
      <c r="AQ467" s="234"/>
      <c r="AR467" s="234"/>
      <c r="AS467" s="234"/>
      <c r="AT467" s="234"/>
      <c r="AU467" s="234"/>
      <c r="AV467" s="234"/>
      <c r="AW467" s="234"/>
      <c r="AX467" s="234"/>
      <c r="AY467" s="234"/>
      <c r="AZ467" s="234"/>
      <c r="BA467" s="234"/>
      <c r="BB467" s="234"/>
      <c r="BC467" s="234"/>
      <c r="BD467" s="234"/>
      <c r="BE467" s="234"/>
      <c r="BF467" s="234"/>
      <c r="BG467" s="234"/>
      <c r="BH467" s="234"/>
      <c r="BI467" s="234"/>
      <c r="BJ467" s="234"/>
      <c r="BK467" s="234"/>
      <c r="BL467" s="234"/>
      <c r="BM467" s="62"/>
    </row>
    <row r="468" spans="1:65">
      <c r="A468" s="33"/>
      <c r="B468" s="20" t="s">
        <v>271</v>
      </c>
      <c r="C468" s="12"/>
      <c r="D468" s="239">
        <v>6.3333333333333339E-2</v>
      </c>
      <c r="E468" s="239">
        <v>6.6666666666666666E-2</v>
      </c>
      <c r="F468" s="239" t="s">
        <v>685</v>
      </c>
      <c r="G468" s="239" t="s">
        <v>685</v>
      </c>
      <c r="H468" s="239">
        <v>6.3333333333333339E-2</v>
      </c>
      <c r="I468" s="239">
        <v>4.299999999999999E-2</v>
      </c>
      <c r="J468" s="239">
        <v>8.4000000000000005E-2</v>
      </c>
      <c r="K468" s="239">
        <v>5.6666666666666664E-2</v>
      </c>
      <c r="L468" s="239">
        <v>6.5166666666666664E-2</v>
      </c>
      <c r="M468" s="239">
        <v>6.4500000000000002E-2</v>
      </c>
      <c r="N468" s="239">
        <v>6.3833333333333339E-2</v>
      </c>
      <c r="O468" s="239">
        <v>6.183333333333333E-2</v>
      </c>
      <c r="P468" s="239">
        <v>6.8333333333333343E-2</v>
      </c>
      <c r="Q468" s="239">
        <v>7.3333333333333348E-2</v>
      </c>
      <c r="R468" s="239">
        <v>6.9166666666666668E-2</v>
      </c>
      <c r="S468" s="239">
        <v>5.9666666666666666E-2</v>
      </c>
      <c r="T468" s="239">
        <v>6.1666666666666668E-2</v>
      </c>
      <c r="U468" s="239">
        <v>8.2566666666666663E-2</v>
      </c>
      <c r="V468" s="239">
        <v>6.3501666666666665E-2</v>
      </c>
      <c r="W468" s="233"/>
      <c r="X468" s="234"/>
      <c r="Y468" s="234"/>
      <c r="Z468" s="234"/>
      <c r="AA468" s="234"/>
      <c r="AB468" s="234"/>
      <c r="AC468" s="234"/>
      <c r="AD468" s="234"/>
      <c r="AE468" s="234"/>
      <c r="AF468" s="234"/>
      <c r="AG468" s="234"/>
      <c r="AH468" s="234"/>
      <c r="AI468" s="234"/>
      <c r="AJ468" s="234"/>
      <c r="AK468" s="234"/>
      <c r="AL468" s="234"/>
      <c r="AM468" s="234"/>
      <c r="AN468" s="234"/>
      <c r="AO468" s="234"/>
      <c r="AP468" s="234"/>
      <c r="AQ468" s="234"/>
      <c r="AR468" s="234"/>
      <c r="AS468" s="234"/>
      <c r="AT468" s="234"/>
      <c r="AU468" s="234"/>
      <c r="AV468" s="234"/>
      <c r="AW468" s="234"/>
      <c r="AX468" s="234"/>
      <c r="AY468" s="234"/>
      <c r="AZ468" s="234"/>
      <c r="BA468" s="234"/>
      <c r="BB468" s="234"/>
      <c r="BC468" s="234"/>
      <c r="BD468" s="234"/>
      <c r="BE468" s="234"/>
      <c r="BF468" s="234"/>
      <c r="BG468" s="234"/>
      <c r="BH468" s="234"/>
      <c r="BI468" s="234"/>
      <c r="BJ468" s="234"/>
      <c r="BK468" s="234"/>
      <c r="BL468" s="234"/>
      <c r="BM468" s="62"/>
    </row>
    <row r="469" spans="1:65">
      <c r="A469" s="33"/>
      <c r="B469" s="3" t="s">
        <v>272</v>
      </c>
      <c r="C469" s="31"/>
      <c r="D469" s="25">
        <v>6.5000000000000002E-2</v>
      </c>
      <c r="E469" s="25">
        <v>0.05</v>
      </c>
      <c r="F469" s="25" t="s">
        <v>685</v>
      </c>
      <c r="G469" s="25" t="s">
        <v>685</v>
      </c>
      <c r="H469" s="25">
        <v>0.06</v>
      </c>
      <c r="I469" s="25">
        <v>4.3499999999999997E-2</v>
      </c>
      <c r="J469" s="25">
        <v>0.09</v>
      </c>
      <c r="K469" s="25">
        <v>5.5E-2</v>
      </c>
      <c r="L469" s="25">
        <v>6.3500000000000001E-2</v>
      </c>
      <c r="M469" s="25">
        <v>6.4500000000000002E-2</v>
      </c>
      <c r="N469" s="25">
        <v>6.3E-2</v>
      </c>
      <c r="O469" s="25">
        <v>6.1499999999999999E-2</v>
      </c>
      <c r="P469" s="25">
        <v>7.0000000000000007E-2</v>
      </c>
      <c r="Q469" s="25">
        <v>7.0000000000000007E-2</v>
      </c>
      <c r="R469" s="25">
        <v>7.1500000000000008E-2</v>
      </c>
      <c r="S469" s="25">
        <v>5.9499999999999997E-2</v>
      </c>
      <c r="T469" s="25">
        <v>0.06</v>
      </c>
      <c r="U469" s="25">
        <v>8.2199999999999995E-2</v>
      </c>
      <c r="V469" s="25">
        <v>6.3109999999999999E-2</v>
      </c>
      <c r="W469" s="233"/>
      <c r="X469" s="234"/>
      <c r="Y469" s="234"/>
      <c r="Z469" s="234"/>
      <c r="AA469" s="234"/>
      <c r="AB469" s="234"/>
      <c r="AC469" s="234"/>
      <c r="AD469" s="234"/>
      <c r="AE469" s="234"/>
      <c r="AF469" s="234"/>
      <c r="AG469" s="234"/>
      <c r="AH469" s="234"/>
      <c r="AI469" s="234"/>
      <c r="AJ469" s="234"/>
      <c r="AK469" s="234"/>
      <c r="AL469" s="234"/>
      <c r="AM469" s="234"/>
      <c r="AN469" s="234"/>
      <c r="AO469" s="234"/>
      <c r="AP469" s="234"/>
      <c r="AQ469" s="234"/>
      <c r="AR469" s="234"/>
      <c r="AS469" s="234"/>
      <c r="AT469" s="234"/>
      <c r="AU469" s="234"/>
      <c r="AV469" s="234"/>
      <c r="AW469" s="234"/>
      <c r="AX469" s="234"/>
      <c r="AY469" s="234"/>
      <c r="AZ469" s="234"/>
      <c r="BA469" s="234"/>
      <c r="BB469" s="234"/>
      <c r="BC469" s="234"/>
      <c r="BD469" s="234"/>
      <c r="BE469" s="234"/>
      <c r="BF469" s="234"/>
      <c r="BG469" s="234"/>
      <c r="BH469" s="234"/>
      <c r="BI469" s="234"/>
      <c r="BJ469" s="234"/>
      <c r="BK469" s="234"/>
      <c r="BL469" s="234"/>
      <c r="BM469" s="62"/>
    </row>
    <row r="470" spans="1:65">
      <c r="A470" s="33"/>
      <c r="B470" s="3" t="s">
        <v>273</v>
      </c>
      <c r="C470" s="31"/>
      <c r="D470" s="25">
        <v>8.1649658092772786E-3</v>
      </c>
      <c r="E470" s="25">
        <v>2.8867513459481291E-2</v>
      </c>
      <c r="F470" s="25" t="s">
        <v>685</v>
      </c>
      <c r="G470" s="25" t="s">
        <v>685</v>
      </c>
      <c r="H470" s="25">
        <v>5.1639777949432268E-3</v>
      </c>
      <c r="I470" s="25">
        <v>1.6733200530681493E-3</v>
      </c>
      <c r="J470" s="25">
        <v>8.9442719099991543E-3</v>
      </c>
      <c r="K470" s="25">
        <v>8.1649658092773636E-3</v>
      </c>
      <c r="L470" s="25">
        <v>3.7638632635454035E-3</v>
      </c>
      <c r="M470" s="25">
        <v>1.0488088481701524E-3</v>
      </c>
      <c r="N470" s="25">
        <v>4.0702170294305753E-3</v>
      </c>
      <c r="O470" s="25">
        <v>3.8686776379877759E-3</v>
      </c>
      <c r="P470" s="25">
        <v>4.0824829046386332E-3</v>
      </c>
      <c r="Q470" s="25">
        <v>5.1639777949432199E-3</v>
      </c>
      <c r="R470" s="25">
        <v>1.1788412389574166E-2</v>
      </c>
      <c r="S470" s="25">
        <v>2.1602468994692866E-3</v>
      </c>
      <c r="T470" s="25">
        <v>4.0824829046386332E-3</v>
      </c>
      <c r="U470" s="25">
        <v>4.6050696701208189E-3</v>
      </c>
      <c r="V470" s="25">
        <v>1.1223799119133696E-3</v>
      </c>
      <c r="W470" s="233"/>
      <c r="X470" s="234"/>
      <c r="Y470" s="234"/>
      <c r="Z470" s="234"/>
      <c r="AA470" s="234"/>
      <c r="AB470" s="234"/>
      <c r="AC470" s="234"/>
      <c r="AD470" s="234"/>
      <c r="AE470" s="234"/>
      <c r="AF470" s="234"/>
      <c r="AG470" s="234"/>
      <c r="AH470" s="234"/>
      <c r="AI470" s="234"/>
      <c r="AJ470" s="234"/>
      <c r="AK470" s="234"/>
      <c r="AL470" s="234"/>
      <c r="AM470" s="234"/>
      <c r="AN470" s="234"/>
      <c r="AO470" s="234"/>
      <c r="AP470" s="234"/>
      <c r="AQ470" s="234"/>
      <c r="AR470" s="234"/>
      <c r="AS470" s="234"/>
      <c r="AT470" s="234"/>
      <c r="AU470" s="234"/>
      <c r="AV470" s="234"/>
      <c r="AW470" s="234"/>
      <c r="AX470" s="234"/>
      <c r="AY470" s="234"/>
      <c r="AZ470" s="234"/>
      <c r="BA470" s="234"/>
      <c r="BB470" s="234"/>
      <c r="BC470" s="234"/>
      <c r="BD470" s="234"/>
      <c r="BE470" s="234"/>
      <c r="BF470" s="234"/>
      <c r="BG470" s="234"/>
      <c r="BH470" s="234"/>
      <c r="BI470" s="234"/>
      <c r="BJ470" s="234"/>
      <c r="BK470" s="234"/>
      <c r="BL470" s="234"/>
      <c r="BM470" s="62"/>
    </row>
    <row r="471" spans="1:65">
      <c r="A471" s="33"/>
      <c r="B471" s="3" t="s">
        <v>87</v>
      </c>
      <c r="C471" s="31"/>
      <c r="D471" s="13">
        <v>0.1289205127780623</v>
      </c>
      <c r="E471" s="13">
        <v>0.43301270189221935</v>
      </c>
      <c r="F471" s="13" t="s">
        <v>685</v>
      </c>
      <c r="G471" s="13" t="s">
        <v>685</v>
      </c>
      <c r="H471" s="13">
        <v>8.1536491499103581E-2</v>
      </c>
      <c r="I471" s="13">
        <v>3.8914419838794179E-2</v>
      </c>
      <c r="J471" s="13">
        <v>0.10647942749998993</v>
      </c>
      <c r="K471" s="13">
        <v>0.14408763192842408</v>
      </c>
      <c r="L471" s="13">
        <v>5.7757492535223588E-2</v>
      </c>
      <c r="M471" s="13">
        <v>1.6260602297211664E-2</v>
      </c>
      <c r="N471" s="13">
        <v>6.3763191061575589E-2</v>
      </c>
      <c r="O471" s="13">
        <v>6.2566215169613623E-2</v>
      </c>
      <c r="P471" s="13">
        <v>5.9743652263004383E-2</v>
      </c>
      <c r="Q471" s="13">
        <v>7.0417879021952984E-2</v>
      </c>
      <c r="R471" s="13">
        <v>0.17043487792155421</v>
      </c>
      <c r="S471" s="13">
        <v>3.6205255298367933E-2</v>
      </c>
      <c r="T471" s="13">
        <v>6.6202425480626478E-2</v>
      </c>
      <c r="U471" s="13">
        <v>5.5773956440704306E-2</v>
      </c>
      <c r="V471" s="13">
        <v>1.7674810297578062E-2</v>
      </c>
      <c r="W471" s="159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1"/>
    </row>
    <row r="472" spans="1:65">
      <c r="A472" s="33"/>
      <c r="B472" s="3" t="s">
        <v>274</v>
      </c>
      <c r="C472" s="31"/>
      <c r="D472" s="13">
        <v>-3.1719259002027655E-4</v>
      </c>
      <c r="E472" s="13">
        <v>5.2297692010504937E-2</v>
      </c>
      <c r="F472" s="13" t="s">
        <v>685</v>
      </c>
      <c r="G472" s="13" t="s">
        <v>685</v>
      </c>
      <c r="H472" s="13">
        <v>-3.1719259002027655E-4</v>
      </c>
      <c r="I472" s="13">
        <v>-0.32126798865322448</v>
      </c>
      <c r="J472" s="13">
        <v>0.32589509193323618</v>
      </c>
      <c r="K472" s="13">
        <v>-0.10554696179107093</v>
      </c>
      <c r="L472" s="13">
        <v>2.8620993940268402E-2</v>
      </c>
      <c r="M472" s="13">
        <v>1.8098017020163448E-2</v>
      </c>
      <c r="N472" s="13">
        <v>7.5750401000584944E-3</v>
      </c>
      <c r="O472" s="13">
        <v>-2.3993890660256811E-2</v>
      </c>
      <c r="P472" s="13">
        <v>7.8605134310767655E-2</v>
      </c>
      <c r="Q472" s="13">
        <v>0.15752746121155559</v>
      </c>
      <c r="R472" s="13">
        <v>9.1758855460898792E-2</v>
      </c>
      <c r="S472" s="13">
        <v>-5.8193565650598078E-2</v>
      </c>
      <c r="T472" s="13">
        <v>-2.6624634890282994E-2</v>
      </c>
      <c r="U472" s="13">
        <v>0.3032706915550103</v>
      </c>
      <c r="V472" s="13">
        <v>2.3398590823060506E-3</v>
      </c>
      <c r="W472" s="159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1"/>
    </row>
    <row r="473" spans="1:65">
      <c r="A473" s="33"/>
      <c r="B473" s="51" t="s">
        <v>275</v>
      </c>
      <c r="C473" s="52"/>
      <c r="D473" s="50">
        <v>0.02</v>
      </c>
      <c r="E473" s="50">
        <v>2.4700000000000002</v>
      </c>
      <c r="F473" s="50">
        <v>1.88</v>
      </c>
      <c r="G473" s="50">
        <v>130.69999999999999</v>
      </c>
      <c r="H473" s="50">
        <v>0.02</v>
      </c>
      <c r="I473" s="50">
        <v>2.86</v>
      </c>
      <c r="J473" s="50">
        <v>1.49</v>
      </c>
      <c r="K473" s="50">
        <v>0.95</v>
      </c>
      <c r="L473" s="50">
        <v>0.23</v>
      </c>
      <c r="M473" s="50">
        <v>0.14000000000000001</v>
      </c>
      <c r="N473" s="50">
        <v>0.05</v>
      </c>
      <c r="O473" s="50">
        <v>0.23</v>
      </c>
      <c r="P473" s="50">
        <v>0.67</v>
      </c>
      <c r="Q473" s="50">
        <v>1.37</v>
      </c>
      <c r="R473" s="50">
        <v>0.79</v>
      </c>
      <c r="S473" s="50">
        <v>0.54</v>
      </c>
      <c r="T473" s="50">
        <v>0.26</v>
      </c>
      <c r="U473" s="50">
        <v>2.66</v>
      </c>
      <c r="V473" s="50">
        <v>0</v>
      </c>
      <c r="W473" s="159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1"/>
    </row>
    <row r="474" spans="1:65">
      <c r="B474" s="34"/>
      <c r="C474" s="20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BM474" s="61"/>
    </row>
    <row r="475" spans="1:65" ht="15">
      <c r="B475" s="35" t="s">
        <v>511</v>
      </c>
      <c r="BM475" s="30" t="s">
        <v>277</v>
      </c>
    </row>
    <row r="476" spans="1:65" ht="15">
      <c r="A476" s="26" t="s">
        <v>209</v>
      </c>
      <c r="B476" s="18" t="s">
        <v>111</v>
      </c>
      <c r="C476" s="15" t="s">
        <v>112</v>
      </c>
      <c r="D476" s="16" t="s">
        <v>231</v>
      </c>
      <c r="E476" s="15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>
        <v>1</v>
      </c>
    </row>
    <row r="477" spans="1:65">
      <c r="A477" s="33"/>
      <c r="B477" s="19" t="s">
        <v>232</v>
      </c>
      <c r="C477" s="8" t="s">
        <v>232</v>
      </c>
      <c r="D477" s="157" t="s">
        <v>261</v>
      </c>
      <c r="E477" s="15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 t="s">
        <v>3</v>
      </c>
    </row>
    <row r="478" spans="1:65">
      <c r="A478" s="33"/>
      <c r="B478" s="19"/>
      <c r="C478" s="8"/>
      <c r="D478" s="9" t="s">
        <v>300</v>
      </c>
      <c r="E478" s="15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3</v>
      </c>
    </row>
    <row r="479" spans="1:65">
      <c r="A479" s="33"/>
      <c r="B479" s="19"/>
      <c r="C479" s="8"/>
      <c r="D479" s="27"/>
      <c r="E479" s="15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0">
        <v>3</v>
      </c>
    </row>
    <row r="480" spans="1:65">
      <c r="A480" s="33"/>
      <c r="B480" s="18">
        <v>1</v>
      </c>
      <c r="C480" s="14">
        <v>1</v>
      </c>
      <c r="D480" s="229" t="s">
        <v>218</v>
      </c>
      <c r="E480" s="233"/>
      <c r="F480" s="234"/>
      <c r="G480" s="234"/>
      <c r="H480" s="234"/>
      <c r="I480" s="234"/>
      <c r="J480" s="234"/>
      <c r="K480" s="234"/>
      <c r="L480" s="234"/>
      <c r="M480" s="234"/>
      <c r="N480" s="234"/>
      <c r="O480" s="234"/>
      <c r="P480" s="234"/>
      <c r="Q480" s="234"/>
      <c r="R480" s="234"/>
      <c r="S480" s="234"/>
      <c r="T480" s="234"/>
      <c r="U480" s="234"/>
      <c r="V480" s="234"/>
      <c r="W480" s="234"/>
      <c r="X480" s="234"/>
      <c r="Y480" s="234"/>
      <c r="Z480" s="234"/>
      <c r="AA480" s="234"/>
      <c r="AB480" s="234"/>
      <c r="AC480" s="234"/>
      <c r="AD480" s="234"/>
      <c r="AE480" s="234"/>
      <c r="AF480" s="234"/>
      <c r="AG480" s="234"/>
      <c r="AH480" s="234"/>
      <c r="AI480" s="234"/>
      <c r="AJ480" s="234"/>
      <c r="AK480" s="234"/>
      <c r="AL480" s="234"/>
      <c r="AM480" s="234"/>
      <c r="AN480" s="234"/>
      <c r="AO480" s="234"/>
      <c r="AP480" s="234"/>
      <c r="AQ480" s="234"/>
      <c r="AR480" s="234"/>
      <c r="AS480" s="234"/>
      <c r="AT480" s="234"/>
      <c r="AU480" s="234"/>
      <c r="AV480" s="234"/>
      <c r="AW480" s="234"/>
      <c r="AX480" s="234"/>
      <c r="AY480" s="234"/>
      <c r="AZ480" s="234"/>
      <c r="BA480" s="234"/>
      <c r="BB480" s="234"/>
      <c r="BC480" s="234"/>
      <c r="BD480" s="234"/>
      <c r="BE480" s="234"/>
      <c r="BF480" s="234"/>
      <c r="BG480" s="234"/>
      <c r="BH480" s="234"/>
      <c r="BI480" s="234"/>
      <c r="BJ480" s="234"/>
      <c r="BK480" s="234"/>
      <c r="BL480" s="234"/>
      <c r="BM480" s="235">
        <v>1</v>
      </c>
    </row>
    <row r="481" spans="1:65">
      <c r="A481" s="33"/>
      <c r="B481" s="19">
        <v>1</v>
      </c>
      <c r="C481" s="8">
        <v>2</v>
      </c>
      <c r="D481" s="237">
        <v>5.9999999999999984E-4</v>
      </c>
      <c r="E481" s="233"/>
      <c r="F481" s="234"/>
      <c r="G481" s="234"/>
      <c r="H481" s="234"/>
      <c r="I481" s="234"/>
      <c r="J481" s="234"/>
      <c r="K481" s="234"/>
      <c r="L481" s="234"/>
      <c r="M481" s="234"/>
      <c r="N481" s="234"/>
      <c r="O481" s="234"/>
      <c r="P481" s="234"/>
      <c r="Q481" s="234"/>
      <c r="R481" s="234"/>
      <c r="S481" s="234"/>
      <c r="T481" s="234"/>
      <c r="U481" s="234"/>
      <c r="V481" s="234"/>
      <c r="W481" s="234"/>
      <c r="X481" s="234"/>
      <c r="Y481" s="234"/>
      <c r="Z481" s="234"/>
      <c r="AA481" s="234"/>
      <c r="AB481" s="234"/>
      <c r="AC481" s="234"/>
      <c r="AD481" s="234"/>
      <c r="AE481" s="234"/>
      <c r="AF481" s="234"/>
      <c r="AG481" s="234"/>
      <c r="AH481" s="234"/>
      <c r="AI481" s="234"/>
      <c r="AJ481" s="234"/>
      <c r="AK481" s="234"/>
      <c r="AL481" s="234"/>
      <c r="AM481" s="234"/>
      <c r="AN481" s="234"/>
      <c r="AO481" s="234"/>
      <c r="AP481" s="234"/>
      <c r="AQ481" s="234"/>
      <c r="AR481" s="234"/>
      <c r="AS481" s="234"/>
      <c r="AT481" s="234"/>
      <c r="AU481" s="234"/>
      <c r="AV481" s="234"/>
      <c r="AW481" s="234"/>
      <c r="AX481" s="234"/>
      <c r="AY481" s="234"/>
      <c r="AZ481" s="234"/>
      <c r="BA481" s="234"/>
      <c r="BB481" s="234"/>
      <c r="BC481" s="234"/>
      <c r="BD481" s="234"/>
      <c r="BE481" s="234"/>
      <c r="BF481" s="234"/>
      <c r="BG481" s="234"/>
      <c r="BH481" s="234"/>
      <c r="BI481" s="234"/>
      <c r="BJ481" s="234"/>
      <c r="BK481" s="234"/>
      <c r="BL481" s="234"/>
      <c r="BM481" s="235">
        <v>4</v>
      </c>
    </row>
    <row r="482" spans="1:65">
      <c r="A482" s="33"/>
      <c r="B482" s="19">
        <v>1</v>
      </c>
      <c r="C482" s="8">
        <v>3</v>
      </c>
      <c r="D482" s="237">
        <v>2.1999999999999997E-3</v>
      </c>
      <c r="E482" s="233"/>
      <c r="F482" s="234"/>
      <c r="G482" s="234"/>
      <c r="H482" s="234"/>
      <c r="I482" s="234"/>
      <c r="J482" s="234"/>
      <c r="K482" s="234"/>
      <c r="L482" s="234"/>
      <c r="M482" s="234"/>
      <c r="N482" s="234"/>
      <c r="O482" s="234"/>
      <c r="P482" s="234"/>
      <c r="Q482" s="234"/>
      <c r="R482" s="234"/>
      <c r="S482" s="234"/>
      <c r="T482" s="234"/>
      <c r="U482" s="234"/>
      <c r="V482" s="234"/>
      <c r="W482" s="234"/>
      <c r="X482" s="234"/>
      <c r="Y482" s="234"/>
      <c r="Z482" s="234"/>
      <c r="AA482" s="234"/>
      <c r="AB482" s="234"/>
      <c r="AC482" s="234"/>
      <c r="AD482" s="234"/>
      <c r="AE482" s="234"/>
      <c r="AF482" s="234"/>
      <c r="AG482" s="234"/>
      <c r="AH482" s="234"/>
      <c r="AI482" s="234"/>
      <c r="AJ482" s="234"/>
      <c r="AK482" s="234"/>
      <c r="AL482" s="234"/>
      <c r="AM482" s="234"/>
      <c r="AN482" s="234"/>
      <c r="AO482" s="234"/>
      <c r="AP482" s="234"/>
      <c r="AQ482" s="234"/>
      <c r="AR482" s="234"/>
      <c r="AS482" s="234"/>
      <c r="AT482" s="234"/>
      <c r="AU482" s="234"/>
      <c r="AV482" s="234"/>
      <c r="AW482" s="234"/>
      <c r="AX482" s="234"/>
      <c r="AY482" s="234"/>
      <c r="AZ482" s="234"/>
      <c r="BA482" s="234"/>
      <c r="BB482" s="234"/>
      <c r="BC482" s="234"/>
      <c r="BD482" s="234"/>
      <c r="BE482" s="234"/>
      <c r="BF482" s="234"/>
      <c r="BG482" s="234"/>
      <c r="BH482" s="234"/>
      <c r="BI482" s="234"/>
      <c r="BJ482" s="234"/>
      <c r="BK482" s="234"/>
      <c r="BL482" s="234"/>
      <c r="BM482" s="235">
        <v>16</v>
      </c>
    </row>
    <row r="483" spans="1:65">
      <c r="A483" s="33"/>
      <c r="B483" s="19">
        <v>1</v>
      </c>
      <c r="C483" s="8">
        <v>4</v>
      </c>
      <c r="D483" s="237">
        <v>4.1000000000000003E-3</v>
      </c>
      <c r="E483" s="233"/>
      <c r="F483" s="234"/>
      <c r="G483" s="234"/>
      <c r="H483" s="234"/>
      <c r="I483" s="234"/>
      <c r="J483" s="234"/>
      <c r="K483" s="234"/>
      <c r="L483" s="234"/>
      <c r="M483" s="234"/>
      <c r="N483" s="234"/>
      <c r="O483" s="234"/>
      <c r="P483" s="234"/>
      <c r="Q483" s="234"/>
      <c r="R483" s="234"/>
      <c r="S483" s="234"/>
      <c r="T483" s="234"/>
      <c r="U483" s="234"/>
      <c r="V483" s="234"/>
      <c r="W483" s="234"/>
      <c r="X483" s="234"/>
      <c r="Y483" s="234"/>
      <c r="Z483" s="234"/>
      <c r="AA483" s="234"/>
      <c r="AB483" s="234"/>
      <c r="AC483" s="234"/>
      <c r="AD483" s="234"/>
      <c r="AE483" s="234"/>
      <c r="AF483" s="234"/>
      <c r="AG483" s="234"/>
      <c r="AH483" s="234"/>
      <c r="AI483" s="234"/>
      <c r="AJ483" s="234"/>
      <c r="AK483" s="234"/>
      <c r="AL483" s="234"/>
      <c r="AM483" s="234"/>
      <c r="AN483" s="234"/>
      <c r="AO483" s="234"/>
      <c r="AP483" s="234"/>
      <c r="AQ483" s="234"/>
      <c r="AR483" s="234"/>
      <c r="AS483" s="234"/>
      <c r="AT483" s="234"/>
      <c r="AU483" s="234"/>
      <c r="AV483" s="234"/>
      <c r="AW483" s="234"/>
      <c r="AX483" s="234"/>
      <c r="AY483" s="234"/>
      <c r="AZ483" s="234"/>
      <c r="BA483" s="234"/>
      <c r="BB483" s="234"/>
      <c r="BC483" s="234"/>
      <c r="BD483" s="234"/>
      <c r="BE483" s="234"/>
      <c r="BF483" s="234"/>
      <c r="BG483" s="234"/>
      <c r="BH483" s="234"/>
      <c r="BI483" s="234"/>
      <c r="BJ483" s="234"/>
      <c r="BK483" s="234"/>
      <c r="BL483" s="234"/>
      <c r="BM483" s="235">
        <v>2.5166666666666701E-3</v>
      </c>
    </row>
    <row r="484" spans="1:65">
      <c r="A484" s="33"/>
      <c r="B484" s="19">
        <v>1</v>
      </c>
      <c r="C484" s="8">
        <v>5</v>
      </c>
      <c r="D484" s="237">
        <v>4.4999999999999997E-3</v>
      </c>
      <c r="E484" s="233"/>
      <c r="F484" s="234"/>
      <c r="G484" s="234"/>
      <c r="H484" s="234"/>
      <c r="I484" s="234"/>
      <c r="J484" s="234"/>
      <c r="K484" s="234"/>
      <c r="L484" s="234"/>
      <c r="M484" s="234"/>
      <c r="N484" s="234"/>
      <c r="O484" s="234"/>
      <c r="P484" s="234"/>
      <c r="Q484" s="234"/>
      <c r="R484" s="234"/>
      <c r="S484" s="234"/>
      <c r="T484" s="234"/>
      <c r="U484" s="234"/>
      <c r="V484" s="234"/>
      <c r="W484" s="234"/>
      <c r="X484" s="234"/>
      <c r="Y484" s="234"/>
      <c r="Z484" s="234"/>
      <c r="AA484" s="234"/>
      <c r="AB484" s="234"/>
      <c r="AC484" s="234"/>
      <c r="AD484" s="234"/>
      <c r="AE484" s="234"/>
      <c r="AF484" s="234"/>
      <c r="AG484" s="234"/>
      <c r="AH484" s="234"/>
      <c r="AI484" s="234"/>
      <c r="AJ484" s="234"/>
      <c r="AK484" s="234"/>
      <c r="AL484" s="234"/>
      <c r="AM484" s="234"/>
      <c r="AN484" s="234"/>
      <c r="AO484" s="234"/>
      <c r="AP484" s="234"/>
      <c r="AQ484" s="234"/>
      <c r="AR484" s="234"/>
      <c r="AS484" s="234"/>
      <c r="AT484" s="234"/>
      <c r="AU484" s="234"/>
      <c r="AV484" s="234"/>
      <c r="AW484" s="234"/>
      <c r="AX484" s="234"/>
      <c r="AY484" s="234"/>
      <c r="AZ484" s="234"/>
      <c r="BA484" s="234"/>
      <c r="BB484" s="234"/>
      <c r="BC484" s="234"/>
      <c r="BD484" s="234"/>
      <c r="BE484" s="234"/>
      <c r="BF484" s="234"/>
      <c r="BG484" s="234"/>
      <c r="BH484" s="234"/>
      <c r="BI484" s="234"/>
      <c r="BJ484" s="234"/>
      <c r="BK484" s="234"/>
      <c r="BL484" s="234"/>
      <c r="BM484" s="235">
        <v>10</v>
      </c>
    </row>
    <row r="485" spans="1:65">
      <c r="A485" s="33"/>
      <c r="B485" s="19">
        <v>1</v>
      </c>
      <c r="C485" s="8">
        <v>6</v>
      </c>
      <c r="D485" s="237">
        <v>3.2000000000000006E-3</v>
      </c>
      <c r="E485" s="233"/>
      <c r="F485" s="234"/>
      <c r="G485" s="234"/>
      <c r="H485" s="234"/>
      <c r="I485" s="234"/>
      <c r="J485" s="234"/>
      <c r="K485" s="234"/>
      <c r="L485" s="234"/>
      <c r="M485" s="234"/>
      <c r="N485" s="234"/>
      <c r="O485" s="234"/>
      <c r="P485" s="234"/>
      <c r="Q485" s="234"/>
      <c r="R485" s="234"/>
      <c r="S485" s="234"/>
      <c r="T485" s="234"/>
      <c r="U485" s="234"/>
      <c r="V485" s="234"/>
      <c r="W485" s="234"/>
      <c r="X485" s="234"/>
      <c r="Y485" s="234"/>
      <c r="Z485" s="234"/>
      <c r="AA485" s="234"/>
      <c r="AB485" s="234"/>
      <c r="AC485" s="234"/>
      <c r="AD485" s="234"/>
      <c r="AE485" s="234"/>
      <c r="AF485" s="234"/>
      <c r="AG485" s="234"/>
      <c r="AH485" s="234"/>
      <c r="AI485" s="234"/>
      <c r="AJ485" s="234"/>
      <c r="AK485" s="234"/>
      <c r="AL485" s="234"/>
      <c r="AM485" s="234"/>
      <c r="AN485" s="234"/>
      <c r="AO485" s="234"/>
      <c r="AP485" s="234"/>
      <c r="AQ485" s="234"/>
      <c r="AR485" s="234"/>
      <c r="AS485" s="234"/>
      <c r="AT485" s="234"/>
      <c r="AU485" s="234"/>
      <c r="AV485" s="234"/>
      <c r="AW485" s="234"/>
      <c r="AX485" s="234"/>
      <c r="AY485" s="234"/>
      <c r="AZ485" s="234"/>
      <c r="BA485" s="234"/>
      <c r="BB485" s="234"/>
      <c r="BC485" s="234"/>
      <c r="BD485" s="234"/>
      <c r="BE485" s="234"/>
      <c r="BF485" s="234"/>
      <c r="BG485" s="234"/>
      <c r="BH485" s="234"/>
      <c r="BI485" s="234"/>
      <c r="BJ485" s="234"/>
      <c r="BK485" s="234"/>
      <c r="BL485" s="234"/>
      <c r="BM485" s="62"/>
    </row>
    <row r="486" spans="1:65">
      <c r="A486" s="33"/>
      <c r="B486" s="20" t="s">
        <v>271</v>
      </c>
      <c r="C486" s="12"/>
      <c r="D486" s="239">
        <v>2.9200000000000003E-3</v>
      </c>
      <c r="E486" s="233"/>
      <c r="F486" s="234"/>
      <c r="G486" s="234"/>
      <c r="H486" s="234"/>
      <c r="I486" s="234"/>
      <c r="J486" s="234"/>
      <c r="K486" s="234"/>
      <c r="L486" s="234"/>
      <c r="M486" s="234"/>
      <c r="N486" s="234"/>
      <c r="O486" s="234"/>
      <c r="P486" s="234"/>
      <c r="Q486" s="234"/>
      <c r="R486" s="234"/>
      <c r="S486" s="234"/>
      <c r="T486" s="234"/>
      <c r="U486" s="234"/>
      <c r="V486" s="234"/>
      <c r="W486" s="234"/>
      <c r="X486" s="234"/>
      <c r="Y486" s="234"/>
      <c r="Z486" s="234"/>
      <c r="AA486" s="234"/>
      <c r="AB486" s="234"/>
      <c r="AC486" s="234"/>
      <c r="AD486" s="234"/>
      <c r="AE486" s="234"/>
      <c r="AF486" s="234"/>
      <c r="AG486" s="234"/>
      <c r="AH486" s="234"/>
      <c r="AI486" s="234"/>
      <c r="AJ486" s="234"/>
      <c r="AK486" s="234"/>
      <c r="AL486" s="234"/>
      <c r="AM486" s="234"/>
      <c r="AN486" s="234"/>
      <c r="AO486" s="234"/>
      <c r="AP486" s="234"/>
      <c r="AQ486" s="234"/>
      <c r="AR486" s="234"/>
      <c r="AS486" s="234"/>
      <c r="AT486" s="234"/>
      <c r="AU486" s="234"/>
      <c r="AV486" s="234"/>
      <c r="AW486" s="234"/>
      <c r="AX486" s="234"/>
      <c r="AY486" s="234"/>
      <c r="AZ486" s="234"/>
      <c r="BA486" s="234"/>
      <c r="BB486" s="234"/>
      <c r="BC486" s="234"/>
      <c r="BD486" s="234"/>
      <c r="BE486" s="234"/>
      <c r="BF486" s="234"/>
      <c r="BG486" s="234"/>
      <c r="BH486" s="234"/>
      <c r="BI486" s="234"/>
      <c r="BJ486" s="234"/>
      <c r="BK486" s="234"/>
      <c r="BL486" s="234"/>
      <c r="BM486" s="62"/>
    </row>
    <row r="487" spans="1:65">
      <c r="A487" s="33"/>
      <c r="B487" s="3" t="s">
        <v>272</v>
      </c>
      <c r="C487" s="31"/>
      <c r="D487" s="25">
        <v>3.2000000000000006E-3</v>
      </c>
      <c r="E487" s="233"/>
      <c r="F487" s="234"/>
      <c r="G487" s="234"/>
      <c r="H487" s="234"/>
      <c r="I487" s="234"/>
      <c r="J487" s="234"/>
      <c r="K487" s="234"/>
      <c r="L487" s="234"/>
      <c r="M487" s="234"/>
      <c r="N487" s="234"/>
      <c r="O487" s="234"/>
      <c r="P487" s="234"/>
      <c r="Q487" s="234"/>
      <c r="R487" s="234"/>
      <c r="S487" s="234"/>
      <c r="T487" s="234"/>
      <c r="U487" s="234"/>
      <c r="V487" s="234"/>
      <c r="W487" s="234"/>
      <c r="X487" s="234"/>
      <c r="Y487" s="234"/>
      <c r="Z487" s="234"/>
      <c r="AA487" s="234"/>
      <c r="AB487" s="234"/>
      <c r="AC487" s="234"/>
      <c r="AD487" s="234"/>
      <c r="AE487" s="234"/>
      <c r="AF487" s="234"/>
      <c r="AG487" s="234"/>
      <c r="AH487" s="234"/>
      <c r="AI487" s="234"/>
      <c r="AJ487" s="234"/>
      <c r="AK487" s="234"/>
      <c r="AL487" s="234"/>
      <c r="AM487" s="234"/>
      <c r="AN487" s="234"/>
      <c r="AO487" s="234"/>
      <c r="AP487" s="234"/>
      <c r="AQ487" s="234"/>
      <c r="AR487" s="234"/>
      <c r="AS487" s="234"/>
      <c r="AT487" s="234"/>
      <c r="AU487" s="234"/>
      <c r="AV487" s="234"/>
      <c r="AW487" s="234"/>
      <c r="AX487" s="234"/>
      <c r="AY487" s="234"/>
      <c r="AZ487" s="234"/>
      <c r="BA487" s="234"/>
      <c r="BB487" s="234"/>
      <c r="BC487" s="234"/>
      <c r="BD487" s="234"/>
      <c r="BE487" s="234"/>
      <c r="BF487" s="234"/>
      <c r="BG487" s="234"/>
      <c r="BH487" s="234"/>
      <c r="BI487" s="234"/>
      <c r="BJ487" s="234"/>
      <c r="BK487" s="234"/>
      <c r="BL487" s="234"/>
      <c r="BM487" s="62"/>
    </row>
    <row r="488" spans="1:65">
      <c r="A488" s="33"/>
      <c r="B488" s="3" t="s">
        <v>273</v>
      </c>
      <c r="C488" s="31"/>
      <c r="D488" s="25">
        <v>1.5706686474237653E-3</v>
      </c>
      <c r="E488" s="233"/>
      <c r="F488" s="234"/>
      <c r="G488" s="234"/>
      <c r="H488" s="234"/>
      <c r="I488" s="234"/>
      <c r="J488" s="234"/>
      <c r="K488" s="234"/>
      <c r="L488" s="234"/>
      <c r="M488" s="234"/>
      <c r="N488" s="234"/>
      <c r="O488" s="234"/>
      <c r="P488" s="234"/>
      <c r="Q488" s="234"/>
      <c r="R488" s="234"/>
      <c r="S488" s="234"/>
      <c r="T488" s="234"/>
      <c r="U488" s="234"/>
      <c r="V488" s="234"/>
      <c r="W488" s="234"/>
      <c r="X488" s="234"/>
      <c r="Y488" s="234"/>
      <c r="Z488" s="234"/>
      <c r="AA488" s="234"/>
      <c r="AB488" s="234"/>
      <c r="AC488" s="234"/>
      <c r="AD488" s="234"/>
      <c r="AE488" s="234"/>
      <c r="AF488" s="234"/>
      <c r="AG488" s="234"/>
      <c r="AH488" s="234"/>
      <c r="AI488" s="234"/>
      <c r="AJ488" s="234"/>
      <c r="AK488" s="234"/>
      <c r="AL488" s="234"/>
      <c r="AM488" s="234"/>
      <c r="AN488" s="234"/>
      <c r="AO488" s="234"/>
      <c r="AP488" s="234"/>
      <c r="AQ488" s="234"/>
      <c r="AR488" s="234"/>
      <c r="AS488" s="234"/>
      <c r="AT488" s="234"/>
      <c r="AU488" s="234"/>
      <c r="AV488" s="234"/>
      <c r="AW488" s="234"/>
      <c r="AX488" s="234"/>
      <c r="AY488" s="234"/>
      <c r="AZ488" s="234"/>
      <c r="BA488" s="234"/>
      <c r="BB488" s="234"/>
      <c r="BC488" s="234"/>
      <c r="BD488" s="234"/>
      <c r="BE488" s="234"/>
      <c r="BF488" s="234"/>
      <c r="BG488" s="234"/>
      <c r="BH488" s="234"/>
      <c r="BI488" s="234"/>
      <c r="BJ488" s="234"/>
      <c r="BK488" s="234"/>
      <c r="BL488" s="234"/>
      <c r="BM488" s="62"/>
    </row>
    <row r="489" spans="1:65">
      <c r="A489" s="33"/>
      <c r="B489" s="3" t="s">
        <v>87</v>
      </c>
      <c r="C489" s="31"/>
      <c r="D489" s="13">
        <v>0.53790022172046748</v>
      </c>
      <c r="E489" s="15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1"/>
    </row>
    <row r="490" spans="1:65">
      <c r="A490" s="33"/>
      <c r="B490" s="3" t="s">
        <v>274</v>
      </c>
      <c r="C490" s="31"/>
      <c r="D490" s="13">
        <v>0.1602649006622503</v>
      </c>
      <c r="E490" s="15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1"/>
    </row>
    <row r="491" spans="1:65">
      <c r="A491" s="33"/>
      <c r="B491" s="51" t="s">
        <v>275</v>
      </c>
      <c r="C491" s="52"/>
      <c r="D491" s="50" t="s">
        <v>276</v>
      </c>
      <c r="E491" s="15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1"/>
    </row>
    <row r="492" spans="1:65">
      <c r="B492" s="34"/>
      <c r="C492" s="20"/>
      <c r="D492" s="29"/>
      <c r="BM492" s="61"/>
    </row>
    <row r="493" spans="1:65" ht="15">
      <c r="B493" s="35" t="s">
        <v>512</v>
      </c>
      <c r="BM493" s="30" t="s">
        <v>67</v>
      </c>
    </row>
    <row r="494" spans="1:65" ht="15">
      <c r="A494" s="26" t="s">
        <v>54</v>
      </c>
      <c r="B494" s="18" t="s">
        <v>111</v>
      </c>
      <c r="C494" s="15" t="s">
        <v>112</v>
      </c>
      <c r="D494" s="16" t="s">
        <v>231</v>
      </c>
      <c r="E494" s="17" t="s">
        <v>231</v>
      </c>
      <c r="F494" s="17" t="s">
        <v>231</v>
      </c>
      <c r="G494" s="17" t="s">
        <v>231</v>
      </c>
      <c r="H494" s="17" t="s">
        <v>231</v>
      </c>
      <c r="I494" s="17" t="s">
        <v>231</v>
      </c>
      <c r="J494" s="17" t="s">
        <v>231</v>
      </c>
      <c r="K494" s="17" t="s">
        <v>231</v>
      </c>
      <c r="L494" s="17" t="s">
        <v>231</v>
      </c>
      <c r="M494" s="17" t="s">
        <v>231</v>
      </c>
      <c r="N494" s="17" t="s">
        <v>231</v>
      </c>
      <c r="O494" s="17" t="s">
        <v>231</v>
      </c>
      <c r="P494" s="17" t="s">
        <v>231</v>
      </c>
      <c r="Q494" s="17" t="s">
        <v>231</v>
      </c>
      <c r="R494" s="17" t="s">
        <v>231</v>
      </c>
      <c r="S494" s="17" t="s">
        <v>231</v>
      </c>
      <c r="T494" s="17" t="s">
        <v>231</v>
      </c>
      <c r="U494" s="17" t="s">
        <v>231</v>
      </c>
      <c r="V494" s="17" t="s">
        <v>231</v>
      </c>
      <c r="W494" s="17" t="s">
        <v>231</v>
      </c>
      <c r="X494" s="17" t="s">
        <v>231</v>
      </c>
      <c r="Y494" s="17" t="s">
        <v>231</v>
      </c>
      <c r="Z494" s="17" t="s">
        <v>231</v>
      </c>
      <c r="AA494" s="17" t="s">
        <v>231</v>
      </c>
      <c r="AB494" s="159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>
        <v>1</v>
      </c>
    </row>
    <row r="495" spans="1:65">
      <c r="A495" s="33"/>
      <c r="B495" s="19" t="s">
        <v>232</v>
      </c>
      <c r="C495" s="8" t="s">
        <v>232</v>
      </c>
      <c r="D495" s="157" t="s">
        <v>234</v>
      </c>
      <c r="E495" s="158" t="s">
        <v>236</v>
      </c>
      <c r="F495" s="158" t="s">
        <v>237</v>
      </c>
      <c r="G495" s="158" t="s">
        <v>238</v>
      </c>
      <c r="H495" s="158" t="s">
        <v>239</v>
      </c>
      <c r="I495" s="158" t="s">
        <v>240</v>
      </c>
      <c r="J495" s="158" t="s">
        <v>241</v>
      </c>
      <c r="K495" s="158" t="s">
        <v>242</v>
      </c>
      <c r="L495" s="158" t="s">
        <v>243</v>
      </c>
      <c r="M495" s="158" t="s">
        <v>244</v>
      </c>
      <c r="N495" s="158" t="s">
        <v>245</v>
      </c>
      <c r="O495" s="158" t="s">
        <v>246</v>
      </c>
      <c r="P495" s="158" t="s">
        <v>247</v>
      </c>
      <c r="Q495" s="158" t="s">
        <v>248</v>
      </c>
      <c r="R495" s="158" t="s">
        <v>249</v>
      </c>
      <c r="S495" s="158" t="s">
        <v>251</v>
      </c>
      <c r="T495" s="158" t="s">
        <v>253</v>
      </c>
      <c r="U495" s="158" t="s">
        <v>257</v>
      </c>
      <c r="V495" s="158" t="s">
        <v>258</v>
      </c>
      <c r="W495" s="158" t="s">
        <v>259</v>
      </c>
      <c r="X495" s="158" t="s">
        <v>278</v>
      </c>
      <c r="Y495" s="158" t="s">
        <v>261</v>
      </c>
      <c r="Z495" s="158" t="s">
        <v>304</v>
      </c>
      <c r="AA495" s="158" t="s">
        <v>279</v>
      </c>
      <c r="AB495" s="159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 t="s">
        <v>1</v>
      </c>
    </row>
    <row r="496" spans="1:65">
      <c r="A496" s="33"/>
      <c r="B496" s="19"/>
      <c r="C496" s="8"/>
      <c r="D496" s="9" t="s">
        <v>300</v>
      </c>
      <c r="E496" s="10" t="s">
        <v>115</v>
      </c>
      <c r="F496" s="10" t="s">
        <v>115</v>
      </c>
      <c r="G496" s="10" t="s">
        <v>301</v>
      </c>
      <c r="H496" s="10" t="s">
        <v>115</v>
      </c>
      <c r="I496" s="10" t="s">
        <v>115</v>
      </c>
      <c r="J496" s="10" t="s">
        <v>301</v>
      </c>
      <c r="K496" s="10" t="s">
        <v>115</v>
      </c>
      <c r="L496" s="10" t="s">
        <v>301</v>
      </c>
      <c r="M496" s="10" t="s">
        <v>301</v>
      </c>
      <c r="N496" s="10" t="s">
        <v>301</v>
      </c>
      <c r="O496" s="10" t="s">
        <v>301</v>
      </c>
      <c r="P496" s="10" t="s">
        <v>301</v>
      </c>
      <c r="Q496" s="10" t="s">
        <v>300</v>
      </c>
      <c r="R496" s="10" t="s">
        <v>115</v>
      </c>
      <c r="S496" s="10" t="s">
        <v>301</v>
      </c>
      <c r="T496" s="10" t="s">
        <v>301</v>
      </c>
      <c r="U496" s="10" t="s">
        <v>115</v>
      </c>
      <c r="V496" s="10" t="s">
        <v>115</v>
      </c>
      <c r="W496" s="10" t="s">
        <v>301</v>
      </c>
      <c r="X496" s="10" t="s">
        <v>301</v>
      </c>
      <c r="Y496" s="10" t="s">
        <v>115</v>
      </c>
      <c r="Z496" s="10" t="s">
        <v>115</v>
      </c>
      <c r="AA496" s="10" t="s">
        <v>115</v>
      </c>
      <c r="AB496" s="159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2</v>
      </c>
    </row>
    <row r="497" spans="1:65">
      <c r="A497" s="33"/>
      <c r="B497" s="19"/>
      <c r="C497" s="8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159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3</v>
      </c>
    </row>
    <row r="498" spans="1:65">
      <c r="A498" s="33"/>
      <c r="B498" s="18">
        <v>1</v>
      </c>
      <c r="C498" s="14">
        <v>1</v>
      </c>
      <c r="D498" s="21">
        <v>2.5766</v>
      </c>
      <c r="E498" s="21">
        <v>2.5063899999999997</v>
      </c>
      <c r="F498" s="22">
        <v>2.39</v>
      </c>
      <c r="G498" s="160">
        <v>1.78</v>
      </c>
      <c r="H498" s="22">
        <v>2.4823000000000004</v>
      </c>
      <c r="I498" s="21">
        <v>2.528</v>
      </c>
      <c r="J498" s="22">
        <v>2.38</v>
      </c>
      <c r="K498" s="21">
        <v>2.5</v>
      </c>
      <c r="L498" s="21">
        <v>2.59</v>
      </c>
      <c r="M498" s="21">
        <v>2.52</v>
      </c>
      <c r="N498" s="21">
        <v>2.4700000000000002</v>
      </c>
      <c r="O498" s="21">
        <v>2.4500000000000002</v>
      </c>
      <c r="P498" s="21">
        <v>2.46</v>
      </c>
      <c r="Q498" s="21">
        <v>2.3887999999999998</v>
      </c>
      <c r="R498" s="21">
        <v>2.4760321197839579</v>
      </c>
      <c r="S498" s="21">
        <v>2.5154000000000001</v>
      </c>
      <c r="T498" s="21">
        <v>2.48</v>
      </c>
      <c r="U498" s="21">
        <v>2.46</v>
      </c>
      <c r="V498" s="21">
        <v>2.5299999999999998</v>
      </c>
      <c r="W498" s="21">
        <v>2.54</v>
      </c>
      <c r="X498" s="21">
        <v>2.62</v>
      </c>
      <c r="Y498" s="21">
        <v>2.5497000000000001</v>
      </c>
      <c r="Z498" s="21">
        <v>2.6391999999999998</v>
      </c>
      <c r="AA498" s="160">
        <v>3.1580999999999997</v>
      </c>
      <c r="AB498" s="159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0">
        <v>1</v>
      </c>
    </row>
    <row r="499" spans="1:65">
      <c r="A499" s="33"/>
      <c r="B499" s="19">
        <v>1</v>
      </c>
      <c r="C499" s="8">
        <v>2</v>
      </c>
      <c r="D499" s="10">
        <v>2.5941000000000001</v>
      </c>
      <c r="E499" s="10">
        <v>2.5567329999999999</v>
      </c>
      <c r="F499" s="23">
        <v>2.42</v>
      </c>
      <c r="G499" s="161">
        <v>1.8000000000000003</v>
      </c>
      <c r="H499" s="23">
        <v>2.5049999999999999</v>
      </c>
      <c r="I499" s="10">
        <v>2.5649999999999999</v>
      </c>
      <c r="J499" s="23">
        <v>2.4500000000000002</v>
      </c>
      <c r="K499" s="10">
        <v>2.54</v>
      </c>
      <c r="L499" s="10">
        <v>2.56</v>
      </c>
      <c r="M499" s="10">
        <v>2.46</v>
      </c>
      <c r="N499" s="10">
        <v>2.5499999999999998</v>
      </c>
      <c r="O499" s="10">
        <v>2.61</v>
      </c>
      <c r="P499" s="10">
        <v>2.4500000000000002</v>
      </c>
      <c r="Q499" s="10">
        <v>2.4205000000000001</v>
      </c>
      <c r="R499" s="10">
        <v>2.4782289567475</v>
      </c>
      <c r="S499" s="10">
        <v>2.4405999999999999</v>
      </c>
      <c r="T499" s="10">
        <v>2.48</v>
      </c>
      <c r="U499" s="10">
        <v>2.4700000000000002</v>
      </c>
      <c r="V499" s="10">
        <v>2.48</v>
      </c>
      <c r="W499" s="10">
        <v>2.54</v>
      </c>
      <c r="X499" s="10">
        <v>2.6</v>
      </c>
      <c r="Y499" s="10">
        <v>2.4558</v>
      </c>
      <c r="Z499" s="10">
        <v>2.6311</v>
      </c>
      <c r="AA499" s="161">
        <v>3.1543999999999994</v>
      </c>
      <c r="AB499" s="159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0" t="e">
        <v>#N/A</v>
      </c>
    </row>
    <row r="500" spans="1:65">
      <c r="A500" s="33"/>
      <c r="B500" s="19">
        <v>1</v>
      </c>
      <c r="C500" s="8">
        <v>3</v>
      </c>
      <c r="D500" s="10">
        <v>2.5785999999999998</v>
      </c>
      <c r="E500" s="10">
        <v>2.543056</v>
      </c>
      <c r="F500" s="23">
        <v>2.42</v>
      </c>
      <c r="G500" s="161">
        <v>2.42</v>
      </c>
      <c r="H500" s="23">
        <v>2.5</v>
      </c>
      <c r="I500" s="10">
        <v>2.5670000000000002</v>
      </c>
      <c r="J500" s="23">
        <v>2.4</v>
      </c>
      <c r="K500" s="23">
        <v>2.54</v>
      </c>
      <c r="L500" s="11">
        <v>2.52</v>
      </c>
      <c r="M500" s="11">
        <v>2.4300000000000002</v>
      </c>
      <c r="N500" s="11">
        <v>2.4700000000000002</v>
      </c>
      <c r="O500" s="11">
        <v>2.48</v>
      </c>
      <c r="P500" s="11">
        <v>2.42</v>
      </c>
      <c r="Q500" s="11">
        <v>2.4215</v>
      </c>
      <c r="R500" s="11">
        <v>2.4536674422836984</v>
      </c>
      <c r="S500" s="11">
        <v>2.4822000000000002</v>
      </c>
      <c r="T500" s="11">
        <v>2.44</v>
      </c>
      <c r="U500" s="11">
        <v>2.4500000000000002</v>
      </c>
      <c r="V500" s="11">
        <v>2.38</v>
      </c>
      <c r="W500" s="11">
        <v>2.54</v>
      </c>
      <c r="X500" s="11">
        <v>2.64</v>
      </c>
      <c r="Y500" s="11">
        <v>2.5766</v>
      </c>
      <c r="Z500" s="11">
        <v>2.6486999999999998</v>
      </c>
      <c r="AA500" s="162">
        <v>3.1659000000000002</v>
      </c>
      <c r="AB500" s="159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16</v>
      </c>
    </row>
    <row r="501" spans="1:65">
      <c r="A501" s="33"/>
      <c r="B501" s="19">
        <v>1</v>
      </c>
      <c r="C501" s="8">
        <v>4</v>
      </c>
      <c r="D501" s="10">
        <v>2.5785999999999998</v>
      </c>
      <c r="E501" s="10">
        <v>2.5190000000000001</v>
      </c>
      <c r="F501" s="23">
        <v>2.44</v>
      </c>
      <c r="G501" s="161">
        <v>2.34</v>
      </c>
      <c r="H501" s="23">
        <v>2.4700000000000002</v>
      </c>
      <c r="I501" s="10">
        <v>2.5259999999999998</v>
      </c>
      <c r="J501" s="23">
        <v>2.4300000000000002</v>
      </c>
      <c r="K501" s="23">
        <v>2.5700000000000003</v>
      </c>
      <c r="L501" s="11">
        <v>2.52</v>
      </c>
      <c r="M501" s="11">
        <v>2.4700000000000002</v>
      </c>
      <c r="N501" s="11">
        <v>2.61</v>
      </c>
      <c r="O501" s="11">
        <v>2.48</v>
      </c>
      <c r="P501" s="11">
        <v>2.4700000000000002</v>
      </c>
      <c r="Q501" s="11">
        <v>2.4969999999999999</v>
      </c>
      <c r="R501" s="11">
        <v>2.4792522959050638</v>
      </c>
      <c r="S501" s="11">
        <v>2.5154000000000001</v>
      </c>
      <c r="T501" s="11">
        <v>2.57</v>
      </c>
      <c r="U501" s="11">
        <v>2.46</v>
      </c>
      <c r="V501" s="11">
        <v>2.54</v>
      </c>
      <c r="W501" s="11">
        <v>2.56</v>
      </c>
      <c r="X501" s="11">
        <v>2.64</v>
      </c>
      <c r="Y501" s="11">
        <v>2.5954999999999999</v>
      </c>
      <c r="Z501" s="11">
        <v>2.6977000000000002</v>
      </c>
      <c r="AA501" s="162">
        <v>3.1429</v>
      </c>
      <c r="AB501" s="159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>
        <v>2.5062655500618187</v>
      </c>
    </row>
    <row r="502" spans="1:65">
      <c r="A502" s="33"/>
      <c r="B502" s="19">
        <v>1</v>
      </c>
      <c r="C502" s="8">
        <v>5</v>
      </c>
      <c r="D502" s="10">
        <v>2.6068000000000002</v>
      </c>
      <c r="E502" s="10">
        <v>2.5706039999999999</v>
      </c>
      <c r="F502" s="10">
        <v>2.4500000000000002</v>
      </c>
      <c r="G502" s="161">
        <v>2.33</v>
      </c>
      <c r="H502" s="10">
        <v>2.46</v>
      </c>
      <c r="I502" s="10">
        <v>2.5590000000000002</v>
      </c>
      <c r="J502" s="10">
        <v>2.42</v>
      </c>
      <c r="K502" s="10">
        <v>2.56</v>
      </c>
      <c r="L502" s="10">
        <v>2.52</v>
      </c>
      <c r="M502" s="10">
        <v>2.48</v>
      </c>
      <c r="N502" s="10">
        <v>2.39</v>
      </c>
      <c r="O502" s="10">
        <v>2.57</v>
      </c>
      <c r="P502" s="10">
        <v>2.44</v>
      </c>
      <c r="Q502" s="10">
        <v>2.3338000000000001</v>
      </c>
      <c r="R502" s="10">
        <v>2.450717970284654</v>
      </c>
      <c r="S502" s="10">
        <v>2.4323000000000001</v>
      </c>
      <c r="T502" s="10">
        <v>2.56</v>
      </c>
      <c r="U502" s="10">
        <v>2.4300000000000002</v>
      </c>
      <c r="V502" s="10">
        <v>2.52</v>
      </c>
      <c r="W502" s="10">
        <v>2.5499999999999998</v>
      </c>
      <c r="X502" s="10">
        <v>2.56</v>
      </c>
      <c r="Y502" s="10">
        <v>2.5213999999999999</v>
      </c>
      <c r="Z502" s="10">
        <v>2.5777999999999999</v>
      </c>
      <c r="AA502" s="161">
        <v>3.1599000000000004</v>
      </c>
      <c r="AB502" s="159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36</v>
      </c>
    </row>
    <row r="503" spans="1:65">
      <c r="A503" s="33"/>
      <c r="B503" s="19">
        <v>1</v>
      </c>
      <c r="C503" s="8">
        <v>6</v>
      </c>
      <c r="D503" s="10">
        <v>2.5607000000000002</v>
      </c>
      <c r="E503" s="10">
        <v>2.5486819999999999</v>
      </c>
      <c r="F503" s="10">
        <v>2.41</v>
      </c>
      <c r="G503" s="161">
        <v>2.12</v>
      </c>
      <c r="H503" s="10">
        <v>2.5099999999999998</v>
      </c>
      <c r="I503" s="10">
        <v>2.5499999999999998</v>
      </c>
      <c r="J503" s="10">
        <v>2.42</v>
      </c>
      <c r="K503" s="10">
        <v>2.59</v>
      </c>
      <c r="L503" s="10">
        <v>2.52</v>
      </c>
      <c r="M503" s="10">
        <v>2.46</v>
      </c>
      <c r="N503" s="10">
        <v>2.59</v>
      </c>
      <c r="O503" s="10">
        <v>2.4300000000000002</v>
      </c>
      <c r="P503" s="10">
        <v>2.4700000000000002</v>
      </c>
      <c r="Q503" s="163">
        <v>2.0348999999999999</v>
      </c>
      <c r="R503" s="10">
        <v>2.4621522699425404</v>
      </c>
      <c r="S503" s="10">
        <v>2.5402999999999998</v>
      </c>
      <c r="T503" s="10">
        <v>2.4900000000000002</v>
      </c>
      <c r="U503" s="10">
        <v>2.46</v>
      </c>
      <c r="V503" s="10">
        <v>2.4</v>
      </c>
      <c r="W503" s="10">
        <v>2.5499999999999998</v>
      </c>
      <c r="X503" s="10">
        <v>2.52</v>
      </c>
      <c r="Y503" s="10">
        <v>2.5074999999999998</v>
      </c>
      <c r="Z503" s="10">
        <v>2.6138000000000003</v>
      </c>
      <c r="AA503" s="161">
        <v>3.1580999999999997</v>
      </c>
      <c r="AB503" s="159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1"/>
    </row>
    <row r="504" spans="1:65">
      <c r="A504" s="33"/>
      <c r="B504" s="20" t="s">
        <v>271</v>
      </c>
      <c r="C504" s="12"/>
      <c r="D504" s="24">
        <v>2.5825666666666667</v>
      </c>
      <c r="E504" s="24">
        <v>2.5407441666666664</v>
      </c>
      <c r="F504" s="24">
        <v>2.4216666666666669</v>
      </c>
      <c r="G504" s="24">
        <v>2.1316666666666664</v>
      </c>
      <c r="H504" s="24">
        <v>2.4878833333333334</v>
      </c>
      <c r="I504" s="24">
        <v>2.5491666666666668</v>
      </c>
      <c r="J504" s="24">
        <v>2.4166666666666665</v>
      </c>
      <c r="K504" s="24">
        <v>2.5500000000000003</v>
      </c>
      <c r="L504" s="24">
        <v>2.5383333333333331</v>
      </c>
      <c r="M504" s="24">
        <v>2.4700000000000002</v>
      </c>
      <c r="N504" s="24">
        <v>2.5133333333333332</v>
      </c>
      <c r="O504" s="24">
        <v>2.5033333333333334</v>
      </c>
      <c r="P504" s="24">
        <v>2.4516666666666667</v>
      </c>
      <c r="Q504" s="24">
        <v>2.3494166666666669</v>
      </c>
      <c r="R504" s="24">
        <v>2.4666751758245691</v>
      </c>
      <c r="S504" s="24">
        <v>2.4876999999999998</v>
      </c>
      <c r="T504" s="24">
        <v>2.5033333333333334</v>
      </c>
      <c r="U504" s="24">
        <v>2.4550000000000001</v>
      </c>
      <c r="V504" s="24">
        <v>2.4750000000000001</v>
      </c>
      <c r="W504" s="24">
        <v>2.5466666666666669</v>
      </c>
      <c r="X504" s="24">
        <v>2.5966666666666671</v>
      </c>
      <c r="Y504" s="24">
        <v>2.5344166666666665</v>
      </c>
      <c r="Z504" s="24">
        <v>2.6347166666666664</v>
      </c>
      <c r="AA504" s="24">
        <v>3.1565499999999997</v>
      </c>
      <c r="AB504" s="159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1"/>
    </row>
    <row r="505" spans="1:65">
      <c r="A505" s="33"/>
      <c r="B505" s="3" t="s">
        <v>272</v>
      </c>
      <c r="C505" s="31"/>
      <c r="D505" s="11">
        <v>2.5785999999999998</v>
      </c>
      <c r="E505" s="11">
        <v>2.5458689999999997</v>
      </c>
      <c r="F505" s="11">
        <v>2.42</v>
      </c>
      <c r="G505" s="11">
        <v>2.2250000000000001</v>
      </c>
      <c r="H505" s="11">
        <v>2.4911500000000002</v>
      </c>
      <c r="I505" s="11">
        <v>2.5545</v>
      </c>
      <c r="J505" s="11">
        <v>2.42</v>
      </c>
      <c r="K505" s="11">
        <v>2.5499999999999998</v>
      </c>
      <c r="L505" s="11">
        <v>2.52</v>
      </c>
      <c r="M505" s="11">
        <v>2.4649999999999999</v>
      </c>
      <c r="N505" s="11">
        <v>2.5099999999999998</v>
      </c>
      <c r="O505" s="11">
        <v>2.48</v>
      </c>
      <c r="P505" s="11">
        <v>2.4550000000000001</v>
      </c>
      <c r="Q505" s="11">
        <v>2.4046500000000002</v>
      </c>
      <c r="R505" s="11">
        <v>2.4690921948632489</v>
      </c>
      <c r="S505" s="11">
        <v>2.4988000000000001</v>
      </c>
      <c r="T505" s="11">
        <v>2.4850000000000003</v>
      </c>
      <c r="U505" s="11">
        <v>2.46</v>
      </c>
      <c r="V505" s="11">
        <v>2.5</v>
      </c>
      <c r="W505" s="11">
        <v>2.5449999999999999</v>
      </c>
      <c r="X505" s="11">
        <v>2.6100000000000003</v>
      </c>
      <c r="Y505" s="11">
        <v>2.5355499999999997</v>
      </c>
      <c r="Z505" s="11">
        <v>2.6351499999999999</v>
      </c>
      <c r="AA505" s="11">
        <v>3.1580999999999997</v>
      </c>
      <c r="AB505" s="159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1"/>
    </row>
    <row r="506" spans="1:65">
      <c r="A506" s="33"/>
      <c r="B506" s="3" t="s">
        <v>273</v>
      </c>
      <c r="C506" s="31"/>
      <c r="D506" s="25">
        <v>1.5909074978347048E-2</v>
      </c>
      <c r="E506" s="25">
        <v>2.3952552101324565E-2</v>
      </c>
      <c r="F506" s="25">
        <v>2.1369760566432795E-2</v>
      </c>
      <c r="G506" s="25">
        <v>0.28273073173368884</v>
      </c>
      <c r="H506" s="25">
        <v>2.0285010886530532E-2</v>
      </c>
      <c r="I506" s="25">
        <v>1.817048889454188E-2</v>
      </c>
      <c r="J506" s="25">
        <v>2.4221202832780037E-2</v>
      </c>
      <c r="K506" s="25">
        <v>3.0983866769659335E-2</v>
      </c>
      <c r="L506" s="25">
        <v>2.9944392908634224E-2</v>
      </c>
      <c r="M506" s="25">
        <v>2.9664793948382621E-2</v>
      </c>
      <c r="N506" s="25">
        <v>8.4301047838485618E-2</v>
      </c>
      <c r="O506" s="25">
        <v>7.089898917944211E-2</v>
      </c>
      <c r="P506" s="25">
        <v>1.9407902170679614E-2</v>
      </c>
      <c r="Q506" s="25">
        <v>0.16293885253881799</v>
      </c>
      <c r="R506" s="25">
        <v>1.283367773885948E-2</v>
      </c>
      <c r="S506" s="25">
        <v>4.386150932195558E-2</v>
      </c>
      <c r="T506" s="25">
        <v>5.0859282994028379E-2</v>
      </c>
      <c r="U506" s="25">
        <v>1.3784048752090187E-2</v>
      </c>
      <c r="V506" s="25">
        <v>6.9209825891993135E-2</v>
      </c>
      <c r="W506" s="25">
        <v>8.1649658092772318E-3</v>
      </c>
      <c r="X506" s="25">
        <v>4.8027769744874382E-2</v>
      </c>
      <c r="Y506" s="25">
        <v>5.0633404652133243E-2</v>
      </c>
      <c r="Z506" s="25">
        <v>3.968029317768041E-2</v>
      </c>
      <c r="AA506" s="25">
        <v>7.6732652762693575E-3</v>
      </c>
      <c r="AB506" s="233"/>
      <c r="AC506" s="234"/>
      <c r="AD506" s="234"/>
      <c r="AE506" s="234"/>
      <c r="AF506" s="234"/>
      <c r="AG506" s="234"/>
      <c r="AH506" s="234"/>
      <c r="AI506" s="234"/>
      <c r="AJ506" s="234"/>
      <c r="AK506" s="234"/>
      <c r="AL506" s="234"/>
      <c r="AM506" s="234"/>
      <c r="AN506" s="234"/>
      <c r="AO506" s="234"/>
      <c r="AP506" s="234"/>
      <c r="AQ506" s="234"/>
      <c r="AR506" s="234"/>
      <c r="AS506" s="234"/>
      <c r="AT506" s="234"/>
      <c r="AU506" s="234"/>
      <c r="AV506" s="234"/>
      <c r="AW506" s="234"/>
      <c r="AX506" s="234"/>
      <c r="AY506" s="234"/>
      <c r="AZ506" s="234"/>
      <c r="BA506" s="234"/>
      <c r="BB506" s="234"/>
      <c r="BC506" s="234"/>
      <c r="BD506" s="234"/>
      <c r="BE506" s="234"/>
      <c r="BF506" s="234"/>
      <c r="BG506" s="234"/>
      <c r="BH506" s="234"/>
      <c r="BI506" s="234"/>
      <c r="BJ506" s="234"/>
      <c r="BK506" s="234"/>
      <c r="BL506" s="234"/>
      <c r="BM506" s="62"/>
    </row>
    <row r="507" spans="1:65">
      <c r="A507" s="33"/>
      <c r="B507" s="3" t="s">
        <v>87</v>
      </c>
      <c r="C507" s="31"/>
      <c r="D507" s="13">
        <v>6.1601797869098108E-3</v>
      </c>
      <c r="E507" s="13">
        <v>9.4273765991753338E-3</v>
      </c>
      <c r="F507" s="13">
        <v>8.8244021609495352E-3</v>
      </c>
      <c r="G507" s="13">
        <v>0.13263365053965076</v>
      </c>
      <c r="H507" s="13">
        <v>8.1535217567264805E-3</v>
      </c>
      <c r="I507" s="13">
        <v>7.1280113348971084E-3</v>
      </c>
      <c r="J507" s="13">
        <v>1.0022566689426223E-2</v>
      </c>
      <c r="K507" s="13">
        <v>1.2150535988101698E-2</v>
      </c>
      <c r="L507" s="13">
        <v>1.1796871795916307E-2</v>
      </c>
      <c r="M507" s="13">
        <v>1.2010038035782437E-2</v>
      </c>
      <c r="N507" s="13">
        <v>3.3541530970219745E-2</v>
      </c>
      <c r="O507" s="13">
        <v>2.8321833227473545E-2</v>
      </c>
      <c r="P507" s="13">
        <v>7.9162075475239756E-3</v>
      </c>
      <c r="Q507" s="13">
        <v>6.9352897189579529E-2</v>
      </c>
      <c r="R507" s="13">
        <v>5.2028243785967451E-3</v>
      </c>
      <c r="S507" s="13">
        <v>1.7631349970637773E-2</v>
      </c>
      <c r="T507" s="13">
        <v>2.0316624365124519E-2</v>
      </c>
      <c r="U507" s="13">
        <v>5.6146838094053714E-3</v>
      </c>
      <c r="V507" s="13">
        <v>2.7963566016966923E-2</v>
      </c>
      <c r="W507" s="13">
        <v>3.2061384067842529E-3</v>
      </c>
      <c r="X507" s="13">
        <v>1.8495931865805278E-2</v>
      </c>
      <c r="Y507" s="13">
        <v>1.9978326893946633E-2</v>
      </c>
      <c r="Z507" s="13">
        <v>1.5060554206719413E-2</v>
      </c>
      <c r="AA507" s="13">
        <v>2.4309024967985168E-3</v>
      </c>
      <c r="AB507" s="159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1"/>
    </row>
    <row r="508" spans="1:65">
      <c r="A508" s="33"/>
      <c r="B508" s="3" t="s">
        <v>274</v>
      </c>
      <c r="C508" s="31"/>
      <c r="D508" s="13">
        <v>3.0444146911314363E-2</v>
      </c>
      <c r="E508" s="13">
        <v>1.375696865162479E-2</v>
      </c>
      <c r="F508" s="13">
        <v>-3.375495601137124E-2</v>
      </c>
      <c r="G508" s="13">
        <v>-0.14946496127910813</v>
      </c>
      <c r="H508" s="13">
        <v>-7.3345048085714515E-3</v>
      </c>
      <c r="I508" s="13">
        <v>1.7117546304616482E-2</v>
      </c>
      <c r="J508" s="13">
        <v>-3.5749956102194447E-2</v>
      </c>
      <c r="K508" s="13">
        <v>1.7450046319753554E-2</v>
      </c>
      <c r="L508" s="13">
        <v>1.2795046107832997E-2</v>
      </c>
      <c r="M508" s="13">
        <v>-1.4469955133415091E-2</v>
      </c>
      <c r="N508" s="13">
        <v>2.8200456537177399E-3</v>
      </c>
      <c r="O508" s="13">
        <v>-1.1699545279282297E-3</v>
      </c>
      <c r="P508" s="13">
        <v>-2.1784955466433109E-2</v>
      </c>
      <c r="Q508" s="13">
        <v>-6.2582707323764253E-2</v>
      </c>
      <c r="R508" s="13">
        <v>-1.579656003980634E-2</v>
      </c>
      <c r="S508" s="13">
        <v>-7.4076548119017538E-3</v>
      </c>
      <c r="T508" s="13">
        <v>-1.1699545279282297E-3</v>
      </c>
      <c r="U508" s="13">
        <v>-2.0454955405884379E-2</v>
      </c>
      <c r="V508" s="13">
        <v>-1.2474955042592106E-2</v>
      </c>
      <c r="W508" s="13">
        <v>1.6120046259204823E-2</v>
      </c>
      <c r="X508" s="13">
        <v>3.6070047167435559E-2</v>
      </c>
      <c r="Y508" s="13">
        <v>1.1232296036688405E-2</v>
      </c>
      <c r="Z508" s="13">
        <v>5.1251997858598575E-2</v>
      </c>
      <c r="AA508" s="13">
        <v>0.25946350733749712</v>
      </c>
      <c r="AB508" s="159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1"/>
    </row>
    <row r="509" spans="1:65">
      <c r="A509" s="33"/>
      <c r="B509" s="51" t="s">
        <v>275</v>
      </c>
      <c r="C509" s="52"/>
      <c r="D509" s="50">
        <v>1.2</v>
      </c>
      <c r="E509" s="50">
        <v>0.56999999999999995</v>
      </c>
      <c r="F509" s="50">
        <v>1.24</v>
      </c>
      <c r="G509" s="50">
        <v>5.62</v>
      </c>
      <c r="H509" s="50">
        <v>0.23</v>
      </c>
      <c r="I509" s="50">
        <v>0.69</v>
      </c>
      <c r="J509" s="50">
        <v>1.31</v>
      </c>
      <c r="K509" s="50">
        <v>0.71</v>
      </c>
      <c r="L509" s="50">
        <v>0.53</v>
      </c>
      <c r="M509" s="50">
        <v>0.5</v>
      </c>
      <c r="N509" s="50">
        <v>0.15</v>
      </c>
      <c r="O509" s="50">
        <v>0</v>
      </c>
      <c r="P509" s="50">
        <v>0.78</v>
      </c>
      <c r="Q509" s="50">
        <v>2.33</v>
      </c>
      <c r="R509" s="50">
        <v>0.55000000000000004</v>
      </c>
      <c r="S509" s="50">
        <v>0.24</v>
      </c>
      <c r="T509" s="50">
        <v>0</v>
      </c>
      <c r="U509" s="50">
        <v>0.73</v>
      </c>
      <c r="V509" s="50">
        <v>0.43</v>
      </c>
      <c r="W509" s="50">
        <v>0.66</v>
      </c>
      <c r="X509" s="50">
        <v>1.41</v>
      </c>
      <c r="Y509" s="50">
        <v>0.47</v>
      </c>
      <c r="Z509" s="50">
        <v>1.99</v>
      </c>
      <c r="AA509" s="50">
        <v>9.8800000000000008</v>
      </c>
      <c r="AB509" s="159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1"/>
    </row>
    <row r="510" spans="1:65">
      <c r="B510" s="34"/>
      <c r="C510" s="20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BM510" s="61"/>
    </row>
    <row r="511" spans="1:65" ht="15">
      <c r="B511" s="35" t="s">
        <v>513</v>
      </c>
      <c r="BM511" s="30" t="s">
        <v>67</v>
      </c>
    </row>
    <row r="512" spans="1:65" ht="15">
      <c r="A512" s="26" t="s">
        <v>17</v>
      </c>
      <c r="B512" s="18" t="s">
        <v>111</v>
      </c>
      <c r="C512" s="15" t="s">
        <v>112</v>
      </c>
      <c r="D512" s="16" t="s">
        <v>231</v>
      </c>
      <c r="E512" s="17" t="s">
        <v>231</v>
      </c>
      <c r="F512" s="17" t="s">
        <v>231</v>
      </c>
      <c r="G512" s="17" t="s">
        <v>231</v>
      </c>
      <c r="H512" s="17" t="s">
        <v>231</v>
      </c>
      <c r="I512" s="17" t="s">
        <v>231</v>
      </c>
      <c r="J512" s="17" t="s">
        <v>231</v>
      </c>
      <c r="K512" s="17" t="s">
        <v>231</v>
      </c>
      <c r="L512" s="17" t="s">
        <v>231</v>
      </c>
      <c r="M512" s="17" t="s">
        <v>231</v>
      </c>
      <c r="N512" s="17" t="s">
        <v>231</v>
      </c>
      <c r="O512" s="17" t="s">
        <v>231</v>
      </c>
      <c r="P512" s="17" t="s">
        <v>231</v>
      </c>
      <c r="Q512" s="17" t="s">
        <v>231</v>
      </c>
      <c r="R512" s="17" t="s">
        <v>231</v>
      </c>
      <c r="S512" s="17" t="s">
        <v>231</v>
      </c>
      <c r="T512" s="17" t="s">
        <v>231</v>
      </c>
      <c r="U512" s="17" t="s">
        <v>231</v>
      </c>
      <c r="V512" s="17" t="s">
        <v>231</v>
      </c>
      <c r="W512" s="17" t="s">
        <v>231</v>
      </c>
      <c r="X512" s="17" t="s">
        <v>231</v>
      </c>
      <c r="Y512" s="17" t="s">
        <v>231</v>
      </c>
      <c r="Z512" s="159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>
        <v>1</v>
      </c>
    </row>
    <row r="513" spans="1:65">
      <c r="A513" s="33"/>
      <c r="B513" s="19" t="s">
        <v>232</v>
      </c>
      <c r="C513" s="8" t="s">
        <v>232</v>
      </c>
      <c r="D513" s="157" t="s">
        <v>234</v>
      </c>
      <c r="E513" s="158" t="s">
        <v>236</v>
      </c>
      <c r="F513" s="158" t="s">
        <v>237</v>
      </c>
      <c r="G513" s="158" t="s">
        <v>238</v>
      </c>
      <c r="H513" s="158" t="s">
        <v>239</v>
      </c>
      <c r="I513" s="158" t="s">
        <v>241</v>
      </c>
      <c r="J513" s="158" t="s">
        <v>243</v>
      </c>
      <c r="K513" s="158" t="s">
        <v>244</v>
      </c>
      <c r="L513" s="158" t="s">
        <v>245</v>
      </c>
      <c r="M513" s="158" t="s">
        <v>246</v>
      </c>
      <c r="N513" s="158" t="s">
        <v>247</v>
      </c>
      <c r="O513" s="158" t="s">
        <v>248</v>
      </c>
      <c r="P513" s="158" t="s">
        <v>249</v>
      </c>
      <c r="Q513" s="158" t="s">
        <v>251</v>
      </c>
      <c r="R513" s="158" t="s">
        <v>252</v>
      </c>
      <c r="S513" s="158" t="s">
        <v>253</v>
      </c>
      <c r="T513" s="158" t="s">
        <v>257</v>
      </c>
      <c r="U513" s="158" t="s">
        <v>258</v>
      </c>
      <c r="V513" s="158" t="s">
        <v>259</v>
      </c>
      <c r="W513" s="158" t="s">
        <v>278</v>
      </c>
      <c r="X513" s="158" t="s">
        <v>261</v>
      </c>
      <c r="Y513" s="158" t="s">
        <v>263</v>
      </c>
      <c r="Z513" s="159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 t="s">
        <v>3</v>
      </c>
    </row>
    <row r="514" spans="1:65">
      <c r="A514" s="33"/>
      <c r="B514" s="19"/>
      <c r="C514" s="8"/>
      <c r="D514" s="9" t="s">
        <v>300</v>
      </c>
      <c r="E514" s="10" t="s">
        <v>115</v>
      </c>
      <c r="F514" s="10" t="s">
        <v>300</v>
      </c>
      <c r="G514" s="10" t="s">
        <v>301</v>
      </c>
      <c r="H514" s="10" t="s">
        <v>115</v>
      </c>
      <c r="I514" s="10" t="s">
        <v>300</v>
      </c>
      <c r="J514" s="10" t="s">
        <v>301</v>
      </c>
      <c r="K514" s="10" t="s">
        <v>301</v>
      </c>
      <c r="L514" s="10" t="s">
        <v>301</v>
      </c>
      <c r="M514" s="10" t="s">
        <v>301</v>
      </c>
      <c r="N514" s="10" t="s">
        <v>301</v>
      </c>
      <c r="O514" s="10" t="s">
        <v>300</v>
      </c>
      <c r="P514" s="10" t="s">
        <v>115</v>
      </c>
      <c r="Q514" s="10" t="s">
        <v>301</v>
      </c>
      <c r="R514" s="10" t="s">
        <v>300</v>
      </c>
      <c r="S514" s="10" t="s">
        <v>300</v>
      </c>
      <c r="T514" s="10" t="s">
        <v>115</v>
      </c>
      <c r="U514" s="10" t="s">
        <v>300</v>
      </c>
      <c r="V514" s="10" t="s">
        <v>301</v>
      </c>
      <c r="W514" s="10" t="s">
        <v>301</v>
      </c>
      <c r="X514" s="10" t="s">
        <v>300</v>
      </c>
      <c r="Y514" s="10" t="s">
        <v>300</v>
      </c>
      <c r="Z514" s="159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>
        <v>1</v>
      </c>
    </row>
    <row r="515" spans="1:65">
      <c r="A515" s="33"/>
      <c r="B515" s="19"/>
      <c r="C515" s="8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159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2</v>
      </c>
    </row>
    <row r="516" spans="1:65">
      <c r="A516" s="33"/>
      <c r="B516" s="18">
        <v>1</v>
      </c>
      <c r="C516" s="14">
        <v>1</v>
      </c>
      <c r="D516" s="261">
        <v>39.64</v>
      </c>
      <c r="E516" s="261">
        <v>43.4146</v>
      </c>
      <c r="F516" s="275">
        <v>35.9</v>
      </c>
      <c r="G516" s="261">
        <v>42.1</v>
      </c>
      <c r="H516" s="275">
        <v>33.07</v>
      </c>
      <c r="I516" s="261">
        <v>32.9</v>
      </c>
      <c r="J516" s="275">
        <v>39</v>
      </c>
      <c r="K516" s="261">
        <v>40.1</v>
      </c>
      <c r="L516" s="261">
        <v>38.9</v>
      </c>
      <c r="M516" s="261">
        <v>36.9</v>
      </c>
      <c r="N516" s="261">
        <v>40.1</v>
      </c>
      <c r="O516" s="261">
        <v>40</v>
      </c>
      <c r="P516" s="261">
        <v>36.282070534584939</v>
      </c>
      <c r="Q516" s="261">
        <v>38</v>
      </c>
      <c r="R516" s="279">
        <v>33.42</v>
      </c>
      <c r="S516" s="261">
        <v>36.4</v>
      </c>
      <c r="T516" s="261">
        <v>34.78</v>
      </c>
      <c r="U516" s="261">
        <v>36.9</v>
      </c>
      <c r="V516" s="279">
        <v>41.2</v>
      </c>
      <c r="W516" s="261">
        <v>37.9</v>
      </c>
      <c r="X516" s="261">
        <v>32.6</v>
      </c>
      <c r="Y516" s="261">
        <v>38.204720000000002</v>
      </c>
      <c r="Z516" s="262"/>
      <c r="AA516" s="263"/>
      <c r="AB516" s="263"/>
      <c r="AC516" s="263"/>
      <c r="AD516" s="263"/>
      <c r="AE516" s="263"/>
      <c r="AF516" s="263"/>
      <c r="AG516" s="263"/>
      <c r="AH516" s="263"/>
      <c r="AI516" s="263"/>
      <c r="AJ516" s="263"/>
      <c r="AK516" s="263"/>
      <c r="AL516" s="263"/>
      <c r="AM516" s="263"/>
      <c r="AN516" s="263"/>
      <c r="AO516" s="263"/>
      <c r="AP516" s="263"/>
      <c r="AQ516" s="263"/>
      <c r="AR516" s="263"/>
      <c r="AS516" s="263"/>
      <c r="AT516" s="263"/>
      <c r="AU516" s="263"/>
      <c r="AV516" s="263"/>
      <c r="AW516" s="263"/>
      <c r="AX516" s="263"/>
      <c r="AY516" s="263"/>
      <c r="AZ516" s="263"/>
      <c r="BA516" s="263"/>
      <c r="BB516" s="263"/>
      <c r="BC516" s="263"/>
      <c r="BD516" s="263"/>
      <c r="BE516" s="263"/>
      <c r="BF516" s="263"/>
      <c r="BG516" s="263"/>
      <c r="BH516" s="263"/>
      <c r="BI516" s="263"/>
      <c r="BJ516" s="263"/>
      <c r="BK516" s="263"/>
      <c r="BL516" s="263"/>
      <c r="BM516" s="264">
        <v>1</v>
      </c>
    </row>
    <row r="517" spans="1:65">
      <c r="A517" s="33"/>
      <c r="B517" s="19">
        <v>1</v>
      </c>
      <c r="C517" s="8">
        <v>2</v>
      </c>
      <c r="D517" s="265">
        <v>38.840000000000003</v>
      </c>
      <c r="E517" s="265">
        <v>42.872199999999992</v>
      </c>
      <c r="F517" s="276">
        <v>36.5</v>
      </c>
      <c r="G517" s="265">
        <v>42.8</v>
      </c>
      <c r="H517" s="276">
        <v>34.28</v>
      </c>
      <c r="I517" s="265">
        <v>33.1</v>
      </c>
      <c r="J517" s="276">
        <v>38</v>
      </c>
      <c r="K517" s="265">
        <v>38.4</v>
      </c>
      <c r="L517" s="265">
        <v>37.799999999999997</v>
      </c>
      <c r="M517" s="265">
        <v>40.6</v>
      </c>
      <c r="N517" s="265">
        <v>39.299999999999997</v>
      </c>
      <c r="O517" s="265">
        <v>37.6</v>
      </c>
      <c r="P517" s="265">
        <v>36.544944132095743</v>
      </c>
      <c r="Q517" s="265">
        <v>38</v>
      </c>
      <c r="R517" s="265">
        <v>35.840000000000003</v>
      </c>
      <c r="S517" s="265">
        <v>36</v>
      </c>
      <c r="T517" s="265">
        <v>36.46</v>
      </c>
      <c r="U517" s="265">
        <v>35.9</v>
      </c>
      <c r="V517" s="265">
        <v>37.299999999999997</v>
      </c>
      <c r="W517" s="265">
        <v>38.6</v>
      </c>
      <c r="X517" s="265">
        <v>31.7</v>
      </c>
      <c r="Y517" s="265">
        <v>36.827800000000003</v>
      </c>
      <c r="Z517" s="262"/>
      <c r="AA517" s="263"/>
      <c r="AB517" s="263"/>
      <c r="AC517" s="263"/>
      <c r="AD517" s="263"/>
      <c r="AE517" s="263"/>
      <c r="AF517" s="263"/>
      <c r="AG517" s="263"/>
      <c r="AH517" s="263"/>
      <c r="AI517" s="263"/>
      <c r="AJ517" s="263"/>
      <c r="AK517" s="263"/>
      <c r="AL517" s="263"/>
      <c r="AM517" s="263"/>
      <c r="AN517" s="263"/>
      <c r="AO517" s="263"/>
      <c r="AP517" s="263"/>
      <c r="AQ517" s="263"/>
      <c r="AR517" s="263"/>
      <c r="AS517" s="263"/>
      <c r="AT517" s="263"/>
      <c r="AU517" s="263"/>
      <c r="AV517" s="263"/>
      <c r="AW517" s="263"/>
      <c r="AX517" s="263"/>
      <c r="AY517" s="263"/>
      <c r="AZ517" s="263"/>
      <c r="BA517" s="263"/>
      <c r="BB517" s="263"/>
      <c r="BC517" s="263"/>
      <c r="BD517" s="263"/>
      <c r="BE517" s="263"/>
      <c r="BF517" s="263"/>
      <c r="BG517" s="263"/>
      <c r="BH517" s="263"/>
      <c r="BI517" s="263"/>
      <c r="BJ517" s="263"/>
      <c r="BK517" s="263"/>
      <c r="BL517" s="263"/>
      <c r="BM517" s="264">
        <v>28</v>
      </c>
    </row>
    <row r="518" spans="1:65">
      <c r="A518" s="33"/>
      <c r="B518" s="19">
        <v>1</v>
      </c>
      <c r="C518" s="8">
        <v>3</v>
      </c>
      <c r="D518" s="265">
        <v>39.54</v>
      </c>
      <c r="E518" s="265">
        <v>43.030399999999993</v>
      </c>
      <c r="F518" s="276">
        <v>37.9</v>
      </c>
      <c r="G518" s="265">
        <v>40.700000000000003</v>
      </c>
      <c r="H518" s="276">
        <v>33.57</v>
      </c>
      <c r="I518" s="265">
        <v>33.200000000000003</v>
      </c>
      <c r="J518" s="276">
        <v>39</v>
      </c>
      <c r="K518" s="276">
        <v>38.700000000000003</v>
      </c>
      <c r="L518" s="268">
        <v>40.200000000000003</v>
      </c>
      <c r="M518" s="268">
        <v>37.4</v>
      </c>
      <c r="N518" s="268">
        <v>38.299999999999997</v>
      </c>
      <c r="O518" s="268">
        <v>39.799999999999997</v>
      </c>
      <c r="P518" s="268">
        <v>36.499200744196905</v>
      </c>
      <c r="Q518" s="268">
        <v>38</v>
      </c>
      <c r="R518" s="268">
        <v>36.43</v>
      </c>
      <c r="S518" s="268">
        <v>34.799999999999997</v>
      </c>
      <c r="T518" s="268">
        <v>34.97</v>
      </c>
      <c r="U518" s="268">
        <v>33.9</v>
      </c>
      <c r="V518" s="268">
        <v>38</v>
      </c>
      <c r="W518" s="268">
        <v>38.9</v>
      </c>
      <c r="X518" s="268">
        <v>32.85</v>
      </c>
      <c r="Y518" s="268">
        <v>37.622070000000001</v>
      </c>
      <c r="Z518" s="262"/>
      <c r="AA518" s="263"/>
      <c r="AB518" s="263"/>
      <c r="AC518" s="263"/>
      <c r="AD518" s="263"/>
      <c r="AE518" s="263"/>
      <c r="AF518" s="263"/>
      <c r="AG518" s="263"/>
      <c r="AH518" s="263"/>
      <c r="AI518" s="263"/>
      <c r="AJ518" s="263"/>
      <c r="AK518" s="263"/>
      <c r="AL518" s="263"/>
      <c r="AM518" s="263"/>
      <c r="AN518" s="263"/>
      <c r="AO518" s="263"/>
      <c r="AP518" s="263"/>
      <c r="AQ518" s="263"/>
      <c r="AR518" s="263"/>
      <c r="AS518" s="263"/>
      <c r="AT518" s="263"/>
      <c r="AU518" s="263"/>
      <c r="AV518" s="263"/>
      <c r="AW518" s="263"/>
      <c r="AX518" s="263"/>
      <c r="AY518" s="263"/>
      <c r="AZ518" s="263"/>
      <c r="BA518" s="263"/>
      <c r="BB518" s="263"/>
      <c r="BC518" s="263"/>
      <c r="BD518" s="263"/>
      <c r="BE518" s="263"/>
      <c r="BF518" s="263"/>
      <c r="BG518" s="263"/>
      <c r="BH518" s="263"/>
      <c r="BI518" s="263"/>
      <c r="BJ518" s="263"/>
      <c r="BK518" s="263"/>
      <c r="BL518" s="263"/>
      <c r="BM518" s="264">
        <v>16</v>
      </c>
    </row>
    <row r="519" spans="1:65">
      <c r="A519" s="33"/>
      <c r="B519" s="19">
        <v>1</v>
      </c>
      <c r="C519" s="8">
        <v>4</v>
      </c>
      <c r="D519" s="265">
        <v>38.97</v>
      </c>
      <c r="E519" s="265">
        <v>42.99649999999999</v>
      </c>
      <c r="F519" s="276">
        <v>36.299999999999997</v>
      </c>
      <c r="G519" s="265">
        <v>41.3</v>
      </c>
      <c r="H519" s="276">
        <v>33.54</v>
      </c>
      <c r="I519" s="265">
        <v>35</v>
      </c>
      <c r="J519" s="276">
        <v>37</v>
      </c>
      <c r="K519" s="276">
        <v>40.299999999999997</v>
      </c>
      <c r="L519" s="268">
        <v>42.8</v>
      </c>
      <c r="M519" s="268">
        <v>37.799999999999997</v>
      </c>
      <c r="N519" s="268">
        <v>38.4</v>
      </c>
      <c r="O519" s="268">
        <v>40.700000000000003</v>
      </c>
      <c r="P519" s="268">
        <v>36.115510258481869</v>
      </c>
      <c r="Q519" s="268">
        <v>38</v>
      </c>
      <c r="R519" s="268">
        <v>36.200000000000003</v>
      </c>
      <c r="S519" s="268">
        <v>34.700000000000003</v>
      </c>
      <c r="T519" s="268">
        <v>36.33</v>
      </c>
      <c r="U519" s="268">
        <v>36</v>
      </c>
      <c r="V519" s="268">
        <v>38.5</v>
      </c>
      <c r="W519" s="268">
        <v>37.9</v>
      </c>
      <c r="X519" s="268">
        <v>33.520000000000003</v>
      </c>
      <c r="Y519" s="268">
        <v>38.663220000000003</v>
      </c>
      <c r="Z519" s="262"/>
      <c r="AA519" s="263"/>
      <c r="AB519" s="263"/>
      <c r="AC519" s="263"/>
      <c r="AD519" s="263"/>
      <c r="AE519" s="263"/>
      <c r="AF519" s="263"/>
      <c r="AG519" s="263"/>
      <c r="AH519" s="263"/>
      <c r="AI519" s="263"/>
      <c r="AJ519" s="263"/>
      <c r="AK519" s="263"/>
      <c r="AL519" s="263"/>
      <c r="AM519" s="263"/>
      <c r="AN519" s="263"/>
      <c r="AO519" s="263"/>
      <c r="AP519" s="263"/>
      <c r="AQ519" s="263"/>
      <c r="AR519" s="263"/>
      <c r="AS519" s="263"/>
      <c r="AT519" s="263"/>
      <c r="AU519" s="263"/>
      <c r="AV519" s="263"/>
      <c r="AW519" s="263"/>
      <c r="AX519" s="263"/>
      <c r="AY519" s="263"/>
      <c r="AZ519" s="263"/>
      <c r="BA519" s="263"/>
      <c r="BB519" s="263"/>
      <c r="BC519" s="263"/>
      <c r="BD519" s="263"/>
      <c r="BE519" s="263"/>
      <c r="BF519" s="263"/>
      <c r="BG519" s="263"/>
      <c r="BH519" s="263"/>
      <c r="BI519" s="263"/>
      <c r="BJ519" s="263"/>
      <c r="BK519" s="263"/>
      <c r="BL519" s="263"/>
      <c r="BM519" s="264">
        <v>37.596509422555876</v>
      </c>
    </row>
    <row r="520" spans="1:65">
      <c r="A520" s="33"/>
      <c r="B520" s="19">
        <v>1</v>
      </c>
      <c r="C520" s="8">
        <v>5</v>
      </c>
      <c r="D520" s="265">
        <v>39.82</v>
      </c>
      <c r="E520" s="265">
        <v>43.640599999999992</v>
      </c>
      <c r="F520" s="265">
        <v>36.5</v>
      </c>
      <c r="G520" s="265">
        <v>40.799999999999997</v>
      </c>
      <c r="H520" s="265">
        <v>33.090000000000003</v>
      </c>
      <c r="I520" s="265">
        <v>36.799999999999997</v>
      </c>
      <c r="J520" s="265">
        <v>37</v>
      </c>
      <c r="K520" s="265">
        <v>39.6</v>
      </c>
      <c r="L520" s="265">
        <v>38.6</v>
      </c>
      <c r="M520" s="265">
        <v>39.6</v>
      </c>
      <c r="N520" s="265">
        <v>39.299999999999997</v>
      </c>
      <c r="O520" s="265">
        <v>39</v>
      </c>
      <c r="P520" s="265">
        <v>36.295701257061673</v>
      </c>
      <c r="Q520" s="265">
        <v>37</v>
      </c>
      <c r="R520" s="265">
        <v>35.770000000000003</v>
      </c>
      <c r="S520" s="265">
        <v>35.6</v>
      </c>
      <c r="T520" s="265">
        <v>35.06</v>
      </c>
      <c r="U520" s="265">
        <v>36.9</v>
      </c>
      <c r="V520" s="265">
        <v>38</v>
      </c>
      <c r="W520" s="265">
        <v>38.9</v>
      </c>
      <c r="X520" s="265">
        <v>32.520000000000003</v>
      </c>
      <c r="Y520" s="265">
        <v>38.69941</v>
      </c>
      <c r="Z520" s="262"/>
      <c r="AA520" s="263"/>
      <c r="AB520" s="263"/>
      <c r="AC520" s="263"/>
      <c r="AD520" s="263"/>
      <c r="AE520" s="263"/>
      <c r="AF520" s="263"/>
      <c r="AG520" s="263"/>
      <c r="AH520" s="263"/>
      <c r="AI520" s="263"/>
      <c r="AJ520" s="263"/>
      <c r="AK520" s="263"/>
      <c r="AL520" s="263"/>
      <c r="AM520" s="263"/>
      <c r="AN520" s="263"/>
      <c r="AO520" s="263"/>
      <c r="AP520" s="263"/>
      <c r="AQ520" s="263"/>
      <c r="AR520" s="263"/>
      <c r="AS520" s="263"/>
      <c r="AT520" s="263"/>
      <c r="AU520" s="263"/>
      <c r="AV520" s="263"/>
      <c r="AW520" s="263"/>
      <c r="AX520" s="263"/>
      <c r="AY520" s="263"/>
      <c r="AZ520" s="263"/>
      <c r="BA520" s="263"/>
      <c r="BB520" s="263"/>
      <c r="BC520" s="263"/>
      <c r="BD520" s="263"/>
      <c r="BE520" s="263"/>
      <c r="BF520" s="263"/>
      <c r="BG520" s="263"/>
      <c r="BH520" s="263"/>
      <c r="BI520" s="263"/>
      <c r="BJ520" s="263"/>
      <c r="BK520" s="263"/>
      <c r="BL520" s="263"/>
      <c r="BM520" s="264">
        <v>37</v>
      </c>
    </row>
    <row r="521" spans="1:65">
      <c r="A521" s="33"/>
      <c r="B521" s="19">
        <v>1</v>
      </c>
      <c r="C521" s="8">
        <v>6</v>
      </c>
      <c r="D521" s="265">
        <v>39.47</v>
      </c>
      <c r="E521" s="265">
        <v>43.098199999999999</v>
      </c>
      <c r="F521" s="265">
        <v>37.5</v>
      </c>
      <c r="G521" s="265">
        <v>42.4</v>
      </c>
      <c r="H521" s="265">
        <v>32.07</v>
      </c>
      <c r="I521" s="265">
        <v>39</v>
      </c>
      <c r="J521" s="265">
        <v>38</v>
      </c>
      <c r="K521" s="265">
        <v>40</v>
      </c>
      <c r="L521" s="265">
        <v>40</v>
      </c>
      <c r="M521" s="265">
        <v>37.799999999999997</v>
      </c>
      <c r="N521" s="265">
        <v>37.9</v>
      </c>
      <c r="O521" s="265">
        <v>38.4</v>
      </c>
      <c r="P521" s="265">
        <v>35.568626850954523</v>
      </c>
      <c r="Q521" s="265">
        <v>39</v>
      </c>
      <c r="R521" s="265">
        <v>35.11</v>
      </c>
      <c r="S521" s="265">
        <v>37.6</v>
      </c>
      <c r="T521" s="265">
        <v>34.57</v>
      </c>
      <c r="U521" s="265">
        <v>37.6</v>
      </c>
      <c r="V521" s="265">
        <v>36.799999999999997</v>
      </c>
      <c r="W521" s="265">
        <v>37.4</v>
      </c>
      <c r="X521" s="265">
        <v>32.67</v>
      </c>
      <c r="Y521" s="265">
        <v>37.993470000000002</v>
      </c>
      <c r="Z521" s="262"/>
      <c r="AA521" s="263"/>
      <c r="AB521" s="263"/>
      <c r="AC521" s="263"/>
      <c r="AD521" s="263"/>
      <c r="AE521" s="263"/>
      <c r="AF521" s="263"/>
      <c r="AG521" s="263"/>
      <c r="AH521" s="263"/>
      <c r="AI521" s="263"/>
      <c r="AJ521" s="263"/>
      <c r="AK521" s="263"/>
      <c r="AL521" s="263"/>
      <c r="AM521" s="263"/>
      <c r="AN521" s="263"/>
      <c r="AO521" s="263"/>
      <c r="AP521" s="263"/>
      <c r="AQ521" s="263"/>
      <c r="AR521" s="263"/>
      <c r="AS521" s="263"/>
      <c r="AT521" s="263"/>
      <c r="AU521" s="263"/>
      <c r="AV521" s="263"/>
      <c r="AW521" s="263"/>
      <c r="AX521" s="263"/>
      <c r="AY521" s="263"/>
      <c r="AZ521" s="263"/>
      <c r="BA521" s="263"/>
      <c r="BB521" s="263"/>
      <c r="BC521" s="263"/>
      <c r="BD521" s="263"/>
      <c r="BE521" s="263"/>
      <c r="BF521" s="263"/>
      <c r="BG521" s="263"/>
      <c r="BH521" s="263"/>
      <c r="BI521" s="263"/>
      <c r="BJ521" s="263"/>
      <c r="BK521" s="263"/>
      <c r="BL521" s="263"/>
      <c r="BM521" s="266"/>
    </row>
    <row r="522" spans="1:65">
      <c r="A522" s="33"/>
      <c r="B522" s="20" t="s">
        <v>271</v>
      </c>
      <c r="C522" s="12"/>
      <c r="D522" s="267">
        <v>39.380000000000003</v>
      </c>
      <c r="E522" s="267">
        <v>43.175416666666671</v>
      </c>
      <c r="F522" s="267">
        <v>36.766666666666673</v>
      </c>
      <c r="G522" s="267">
        <v>41.68333333333333</v>
      </c>
      <c r="H522" s="267">
        <v>33.269999999999996</v>
      </c>
      <c r="I522" s="267">
        <v>35</v>
      </c>
      <c r="J522" s="267">
        <v>38</v>
      </c>
      <c r="K522" s="267">
        <v>39.516666666666666</v>
      </c>
      <c r="L522" s="267">
        <v>39.716666666666661</v>
      </c>
      <c r="M522" s="267">
        <v>38.349999999999994</v>
      </c>
      <c r="N522" s="267">
        <v>38.883333333333333</v>
      </c>
      <c r="O522" s="267">
        <v>39.25</v>
      </c>
      <c r="P522" s="267">
        <v>36.217675629562606</v>
      </c>
      <c r="Q522" s="267">
        <v>38</v>
      </c>
      <c r="R522" s="267">
        <v>35.461666666666666</v>
      </c>
      <c r="S522" s="267">
        <v>35.85</v>
      </c>
      <c r="T522" s="267">
        <v>35.361666666666672</v>
      </c>
      <c r="U522" s="267">
        <v>36.199999999999996</v>
      </c>
      <c r="V522" s="267">
        <v>38.300000000000004</v>
      </c>
      <c r="W522" s="267">
        <v>38.266666666666673</v>
      </c>
      <c r="X522" s="267">
        <v>32.643333333333338</v>
      </c>
      <c r="Y522" s="267">
        <v>38.001781666666666</v>
      </c>
      <c r="Z522" s="262"/>
      <c r="AA522" s="263"/>
      <c r="AB522" s="263"/>
      <c r="AC522" s="263"/>
      <c r="AD522" s="263"/>
      <c r="AE522" s="263"/>
      <c r="AF522" s="263"/>
      <c r="AG522" s="263"/>
      <c r="AH522" s="263"/>
      <c r="AI522" s="263"/>
      <c r="AJ522" s="263"/>
      <c r="AK522" s="263"/>
      <c r="AL522" s="263"/>
      <c r="AM522" s="263"/>
      <c r="AN522" s="263"/>
      <c r="AO522" s="263"/>
      <c r="AP522" s="263"/>
      <c r="AQ522" s="263"/>
      <c r="AR522" s="263"/>
      <c r="AS522" s="263"/>
      <c r="AT522" s="263"/>
      <c r="AU522" s="263"/>
      <c r="AV522" s="263"/>
      <c r="AW522" s="263"/>
      <c r="AX522" s="263"/>
      <c r="AY522" s="263"/>
      <c r="AZ522" s="263"/>
      <c r="BA522" s="263"/>
      <c r="BB522" s="263"/>
      <c r="BC522" s="263"/>
      <c r="BD522" s="263"/>
      <c r="BE522" s="263"/>
      <c r="BF522" s="263"/>
      <c r="BG522" s="263"/>
      <c r="BH522" s="263"/>
      <c r="BI522" s="263"/>
      <c r="BJ522" s="263"/>
      <c r="BK522" s="263"/>
      <c r="BL522" s="263"/>
      <c r="BM522" s="266"/>
    </row>
    <row r="523" spans="1:65">
      <c r="A523" s="33"/>
      <c r="B523" s="3" t="s">
        <v>272</v>
      </c>
      <c r="C523" s="31"/>
      <c r="D523" s="268">
        <v>39.504999999999995</v>
      </c>
      <c r="E523" s="268">
        <v>43.064299999999996</v>
      </c>
      <c r="F523" s="268">
        <v>36.5</v>
      </c>
      <c r="G523" s="268">
        <v>41.7</v>
      </c>
      <c r="H523" s="268">
        <v>33.314999999999998</v>
      </c>
      <c r="I523" s="268">
        <v>34.1</v>
      </c>
      <c r="J523" s="268">
        <v>38</v>
      </c>
      <c r="K523" s="268">
        <v>39.799999999999997</v>
      </c>
      <c r="L523" s="268">
        <v>39.450000000000003</v>
      </c>
      <c r="M523" s="268">
        <v>37.799999999999997</v>
      </c>
      <c r="N523" s="268">
        <v>38.849999999999994</v>
      </c>
      <c r="O523" s="268">
        <v>39.4</v>
      </c>
      <c r="P523" s="268">
        <v>36.288885895823306</v>
      </c>
      <c r="Q523" s="268">
        <v>38</v>
      </c>
      <c r="R523" s="268">
        <v>35.805000000000007</v>
      </c>
      <c r="S523" s="268">
        <v>35.799999999999997</v>
      </c>
      <c r="T523" s="268">
        <v>35.015000000000001</v>
      </c>
      <c r="U523" s="268">
        <v>36.450000000000003</v>
      </c>
      <c r="V523" s="268">
        <v>38</v>
      </c>
      <c r="W523" s="268">
        <v>38.25</v>
      </c>
      <c r="X523" s="268">
        <v>32.635000000000005</v>
      </c>
      <c r="Y523" s="268">
        <v>38.099095000000005</v>
      </c>
      <c r="Z523" s="262"/>
      <c r="AA523" s="263"/>
      <c r="AB523" s="263"/>
      <c r="AC523" s="263"/>
      <c r="AD523" s="263"/>
      <c r="AE523" s="263"/>
      <c r="AF523" s="263"/>
      <c r="AG523" s="263"/>
      <c r="AH523" s="263"/>
      <c r="AI523" s="263"/>
      <c r="AJ523" s="263"/>
      <c r="AK523" s="263"/>
      <c r="AL523" s="263"/>
      <c r="AM523" s="263"/>
      <c r="AN523" s="263"/>
      <c r="AO523" s="263"/>
      <c r="AP523" s="263"/>
      <c r="AQ523" s="263"/>
      <c r="AR523" s="263"/>
      <c r="AS523" s="263"/>
      <c r="AT523" s="263"/>
      <c r="AU523" s="263"/>
      <c r="AV523" s="263"/>
      <c r="AW523" s="263"/>
      <c r="AX523" s="263"/>
      <c r="AY523" s="263"/>
      <c r="AZ523" s="263"/>
      <c r="BA523" s="263"/>
      <c r="BB523" s="263"/>
      <c r="BC523" s="263"/>
      <c r="BD523" s="263"/>
      <c r="BE523" s="263"/>
      <c r="BF523" s="263"/>
      <c r="BG523" s="263"/>
      <c r="BH523" s="263"/>
      <c r="BI523" s="263"/>
      <c r="BJ523" s="263"/>
      <c r="BK523" s="263"/>
      <c r="BL523" s="263"/>
      <c r="BM523" s="266"/>
    </row>
    <row r="524" spans="1:65">
      <c r="A524" s="33"/>
      <c r="B524" s="3" t="s">
        <v>273</v>
      </c>
      <c r="C524" s="31"/>
      <c r="D524" s="25">
        <v>0.3884842339143243</v>
      </c>
      <c r="E524" s="25">
        <v>0.29139250791100868</v>
      </c>
      <c r="F524" s="25">
        <v>0.76594168620507064</v>
      </c>
      <c r="G524" s="25">
        <v>0.87502380919987854</v>
      </c>
      <c r="H524" s="25">
        <v>0.73422067527413037</v>
      </c>
      <c r="I524" s="25">
        <v>2.4698178070456929</v>
      </c>
      <c r="J524" s="25">
        <v>0.89442719099991586</v>
      </c>
      <c r="K524" s="25">
        <v>0.78845841150099083</v>
      </c>
      <c r="L524" s="25">
        <v>1.7554676489946106</v>
      </c>
      <c r="M524" s="25">
        <v>1.430734077318355</v>
      </c>
      <c r="N524" s="25">
        <v>0.82077199432404357</v>
      </c>
      <c r="O524" s="25">
        <v>1.1379806676741044</v>
      </c>
      <c r="P524" s="25">
        <v>0.35448493489013178</v>
      </c>
      <c r="Q524" s="25">
        <v>0.63245553203367588</v>
      </c>
      <c r="R524" s="25">
        <v>1.0966388041040072</v>
      </c>
      <c r="S524" s="25">
        <v>1.0839741694339402</v>
      </c>
      <c r="T524" s="25">
        <v>0.81896072351894023</v>
      </c>
      <c r="U524" s="25">
        <v>1.2930583900195696</v>
      </c>
      <c r="V524" s="25">
        <v>1.5414279094398176</v>
      </c>
      <c r="W524" s="25">
        <v>0.62182527020592127</v>
      </c>
      <c r="X524" s="25">
        <v>0.5863332385825214</v>
      </c>
      <c r="Y524" s="25">
        <v>0.70538683212593767</v>
      </c>
      <c r="Z524" s="159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1"/>
    </row>
    <row r="525" spans="1:65">
      <c r="A525" s="33"/>
      <c r="B525" s="3" t="s">
        <v>87</v>
      </c>
      <c r="C525" s="31"/>
      <c r="D525" s="13">
        <v>9.8650135580072192E-3</v>
      </c>
      <c r="E525" s="13">
        <v>6.7490375405219096E-3</v>
      </c>
      <c r="F525" s="13">
        <v>2.0832502797962026E-2</v>
      </c>
      <c r="G525" s="13">
        <v>2.0992174550976697E-2</v>
      </c>
      <c r="H525" s="13">
        <v>2.2068550504181859E-2</v>
      </c>
      <c r="I525" s="13">
        <v>7.0566223058448369E-2</v>
      </c>
      <c r="J525" s="13">
        <v>2.3537557657892522E-2</v>
      </c>
      <c r="K525" s="13">
        <v>1.9952553644057128E-2</v>
      </c>
      <c r="L525" s="13">
        <v>4.4199772949927253E-2</v>
      </c>
      <c r="M525" s="13">
        <v>3.7307277113907571E-2</v>
      </c>
      <c r="N525" s="13">
        <v>2.1108581079915395E-2</v>
      </c>
      <c r="O525" s="13">
        <v>2.899313802991349E-2</v>
      </c>
      <c r="P525" s="13">
        <v>9.7876224447927887E-3</v>
      </c>
      <c r="Q525" s="13">
        <v>1.6643566632465155E-2</v>
      </c>
      <c r="R525" s="13">
        <v>3.0924626707825555E-2</v>
      </c>
      <c r="S525" s="13">
        <v>3.0236378505828176E-2</v>
      </c>
      <c r="T525" s="13">
        <v>2.3159562337341004E-2</v>
      </c>
      <c r="U525" s="13">
        <v>3.5719845028164908E-2</v>
      </c>
      <c r="V525" s="13">
        <v>4.0246159515399935E-2</v>
      </c>
      <c r="W525" s="13">
        <v>1.6249789291095502E-2</v>
      </c>
      <c r="X525" s="13">
        <v>1.7961806553125334E-2</v>
      </c>
      <c r="Y525" s="13">
        <v>1.8561941077217151E-2</v>
      </c>
      <c r="Z525" s="159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1"/>
    </row>
    <row r="526" spans="1:65">
      <c r="A526" s="33"/>
      <c r="B526" s="3" t="s">
        <v>274</v>
      </c>
      <c r="C526" s="31"/>
      <c r="D526" s="13">
        <v>4.7437663890524062E-2</v>
      </c>
      <c r="E526" s="13">
        <v>0.14838896827916037</v>
      </c>
      <c r="F526" s="13">
        <v>-2.2072335135222443E-2</v>
      </c>
      <c r="G526" s="13">
        <v>0.1087022166032674</v>
      </c>
      <c r="H526" s="13">
        <v>-0.11507742311737612</v>
      </c>
      <c r="I526" s="13">
        <v>-6.9062513048036012E-2</v>
      </c>
      <c r="J526" s="13">
        <v>1.0732128690703613E-2</v>
      </c>
      <c r="K526" s="13">
        <v>5.1072753125288806E-2</v>
      </c>
      <c r="L526" s="13">
        <v>5.6392395907871373E-2</v>
      </c>
      <c r="M526" s="13">
        <v>2.0041503560223273E-2</v>
      </c>
      <c r="N526" s="13">
        <v>3.4227217647110342E-2</v>
      </c>
      <c r="O526" s="13">
        <v>4.3979896081845382E-2</v>
      </c>
      <c r="P526" s="13">
        <v>-3.6674516176388505E-2</v>
      </c>
      <c r="Q526" s="13">
        <v>1.0732128690703613E-2</v>
      </c>
      <c r="R526" s="13">
        <v>-5.6783004291574457E-2</v>
      </c>
      <c r="S526" s="13">
        <v>-4.6454031222059711E-2</v>
      </c>
      <c r="T526" s="13">
        <v>-5.944282568286563E-2</v>
      </c>
      <c r="U526" s="13">
        <v>-3.7144656352540273E-2</v>
      </c>
      <c r="V526" s="13">
        <v>1.8711592864577797E-2</v>
      </c>
      <c r="W526" s="13">
        <v>1.782498573414748E-2</v>
      </c>
      <c r="X526" s="13">
        <v>-0.13174563716946819</v>
      </c>
      <c r="Y526" s="13">
        <v>1.0779517841825292E-2</v>
      </c>
      <c r="Z526" s="159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1"/>
    </row>
    <row r="527" spans="1:65">
      <c r="A527" s="33"/>
      <c r="B527" s="51" t="s">
        <v>275</v>
      </c>
      <c r="C527" s="52"/>
      <c r="D527" s="50">
        <v>0.57999999999999996</v>
      </c>
      <c r="E527" s="50">
        <v>2.16</v>
      </c>
      <c r="F527" s="50">
        <v>0.52</v>
      </c>
      <c r="G527" s="50">
        <v>1.54</v>
      </c>
      <c r="H527" s="50">
        <v>1.97</v>
      </c>
      <c r="I527" s="50">
        <v>1.25</v>
      </c>
      <c r="J527" s="50">
        <v>0</v>
      </c>
      <c r="K527" s="50">
        <v>0.63</v>
      </c>
      <c r="L527" s="50">
        <v>0.72</v>
      </c>
      <c r="M527" s="50">
        <v>0.15</v>
      </c>
      <c r="N527" s="50">
        <v>0.37</v>
      </c>
      <c r="O527" s="50">
        <v>0.52</v>
      </c>
      <c r="P527" s="50">
        <v>0.74</v>
      </c>
      <c r="Q527" s="50">
        <v>0</v>
      </c>
      <c r="R527" s="50">
        <v>1.06</v>
      </c>
      <c r="S527" s="50">
        <v>0.9</v>
      </c>
      <c r="T527" s="50">
        <v>1.1000000000000001</v>
      </c>
      <c r="U527" s="50">
        <v>0.75</v>
      </c>
      <c r="V527" s="50">
        <v>0.12</v>
      </c>
      <c r="W527" s="50">
        <v>0.11</v>
      </c>
      <c r="X527" s="50">
        <v>2.2400000000000002</v>
      </c>
      <c r="Y527" s="50">
        <v>0</v>
      </c>
      <c r="Z527" s="159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1"/>
    </row>
    <row r="528" spans="1:65">
      <c r="B528" s="34"/>
      <c r="C528" s="20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BM528" s="61"/>
    </row>
    <row r="529" spans="1:65" ht="15">
      <c r="B529" s="35" t="s">
        <v>514</v>
      </c>
      <c r="BM529" s="30" t="s">
        <v>67</v>
      </c>
    </row>
    <row r="530" spans="1:65" ht="15">
      <c r="A530" s="26" t="s">
        <v>20</v>
      </c>
      <c r="B530" s="18" t="s">
        <v>111</v>
      </c>
      <c r="C530" s="15" t="s">
        <v>112</v>
      </c>
      <c r="D530" s="16" t="s">
        <v>231</v>
      </c>
      <c r="E530" s="17" t="s">
        <v>231</v>
      </c>
      <c r="F530" s="17" t="s">
        <v>231</v>
      </c>
      <c r="G530" s="17" t="s">
        <v>231</v>
      </c>
      <c r="H530" s="17" t="s">
        <v>231</v>
      </c>
      <c r="I530" s="17" t="s">
        <v>231</v>
      </c>
      <c r="J530" s="17" t="s">
        <v>231</v>
      </c>
      <c r="K530" s="17" t="s">
        <v>231</v>
      </c>
      <c r="L530" s="17" t="s">
        <v>231</v>
      </c>
      <c r="M530" s="17" t="s">
        <v>231</v>
      </c>
      <c r="N530" s="17" t="s">
        <v>231</v>
      </c>
      <c r="O530" s="17" t="s">
        <v>231</v>
      </c>
      <c r="P530" s="17" t="s">
        <v>231</v>
      </c>
      <c r="Q530" s="17" t="s">
        <v>231</v>
      </c>
      <c r="R530" s="17" t="s">
        <v>231</v>
      </c>
      <c r="S530" s="17" t="s">
        <v>231</v>
      </c>
      <c r="T530" s="17" t="s">
        <v>231</v>
      </c>
      <c r="U530" s="17" t="s">
        <v>231</v>
      </c>
      <c r="V530" s="17" t="s">
        <v>231</v>
      </c>
      <c r="W530" s="17" t="s">
        <v>231</v>
      </c>
      <c r="X530" s="17" t="s">
        <v>231</v>
      </c>
      <c r="Y530" s="17" t="s">
        <v>231</v>
      </c>
      <c r="Z530" s="17" t="s">
        <v>231</v>
      </c>
      <c r="AA530" s="17" t="s">
        <v>231</v>
      </c>
      <c r="AB530" s="159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>
        <v>1</v>
      </c>
    </row>
    <row r="531" spans="1:65">
      <c r="A531" s="33"/>
      <c r="B531" s="19" t="s">
        <v>232</v>
      </c>
      <c r="C531" s="8" t="s">
        <v>232</v>
      </c>
      <c r="D531" s="157" t="s">
        <v>234</v>
      </c>
      <c r="E531" s="158" t="s">
        <v>236</v>
      </c>
      <c r="F531" s="158" t="s">
        <v>237</v>
      </c>
      <c r="G531" s="158" t="s">
        <v>238</v>
      </c>
      <c r="H531" s="158" t="s">
        <v>239</v>
      </c>
      <c r="I531" s="158" t="s">
        <v>240</v>
      </c>
      <c r="J531" s="158" t="s">
        <v>241</v>
      </c>
      <c r="K531" s="158" t="s">
        <v>242</v>
      </c>
      <c r="L531" s="158" t="s">
        <v>243</v>
      </c>
      <c r="M531" s="158" t="s">
        <v>244</v>
      </c>
      <c r="N531" s="158" t="s">
        <v>245</v>
      </c>
      <c r="O531" s="158" t="s">
        <v>246</v>
      </c>
      <c r="P531" s="158" t="s">
        <v>247</v>
      </c>
      <c r="Q531" s="158" t="s">
        <v>248</v>
      </c>
      <c r="R531" s="158" t="s">
        <v>249</v>
      </c>
      <c r="S531" s="158" t="s">
        <v>251</v>
      </c>
      <c r="T531" s="158" t="s">
        <v>252</v>
      </c>
      <c r="U531" s="158" t="s">
        <v>253</v>
      </c>
      <c r="V531" s="158" t="s">
        <v>257</v>
      </c>
      <c r="W531" s="158" t="s">
        <v>258</v>
      </c>
      <c r="X531" s="158" t="s">
        <v>259</v>
      </c>
      <c r="Y531" s="158" t="s">
        <v>278</v>
      </c>
      <c r="Z531" s="158" t="s">
        <v>261</v>
      </c>
      <c r="AA531" s="158" t="s">
        <v>263</v>
      </c>
      <c r="AB531" s="159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 t="s">
        <v>3</v>
      </c>
    </row>
    <row r="532" spans="1:65">
      <c r="A532" s="33"/>
      <c r="B532" s="19"/>
      <c r="C532" s="8"/>
      <c r="D532" s="9" t="s">
        <v>300</v>
      </c>
      <c r="E532" s="10" t="s">
        <v>115</v>
      </c>
      <c r="F532" s="10" t="s">
        <v>115</v>
      </c>
      <c r="G532" s="10" t="s">
        <v>301</v>
      </c>
      <c r="H532" s="10" t="s">
        <v>115</v>
      </c>
      <c r="I532" s="10" t="s">
        <v>115</v>
      </c>
      <c r="J532" s="10" t="s">
        <v>300</v>
      </c>
      <c r="K532" s="10" t="s">
        <v>300</v>
      </c>
      <c r="L532" s="10" t="s">
        <v>301</v>
      </c>
      <c r="M532" s="10" t="s">
        <v>301</v>
      </c>
      <c r="N532" s="10" t="s">
        <v>301</v>
      </c>
      <c r="O532" s="10" t="s">
        <v>301</v>
      </c>
      <c r="P532" s="10" t="s">
        <v>301</v>
      </c>
      <c r="Q532" s="10" t="s">
        <v>300</v>
      </c>
      <c r="R532" s="10" t="s">
        <v>300</v>
      </c>
      <c r="S532" s="10" t="s">
        <v>301</v>
      </c>
      <c r="T532" s="10" t="s">
        <v>300</v>
      </c>
      <c r="U532" s="10" t="s">
        <v>300</v>
      </c>
      <c r="V532" s="10" t="s">
        <v>115</v>
      </c>
      <c r="W532" s="10" t="s">
        <v>300</v>
      </c>
      <c r="X532" s="10" t="s">
        <v>301</v>
      </c>
      <c r="Y532" s="10" t="s">
        <v>301</v>
      </c>
      <c r="Z532" s="10" t="s">
        <v>115</v>
      </c>
      <c r="AA532" s="10" t="s">
        <v>300</v>
      </c>
      <c r="AB532" s="159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0</v>
      </c>
    </row>
    <row r="533" spans="1:65">
      <c r="A533" s="33"/>
      <c r="B533" s="19"/>
      <c r="C533" s="8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159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1</v>
      </c>
    </row>
    <row r="534" spans="1:65">
      <c r="A534" s="33"/>
      <c r="B534" s="18">
        <v>1</v>
      </c>
      <c r="C534" s="14">
        <v>1</v>
      </c>
      <c r="D534" s="246">
        <v>49.7</v>
      </c>
      <c r="E534" s="246">
        <v>54.08</v>
      </c>
      <c r="F534" s="280">
        <v>50</v>
      </c>
      <c r="G534" s="246">
        <v>55</v>
      </c>
      <c r="H534" s="247">
        <v>52.75</v>
      </c>
      <c r="I534" s="246">
        <v>48</v>
      </c>
      <c r="J534" s="247">
        <v>50.4</v>
      </c>
      <c r="K534" s="246">
        <v>48.4</v>
      </c>
      <c r="L534" s="249">
        <v>71.8</v>
      </c>
      <c r="M534" s="246">
        <v>52.7</v>
      </c>
      <c r="N534" s="246">
        <v>47.4</v>
      </c>
      <c r="O534" s="246">
        <v>49.5</v>
      </c>
      <c r="P534" s="246">
        <v>45.9</v>
      </c>
      <c r="Q534" s="246">
        <v>50.6</v>
      </c>
      <c r="R534" s="246">
        <v>52.956759706486139</v>
      </c>
      <c r="S534" s="246">
        <v>52</v>
      </c>
      <c r="T534" s="246">
        <v>43.6</v>
      </c>
      <c r="U534" s="246">
        <v>45.8</v>
      </c>
      <c r="V534" s="246">
        <v>52.91</v>
      </c>
      <c r="W534" s="246">
        <v>48.8</v>
      </c>
      <c r="X534" s="246">
        <v>52.3</v>
      </c>
      <c r="Y534" s="246">
        <v>51.5</v>
      </c>
      <c r="Z534" s="246">
        <v>55.9</v>
      </c>
      <c r="AA534" s="246">
        <v>47.167099999999998</v>
      </c>
      <c r="AB534" s="250"/>
      <c r="AC534" s="251"/>
      <c r="AD534" s="251"/>
      <c r="AE534" s="251"/>
      <c r="AF534" s="251"/>
      <c r="AG534" s="251"/>
      <c r="AH534" s="251"/>
      <c r="AI534" s="251"/>
      <c r="AJ534" s="251"/>
      <c r="AK534" s="251"/>
      <c r="AL534" s="251"/>
      <c r="AM534" s="251"/>
      <c r="AN534" s="251"/>
      <c r="AO534" s="251"/>
      <c r="AP534" s="251"/>
      <c r="AQ534" s="251"/>
      <c r="AR534" s="251"/>
      <c r="AS534" s="251"/>
      <c r="AT534" s="251"/>
      <c r="AU534" s="251"/>
      <c r="AV534" s="251"/>
      <c r="AW534" s="251"/>
      <c r="AX534" s="251"/>
      <c r="AY534" s="251"/>
      <c r="AZ534" s="251"/>
      <c r="BA534" s="251"/>
      <c r="BB534" s="251"/>
      <c r="BC534" s="251"/>
      <c r="BD534" s="251"/>
      <c r="BE534" s="251"/>
      <c r="BF534" s="251"/>
      <c r="BG534" s="251"/>
      <c r="BH534" s="251"/>
      <c r="BI534" s="251"/>
      <c r="BJ534" s="251"/>
      <c r="BK534" s="251"/>
      <c r="BL534" s="251"/>
      <c r="BM534" s="252">
        <v>1</v>
      </c>
    </row>
    <row r="535" spans="1:65">
      <c r="A535" s="33"/>
      <c r="B535" s="19">
        <v>1</v>
      </c>
      <c r="C535" s="8">
        <v>2</v>
      </c>
      <c r="D535" s="253">
        <v>50.5</v>
      </c>
      <c r="E535" s="253">
        <v>55.02</v>
      </c>
      <c r="F535" s="256">
        <v>50</v>
      </c>
      <c r="G535" s="253">
        <v>55</v>
      </c>
      <c r="H535" s="254">
        <v>55.034999999999997</v>
      </c>
      <c r="I535" s="253">
        <v>48.7</v>
      </c>
      <c r="J535" s="254">
        <v>51</v>
      </c>
      <c r="K535" s="253">
        <v>48.8</v>
      </c>
      <c r="L535" s="255">
        <v>68.5</v>
      </c>
      <c r="M535" s="253">
        <v>51.4</v>
      </c>
      <c r="N535" s="253">
        <v>47</v>
      </c>
      <c r="O535" s="253">
        <v>50.9</v>
      </c>
      <c r="P535" s="253">
        <v>44.6</v>
      </c>
      <c r="Q535" s="253">
        <v>51.1</v>
      </c>
      <c r="R535" s="253">
        <v>53.319712333333335</v>
      </c>
      <c r="S535" s="253">
        <v>50</v>
      </c>
      <c r="T535" s="253">
        <v>43.92</v>
      </c>
      <c r="U535" s="253">
        <v>47.7</v>
      </c>
      <c r="V535" s="253">
        <v>53.41</v>
      </c>
      <c r="W535" s="253">
        <v>47.7</v>
      </c>
      <c r="X535" s="253">
        <v>52</v>
      </c>
      <c r="Y535" s="253">
        <v>51.7</v>
      </c>
      <c r="Z535" s="253">
        <v>54</v>
      </c>
      <c r="AA535" s="253">
        <v>48.454349999999998</v>
      </c>
      <c r="AB535" s="250"/>
      <c r="AC535" s="251"/>
      <c r="AD535" s="251"/>
      <c r="AE535" s="251"/>
      <c r="AF535" s="251"/>
      <c r="AG535" s="251"/>
      <c r="AH535" s="251"/>
      <c r="AI535" s="251"/>
      <c r="AJ535" s="251"/>
      <c r="AK535" s="251"/>
      <c r="AL535" s="251"/>
      <c r="AM535" s="251"/>
      <c r="AN535" s="251"/>
      <c r="AO535" s="251"/>
      <c r="AP535" s="251"/>
      <c r="AQ535" s="251"/>
      <c r="AR535" s="251"/>
      <c r="AS535" s="251"/>
      <c r="AT535" s="251"/>
      <c r="AU535" s="251"/>
      <c r="AV535" s="251"/>
      <c r="AW535" s="251"/>
      <c r="AX535" s="251"/>
      <c r="AY535" s="251"/>
      <c r="AZ535" s="251"/>
      <c r="BA535" s="251"/>
      <c r="BB535" s="251"/>
      <c r="BC535" s="251"/>
      <c r="BD535" s="251"/>
      <c r="BE535" s="251"/>
      <c r="BF535" s="251"/>
      <c r="BG535" s="251"/>
      <c r="BH535" s="251"/>
      <c r="BI535" s="251"/>
      <c r="BJ535" s="251"/>
      <c r="BK535" s="251"/>
      <c r="BL535" s="251"/>
      <c r="BM535" s="252" t="e">
        <v>#N/A</v>
      </c>
    </row>
    <row r="536" spans="1:65">
      <c r="A536" s="33"/>
      <c r="B536" s="19">
        <v>1</v>
      </c>
      <c r="C536" s="8">
        <v>3</v>
      </c>
      <c r="D536" s="253">
        <v>49.3</v>
      </c>
      <c r="E536" s="253">
        <v>55.44</v>
      </c>
      <c r="F536" s="256">
        <v>50</v>
      </c>
      <c r="G536" s="253">
        <v>53</v>
      </c>
      <c r="H536" s="254">
        <v>52.413333333333327</v>
      </c>
      <c r="I536" s="253">
        <v>48.4</v>
      </c>
      <c r="J536" s="254">
        <v>50.7</v>
      </c>
      <c r="K536" s="254">
        <v>48.4</v>
      </c>
      <c r="L536" s="256">
        <v>70.099999999999994</v>
      </c>
      <c r="M536" s="257">
        <v>52.2</v>
      </c>
      <c r="N536" s="257">
        <v>47.4</v>
      </c>
      <c r="O536" s="257">
        <v>49.4</v>
      </c>
      <c r="P536" s="257">
        <v>45.1</v>
      </c>
      <c r="Q536" s="257">
        <v>50.9</v>
      </c>
      <c r="R536" s="257">
        <v>51.445689292021918</v>
      </c>
      <c r="S536" s="257">
        <v>51</v>
      </c>
      <c r="T536" s="257">
        <v>44.38</v>
      </c>
      <c r="U536" s="257">
        <v>45.1</v>
      </c>
      <c r="V536" s="257">
        <v>52.61</v>
      </c>
      <c r="W536" s="257">
        <v>45.2</v>
      </c>
      <c r="X536" s="257">
        <v>49.8</v>
      </c>
      <c r="Y536" s="257">
        <v>52.7</v>
      </c>
      <c r="Z536" s="257">
        <v>56.8</v>
      </c>
      <c r="AA536" s="257">
        <v>47.637079999999997</v>
      </c>
      <c r="AB536" s="250"/>
      <c r="AC536" s="251"/>
      <c r="AD536" s="251"/>
      <c r="AE536" s="251"/>
      <c r="AF536" s="251"/>
      <c r="AG536" s="251"/>
      <c r="AH536" s="251"/>
      <c r="AI536" s="251"/>
      <c r="AJ536" s="251"/>
      <c r="AK536" s="251"/>
      <c r="AL536" s="251"/>
      <c r="AM536" s="251"/>
      <c r="AN536" s="251"/>
      <c r="AO536" s="251"/>
      <c r="AP536" s="251"/>
      <c r="AQ536" s="251"/>
      <c r="AR536" s="251"/>
      <c r="AS536" s="251"/>
      <c r="AT536" s="251"/>
      <c r="AU536" s="251"/>
      <c r="AV536" s="251"/>
      <c r="AW536" s="251"/>
      <c r="AX536" s="251"/>
      <c r="AY536" s="251"/>
      <c r="AZ536" s="251"/>
      <c r="BA536" s="251"/>
      <c r="BB536" s="251"/>
      <c r="BC536" s="251"/>
      <c r="BD536" s="251"/>
      <c r="BE536" s="251"/>
      <c r="BF536" s="251"/>
      <c r="BG536" s="251"/>
      <c r="BH536" s="251"/>
      <c r="BI536" s="251"/>
      <c r="BJ536" s="251"/>
      <c r="BK536" s="251"/>
      <c r="BL536" s="251"/>
      <c r="BM536" s="252">
        <v>16</v>
      </c>
    </row>
    <row r="537" spans="1:65">
      <c r="A537" s="33"/>
      <c r="B537" s="19">
        <v>1</v>
      </c>
      <c r="C537" s="8">
        <v>4</v>
      </c>
      <c r="D537" s="253">
        <v>49.8</v>
      </c>
      <c r="E537" s="253">
        <v>54.46</v>
      </c>
      <c r="F537" s="256">
        <v>50</v>
      </c>
      <c r="G537" s="253">
        <v>55</v>
      </c>
      <c r="H537" s="254">
        <v>53.24</v>
      </c>
      <c r="I537" s="253">
        <v>47.5</v>
      </c>
      <c r="J537" s="254">
        <v>50.8</v>
      </c>
      <c r="K537" s="254">
        <v>48.6</v>
      </c>
      <c r="L537" s="256">
        <v>78.5</v>
      </c>
      <c r="M537" s="257">
        <v>53.5</v>
      </c>
      <c r="N537" s="257">
        <v>49.5</v>
      </c>
      <c r="O537" s="257">
        <v>51.1</v>
      </c>
      <c r="P537" s="257">
        <v>44.5</v>
      </c>
      <c r="Q537" s="257">
        <v>51.5</v>
      </c>
      <c r="R537" s="257">
        <v>51.3289215</v>
      </c>
      <c r="S537" s="257">
        <v>52</v>
      </c>
      <c r="T537" s="257">
        <v>43.5</v>
      </c>
      <c r="U537" s="257">
        <v>47.7</v>
      </c>
      <c r="V537" s="257">
        <v>53.76</v>
      </c>
      <c r="W537" s="257">
        <v>47.4</v>
      </c>
      <c r="X537" s="257">
        <v>49.8</v>
      </c>
      <c r="Y537" s="257">
        <v>52.4</v>
      </c>
      <c r="Z537" s="257">
        <v>57.5</v>
      </c>
      <c r="AA537" s="257">
        <v>47.35633</v>
      </c>
      <c r="AB537" s="250"/>
      <c r="AC537" s="251"/>
      <c r="AD537" s="251"/>
      <c r="AE537" s="251"/>
      <c r="AF537" s="251"/>
      <c r="AG537" s="251"/>
      <c r="AH537" s="251"/>
      <c r="AI537" s="251"/>
      <c r="AJ537" s="251"/>
      <c r="AK537" s="251"/>
      <c r="AL537" s="251"/>
      <c r="AM537" s="251"/>
      <c r="AN537" s="251"/>
      <c r="AO537" s="251"/>
      <c r="AP537" s="251"/>
      <c r="AQ537" s="251"/>
      <c r="AR537" s="251"/>
      <c r="AS537" s="251"/>
      <c r="AT537" s="251"/>
      <c r="AU537" s="251"/>
      <c r="AV537" s="251"/>
      <c r="AW537" s="251"/>
      <c r="AX537" s="251"/>
      <c r="AY537" s="251"/>
      <c r="AZ537" s="251"/>
      <c r="BA537" s="251"/>
      <c r="BB537" s="251"/>
      <c r="BC537" s="251"/>
      <c r="BD537" s="251"/>
      <c r="BE537" s="251"/>
      <c r="BF537" s="251"/>
      <c r="BG537" s="251"/>
      <c r="BH537" s="251"/>
      <c r="BI537" s="251"/>
      <c r="BJ537" s="251"/>
      <c r="BK537" s="251"/>
      <c r="BL537" s="251"/>
      <c r="BM537" s="252">
        <v>50.421085425834917</v>
      </c>
    </row>
    <row r="538" spans="1:65">
      <c r="A538" s="33"/>
      <c r="B538" s="19">
        <v>1</v>
      </c>
      <c r="C538" s="8">
        <v>5</v>
      </c>
      <c r="D538" s="253">
        <v>50.4</v>
      </c>
      <c r="E538" s="253">
        <v>54.38</v>
      </c>
      <c r="F538" s="255">
        <v>50</v>
      </c>
      <c r="G538" s="253">
        <v>55</v>
      </c>
      <c r="H538" s="253">
        <v>54.593333333333334</v>
      </c>
      <c r="I538" s="253">
        <v>47.9</v>
      </c>
      <c r="J538" s="253">
        <v>51.6</v>
      </c>
      <c r="K538" s="253">
        <v>50.1</v>
      </c>
      <c r="L538" s="255">
        <v>72.599999999999994</v>
      </c>
      <c r="M538" s="253">
        <v>51.3</v>
      </c>
      <c r="N538" s="253">
        <v>46.3</v>
      </c>
      <c r="O538" s="253">
        <v>53.9</v>
      </c>
      <c r="P538" s="253">
        <v>45.3</v>
      </c>
      <c r="Q538" s="253">
        <v>51.4</v>
      </c>
      <c r="R538" s="253">
        <v>51.122179348701955</v>
      </c>
      <c r="S538" s="253">
        <v>50</v>
      </c>
      <c r="T538" s="253">
        <v>43.77</v>
      </c>
      <c r="U538" s="253">
        <v>49.6</v>
      </c>
      <c r="V538" s="253">
        <v>51.34</v>
      </c>
      <c r="W538" s="253">
        <v>49</v>
      </c>
      <c r="X538" s="253">
        <v>49.9</v>
      </c>
      <c r="Y538" s="253">
        <v>51.2</v>
      </c>
      <c r="Z538" s="253">
        <v>55.5</v>
      </c>
      <c r="AA538" s="253">
        <v>46.8919</v>
      </c>
      <c r="AB538" s="250"/>
      <c r="AC538" s="251"/>
      <c r="AD538" s="251"/>
      <c r="AE538" s="251"/>
      <c r="AF538" s="251"/>
      <c r="AG538" s="251"/>
      <c r="AH538" s="251"/>
      <c r="AI538" s="251"/>
      <c r="AJ538" s="251"/>
      <c r="AK538" s="251"/>
      <c r="AL538" s="251"/>
      <c r="AM538" s="251"/>
      <c r="AN538" s="251"/>
      <c r="AO538" s="251"/>
      <c r="AP538" s="251"/>
      <c r="AQ538" s="251"/>
      <c r="AR538" s="251"/>
      <c r="AS538" s="251"/>
      <c r="AT538" s="251"/>
      <c r="AU538" s="251"/>
      <c r="AV538" s="251"/>
      <c r="AW538" s="251"/>
      <c r="AX538" s="251"/>
      <c r="AY538" s="251"/>
      <c r="AZ538" s="251"/>
      <c r="BA538" s="251"/>
      <c r="BB538" s="251"/>
      <c r="BC538" s="251"/>
      <c r="BD538" s="251"/>
      <c r="BE538" s="251"/>
      <c r="BF538" s="251"/>
      <c r="BG538" s="251"/>
      <c r="BH538" s="251"/>
      <c r="BI538" s="251"/>
      <c r="BJ538" s="251"/>
      <c r="BK538" s="251"/>
      <c r="BL538" s="251"/>
      <c r="BM538" s="252">
        <v>38</v>
      </c>
    </row>
    <row r="539" spans="1:65">
      <c r="A539" s="33"/>
      <c r="B539" s="19">
        <v>1</v>
      </c>
      <c r="C539" s="8">
        <v>6</v>
      </c>
      <c r="D539" s="253">
        <v>50.2</v>
      </c>
      <c r="E539" s="253">
        <v>54.45</v>
      </c>
      <c r="F539" s="255">
        <v>50</v>
      </c>
      <c r="G539" s="253">
        <v>55</v>
      </c>
      <c r="H539" s="253">
        <v>51.76</v>
      </c>
      <c r="I539" s="253">
        <v>47.3</v>
      </c>
      <c r="J539" s="253">
        <v>51.5</v>
      </c>
      <c r="K539" s="258">
        <v>51.4</v>
      </c>
      <c r="L539" s="255">
        <v>73</v>
      </c>
      <c r="M539" s="253">
        <v>52.5</v>
      </c>
      <c r="N539" s="253">
        <v>49.8</v>
      </c>
      <c r="O539" s="253">
        <v>53</v>
      </c>
      <c r="P539" s="253">
        <v>45.1</v>
      </c>
      <c r="Q539" s="253">
        <v>51</v>
      </c>
      <c r="R539" s="253">
        <v>52.127407363000053</v>
      </c>
      <c r="S539" s="253">
        <v>52</v>
      </c>
      <c r="T539" s="253">
        <v>43.24</v>
      </c>
      <c r="U539" s="253">
        <v>47.8</v>
      </c>
      <c r="V539" s="253">
        <v>52.32</v>
      </c>
      <c r="W539" s="253">
        <v>51</v>
      </c>
      <c r="X539" s="253">
        <v>51.7</v>
      </c>
      <c r="Y539" s="253">
        <v>50.4</v>
      </c>
      <c r="Z539" s="253">
        <v>55.7</v>
      </c>
      <c r="AA539" s="253">
        <v>48.134180000000001</v>
      </c>
      <c r="AB539" s="250"/>
      <c r="AC539" s="251"/>
      <c r="AD539" s="251"/>
      <c r="AE539" s="251"/>
      <c r="AF539" s="251"/>
      <c r="AG539" s="251"/>
      <c r="AH539" s="251"/>
      <c r="AI539" s="251"/>
      <c r="AJ539" s="251"/>
      <c r="AK539" s="251"/>
      <c r="AL539" s="251"/>
      <c r="AM539" s="251"/>
      <c r="AN539" s="251"/>
      <c r="AO539" s="251"/>
      <c r="AP539" s="251"/>
      <c r="AQ539" s="251"/>
      <c r="AR539" s="251"/>
      <c r="AS539" s="251"/>
      <c r="AT539" s="251"/>
      <c r="AU539" s="251"/>
      <c r="AV539" s="251"/>
      <c r="AW539" s="251"/>
      <c r="AX539" s="251"/>
      <c r="AY539" s="251"/>
      <c r="AZ539" s="251"/>
      <c r="BA539" s="251"/>
      <c r="BB539" s="251"/>
      <c r="BC539" s="251"/>
      <c r="BD539" s="251"/>
      <c r="BE539" s="251"/>
      <c r="BF539" s="251"/>
      <c r="BG539" s="251"/>
      <c r="BH539" s="251"/>
      <c r="BI539" s="251"/>
      <c r="BJ539" s="251"/>
      <c r="BK539" s="251"/>
      <c r="BL539" s="251"/>
      <c r="BM539" s="259"/>
    </row>
    <row r="540" spans="1:65">
      <c r="A540" s="33"/>
      <c r="B540" s="20" t="s">
        <v>271</v>
      </c>
      <c r="C540" s="12"/>
      <c r="D540" s="260">
        <v>49.983333333333341</v>
      </c>
      <c r="E540" s="260">
        <v>54.638333333333328</v>
      </c>
      <c r="F540" s="260">
        <v>50</v>
      </c>
      <c r="G540" s="260">
        <v>54.666666666666664</v>
      </c>
      <c r="H540" s="260">
        <v>53.298611111111107</v>
      </c>
      <c r="I540" s="260">
        <v>47.966666666666669</v>
      </c>
      <c r="J540" s="260">
        <v>51</v>
      </c>
      <c r="K540" s="260">
        <v>49.283333333333331</v>
      </c>
      <c r="L540" s="260">
        <v>72.416666666666671</v>
      </c>
      <c r="M540" s="260">
        <v>52.266666666666673</v>
      </c>
      <c r="N540" s="260">
        <v>47.900000000000006</v>
      </c>
      <c r="O540" s="260">
        <v>51.300000000000004</v>
      </c>
      <c r="P540" s="260">
        <v>45.083333333333336</v>
      </c>
      <c r="Q540" s="260">
        <v>51.083333333333336</v>
      </c>
      <c r="R540" s="260">
        <v>52.050111590590568</v>
      </c>
      <c r="S540" s="260">
        <v>51.166666666666664</v>
      </c>
      <c r="T540" s="260">
        <v>43.735000000000007</v>
      </c>
      <c r="U540" s="260">
        <v>47.283333333333331</v>
      </c>
      <c r="V540" s="260">
        <v>52.724999999999994</v>
      </c>
      <c r="W540" s="260">
        <v>48.183333333333337</v>
      </c>
      <c r="X540" s="260">
        <v>50.916666666666664</v>
      </c>
      <c r="Y540" s="260">
        <v>51.65</v>
      </c>
      <c r="Z540" s="260">
        <v>55.9</v>
      </c>
      <c r="AA540" s="260">
        <v>47.606823333333331</v>
      </c>
      <c r="AB540" s="250"/>
      <c r="AC540" s="251"/>
      <c r="AD540" s="251"/>
      <c r="AE540" s="251"/>
      <c r="AF540" s="251"/>
      <c r="AG540" s="251"/>
      <c r="AH540" s="251"/>
      <c r="AI540" s="251"/>
      <c r="AJ540" s="251"/>
      <c r="AK540" s="251"/>
      <c r="AL540" s="251"/>
      <c r="AM540" s="251"/>
      <c r="AN540" s="251"/>
      <c r="AO540" s="251"/>
      <c r="AP540" s="251"/>
      <c r="AQ540" s="251"/>
      <c r="AR540" s="251"/>
      <c r="AS540" s="251"/>
      <c r="AT540" s="251"/>
      <c r="AU540" s="251"/>
      <c r="AV540" s="251"/>
      <c r="AW540" s="251"/>
      <c r="AX540" s="251"/>
      <c r="AY540" s="251"/>
      <c r="AZ540" s="251"/>
      <c r="BA540" s="251"/>
      <c r="BB540" s="251"/>
      <c r="BC540" s="251"/>
      <c r="BD540" s="251"/>
      <c r="BE540" s="251"/>
      <c r="BF540" s="251"/>
      <c r="BG540" s="251"/>
      <c r="BH540" s="251"/>
      <c r="BI540" s="251"/>
      <c r="BJ540" s="251"/>
      <c r="BK540" s="251"/>
      <c r="BL540" s="251"/>
      <c r="BM540" s="259"/>
    </row>
    <row r="541" spans="1:65">
      <c r="A541" s="33"/>
      <c r="B541" s="3" t="s">
        <v>272</v>
      </c>
      <c r="C541" s="31"/>
      <c r="D541" s="257">
        <v>50</v>
      </c>
      <c r="E541" s="257">
        <v>54.454999999999998</v>
      </c>
      <c r="F541" s="257">
        <v>50</v>
      </c>
      <c r="G541" s="257">
        <v>55</v>
      </c>
      <c r="H541" s="257">
        <v>52.995000000000005</v>
      </c>
      <c r="I541" s="257">
        <v>47.95</v>
      </c>
      <c r="J541" s="257">
        <v>50.9</v>
      </c>
      <c r="K541" s="257">
        <v>48.7</v>
      </c>
      <c r="L541" s="257">
        <v>72.199999999999989</v>
      </c>
      <c r="M541" s="257">
        <v>52.35</v>
      </c>
      <c r="N541" s="257">
        <v>47.4</v>
      </c>
      <c r="O541" s="257">
        <v>51</v>
      </c>
      <c r="P541" s="257">
        <v>45.1</v>
      </c>
      <c r="Q541" s="257">
        <v>51.05</v>
      </c>
      <c r="R541" s="257">
        <v>51.786548327510985</v>
      </c>
      <c r="S541" s="257">
        <v>51.5</v>
      </c>
      <c r="T541" s="257">
        <v>43.685000000000002</v>
      </c>
      <c r="U541" s="257">
        <v>47.7</v>
      </c>
      <c r="V541" s="257">
        <v>52.76</v>
      </c>
      <c r="W541" s="257">
        <v>48.25</v>
      </c>
      <c r="X541" s="257">
        <v>50.8</v>
      </c>
      <c r="Y541" s="257">
        <v>51.6</v>
      </c>
      <c r="Z541" s="257">
        <v>55.8</v>
      </c>
      <c r="AA541" s="257">
        <v>47.496704999999999</v>
      </c>
      <c r="AB541" s="250"/>
      <c r="AC541" s="251"/>
      <c r="AD541" s="251"/>
      <c r="AE541" s="251"/>
      <c r="AF541" s="251"/>
      <c r="AG541" s="251"/>
      <c r="AH541" s="251"/>
      <c r="AI541" s="251"/>
      <c r="AJ541" s="251"/>
      <c r="AK541" s="251"/>
      <c r="AL541" s="251"/>
      <c r="AM541" s="251"/>
      <c r="AN541" s="251"/>
      <c r="AO541" s="251"/>
      <c r="AP541" s="251"/>
      <c r="AQ541" s="251"/>
      <c r="AR541" s="251"/>
      <c r="AS541" s="251"/>
      <c r="AT541" s="251"/>
      <c r="AU541" s="251"/>
      <c r="AV541" s="251"/>
      <c r="AW541" s="251"/>
      <c r="AX541" s="251"/>
      <c r="AY541" s="251"/>
      <c r="AZ541" s="251"/>
      <c r="BA541" s="251"/>
      <c r="BB541" s="251"/>
      <c r="BC541" s="251"/>
      <c r="BD541" s="251"/>
      <c r="BE541" s="251"/>
      <c r="BF541" s="251"/>
      <c r="BG541" s="251"/>
      <c r="BH541" s="251"/>
      <c r="BI541" s="251"/>
      <c r="BJ541" s="251"/>
      <c r="BK541" s="251"/>
      <c r="BL541" s="251"/>
      <c r="BM541" s="259"/>
    </row>
    <row r="542" spans="1:65">
      <c r="A542" s="33"/>
      <c r="B542" s="3" t="s">
        <v>273</v>
      </c>
      <c r="C542" s="31"/>
      <c r="D542" s="268">
        <v>0.46224091842530268</v>
      </c>
      <c r="E542" s="268">
        <v>0.49680646802015999</v>
      </c>
      <c r="F542" s="268">
        <v>0</v>
      </c>
      <c r="G542" s="268">
        <v>0.81649658092772592</v>
      </c>
      <c r="H542" s="268">
        <v>1.2764640468743975</v>
      </c>
      <c r="I542" s="268">
        <v>0.52788887719544542</v>
      </c>
      <c r="J542" s="268">
        <v>0.46904157598234353</v>
      </c>
      <c r="K542" s="268">
        <v>1.2172373091006812</v>
      </c>
      <c r="L542" s="268">
        <v>3.4196003665145831</v>
      </c>
      <c r="M542" s="268">
        <v>0.83106357558653032</v>
      </c>
      <c r="N542" s="268">
        <v>1.4170391667134681</v>
      </c>
      <c r="O542" s="268">
        <v>1.8275666882497066</v>
      </c>
      <c r="P542" s="268">
        <v>0.50760877323650122</v>
      </c>
      <c r="Q542" s="268">
        <v>0.3311595788538606</v>
      </c>
      <c r="R542" s="268">
        <v>0.91502690624613037</v>
      </c>
      <c r="S542" s="268">
        <v>0.98319208025017502</v>
      </c>
      <c r="T542" s="268">
        <v>0.39241559602034215</v>
      </c>
      <c r="U542" s="268">
        <v>1.6092441289831287</v>
      </c>
      <c r="V542" s="268">
        <v>0.85675550771500508</v>
      </c>
      <c r="W542" s="268">
        <v>1.9353724878344898</v>
      </c>
      <c r="X542" s="268">
        <v>1.2023587928179629</v>
      </c>
      <c r="Y542" s="268">
        <v>0.83126409762481679</v>
      </c>
      <c r="Z542" s="268">
        <v>1.198332174315619</v>
      </c>
      <c r="AA542" s="268">
        <v>0.59406074822922494</v>
      </c>
      <c r="AB542" s="262"/>
      <c r="AC542" s="263"/>
      <c r="AD542" s="263"/>
      <c r="AE542" s="263"/>
      <c r="AF542" s="263"/>
      <c r="AG542" s="263"/>
      <c r="AH542" s="263"/>
      <c r="AI542" s="263"/>
      <c r="AJ542" s="263"/>
      <c r="AK542" s="263"/>
      <c r="AL542" s="263"/>
      <c r="AM542" s="263"/>
      <c r="AN542" s="263"/>
      <c r="AO542" s="263"/>
      <c r="AP542" s="263"/>
      <c r="AQ542" s="263"/>
      <c r="AR542" s="263"/>
      <c r="AS542" s="263"/>
      <c r="AT542" s="263"/>
      <c r="AU542" s="263"/>
      <c r="AV542" s="263"/>
      <c r="AW542" s="263"/>
      <c r="AX542" s="263"/>
      <c r="AY542" s="263"/>
      <c r="AZ542" s="263"/>
      <c r="BA542" s="263"/>
      <c r="BB542" s="263"/>
      <c r="BC542" s="263"/>
      <c r="BD542" s="263"/>
      <c r="BE542" s="263"/>
      <c r="BF542" s="263"/>
      <c r="BG542" s="263"/>
      <c r="BH542" s="263"/>
      <c r="BI542" s="263"/>
      <c r="BJ542" s="263"/>
      <c r="BK542" s="263"/>
      <c r="BL542" s="263"/>
      <c r="BM542" s="266"/>
    </row>
    <row r="543" spans="1:65">
      <c r="A543" s="33"/>
      <c r="B543" s="3" t="s">
        <v>87</v>
      </c>
      <c r="C543" s="31"/>
      <c r="D543" s="13">
        <v>9.2479010021734431E-3</v>
      </c>
      <c r="E543" s="13">
        <v>9.0926358421162187E-3</v>
      </c>
      <c r="F543" s="13">
        <v>0</v>
      </c>
      <c r="G543" s="13">
        <v>1.4935913065751085E-2</v>
      </c>
      <c r="H543" s="13">
        <v>2.394929286643821E-2</v>
      </c>
      <c r="I543" s="13">
        <v>1.1005327530134373E-2</v>
      </c>
      <c r="J543" s="13">
        <v>9.1968936467126186E-3</v>
      </c>
      <c r="K543" s="13">
        <v>2.4698761767345579E-2</v>
      </c>
      <c r="L543" s="13">
        <v>4.7221178824136935E-2</v>
      </c>
      <c r="M543" s="13">
        <v>1.5900451063517798E-2</v>
      </c>
      <c r="N543" s="13">
        <v>2.9583281142243588E-2</v>
      </c>
      <c r="O543" s="13">
        <v>3.562508164229447E-2</v>
      </c>
      <c r="P543" s="13">
        <v>1.1259344323175628E-2</v>
      </c>
      <c r="Q543" s="13">
        <v>6.4827323756057537E-3</v>
      </c>
      <c r="R543" s="13">
        <v>1.7579729961838268E-2</v>
      </c>
      <c r="S543" s="13">
        <v>1.9215480395768893E-2</v>
      </c>
      <c r="T543" s="13">
        <v>8.9725756492589938E-3</v>
      </c>
      <c r="U543" s="13">
        <v>3.4034066880150766E-2</v>
      </c>
      <c r="V543" s="13">
        <v>1.624951176320541E-2</v>
      </c>
      <c r="W543" s="13">
        <v>4.0166845129736901E-2</v>
      </c>
      <c r="X543" s="13">
        <v>2.361424797678487E-2</v>
      </c>
      <c r="Y543" s="13">
        <v>1.6094174203771863E-2</v>
      </c>
      <c r="Z543" s="13">
        <v>2.1437069307971717E-2</v>
      </c>
      <c r="AA543" s="13">
        <v>1.2478479063174033E-2</v>
      </c>
      <c r="AB543" s="159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1"/>
    </row>
    <row r="544" spans="1:65">
      <c r="A544" s="33"/>
      <c r="B544" s="3" t="s">
        <v>274</v>
      </c>
      <c r="C544" s="31"/>
      <c r="D544" s="13">
        <v>-8.6819252065779562E-3</v>
      </c>
      <c r="E544" s="13">
        <v>8.3640561718997919E-2</v>
      </c>
      <c r="F544" s="13">
        <v>-8.3513756651331095E-3</v>
      </c>
      <c r="G544" s="13">
        <v>8.420249593945428E-2</v>
      </c>
      <c r="H544" s="13">
        <v>5.7069887745847536E-2</v>
      </c>
      <c r="I544" s="13">
        <v>-4.8678419721417732E-2</v>
      </c>
      <c r="J544" s="13">
        <v>1.1481596821564244E-2</v>
      </c>
      <c r="K544" s="13">
        <v>-2.2565005947266292E-2</v>
      </c>
      <c r="L544" s="13">
        <v>0.43623775757833227</v>
      </c>
      <c r="M544" s="13">
        <v>3.6603361971381032E-2</v>
      </c>
      <c r="N544" s="13">
        <v>-5.0000617887197452E-2</v>
      </c>
      <c r="O544" s="13">
        <v>1.7431488567573483E-2</v>
      </c>
      <c r="P544" s="13">
        <v>-0.10586349039139498</v>
      </c>
      <c r="Q544" s="13">
        <v>1.3134344528789033E-2</v>
      </c>
      <c r="R544" s="13">
        <v>3.2308431105708912E-2</v>
      </c>
      <c r="S544" s="13">
        <v>1.4787092236013599E-2</v>
      </c>
      <c r="T544" s="13">
        <v>-0.13260494829429181</v>
      </c>
      <c r="U544" s="13">
        <v>-6.2230950920660999E-2</v>
      </c>
      <c r="V544" s="13">
        <v>4.5693474361117037E-2</v>
      </c>
      <c r="W544" s="13">
        <v>-4.4381275682633281E-2</v>
      </c>
      <c r="X544" s="13">
        <v>9.8288491143394552E-3</v>
      </c>
      <c r="Y544" s="13">
        <v>2.4373028937917374E-2</v>
      </c>
      <c r="Z544" s="13">
        <v>0.10866316200638115</v>
      </c>
      <c r="AA544" s="13">
        <v>-5.581518265093921E-2</v>
      </c>
      <c r="AB544" s="159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1"/>
    </row>
    <row r="545" spans="1:65">
      <c r="A545" s="33"/>
      <c r="B545" s="51" t="s">
        <v>275</v>
      </c>
      <c r="C545" s="52"/>
      <c r="D545" s="50">
        <v>0.33</v>
      </c>
      <c r="E545" s="50">
        <v>1.08</v>
      </c>
      <c r="F545" s="50" t="s">
        <v>276</v>
      </c>
      <c r="G545" s="50">
        <v>1.0900000000000001</v>
      </c>
      <c r="H545" s="50">
        <v>0.67</v>
      </c>
      <c r="I545" s="50">
        <v>0.95</v>
      </c>
      <c r="J545" s="50">
        <v>0.03</v>
      </c>
      <c r="K545" s="50">
        <v>0.55000000000000004</v>
      </c>
      <c r="L545" s="50">
        <v>6.49</v>
      </c>
      <c r="M545" s="50">
        <v>0.36</v>
      </c>
      <c r="N545" s="50">
        <v>0.97</v>
      </c>
      <c r="O545" s="50">
        <v>7.0000000000000007E-2</v>
      </c>
      <c r="P545" s="50">
        <v>1.83</v>
      </c>
      <c r="Q545" s="50">
        <v>0</v>
      </c>
      <c r="R545" s="50">
        <v>0.28999999999999998</v>
      </c>
      <c r="S545" s="50">
        <v>0.03</v>
      </c>
      <c r="T545" s="50">
        <v>2.2400000000000002</v>
      </c>
      <c r="U545" s="50">
        <v>1.1599999999999999</v>
      </c>
      <c r="V545" s="50">
        <v>0.5</v>
      </c>
      <c r="W545" s="50">
        <v>0.88</v>
      </c>
      <c r="X545" s="50">
        <v>0.05</v>
      </c>
      <c r="Y545" s="50">
        <v>0.17</v>
      </c>
      <c r="Z545" s="50">
        <v>1.47</v>
      </c>
      <c r="AA545" s="50">
        <v>1.06</v>
      </c>
      <c r="AB545" s="159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1"/>
    </row>
    <row r="546" spans="1:65">
      <c r="B546" s="34" t="s">
        <v>311</v>
      </c>
      <c r="C546" s="20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BM546" s="61"/>
    </row>
    <row r="547" spans="1:65">
      <c r="BM547" s="61"/>
    </row>
    <row r="548" spans="1:65" ht="15">
      <c r="B548" s="35" t="s">
        <v>515</v>
      </c>
      <c r="BM548" s="30" t="s">
        <v>67</v>
      </c>
    </row>
    <row r="549" spans="1:65" ht="15">
      <c r="A549" s="26" t="s">
        <v>23</v>
      </c>
      <c r="B549" s="18" t="s">
        <v>111</v>
      </c>
      <c r="C549" s="15" t="s">
        <v>112</v>
      </c>
      <c r="D549" s="16" t="s">
        <v>231</v>
      </c>
      <c r="E549" s="17" t="s">
        <v>231</v>
      </c>
      <c r="F549" s="17" t="s">
        <v>231</v>
      </c>
      <c r="G549" s="17" t="s">
        <v>231</v>
      </c>
      <c r="H549" s="17" t="s">
        <v>231</v>
      </c>
      <c r="I549" s="17" t="s">
        <v>231</v>
      </c>
      <c r="J549" s="17" t="s">
        <v>231</v>
      </c>
      <c r="K549" s="17" t="s">
        <v>231</v>
      </c>
      <c r="L549" s="17" t="s">
        <v>231</v>
      </c>
      <c r="M549" s="17" t="s">
        <v>231</v>
      </c>
      <c r="N549" s="159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1</v>
      </c>
    </row>
    <row r="550" spans="1:65">
      <c r="A550" s="33"/>
      <c r="B550" s="19" t="s">
        <v>232</v>
      </c>
      <c r="C550" s="8" t="s">
        <v>232</v>
      </c>
      <c r="D550" s="157" t="s">
        <v>236</v>
      </c>
      <c r="E550" s="158" t="s">
        <v>237</v>
      </c>
      <c r="F550" s="158" t="s">
        <v>238</v>
      </c>
      <c r="G550" s="158" t="s">
        <v>248</v>
      </c>
      <c r="H550" s="158" t="s">
        <v>252</v>
      </c>
      <c r="I550" s="158" t="s">
        <v>253</v>
      </c>
      <c r="J550" s="158" t="s">
        <v>258</v>
      </c>
      <c r="K550" s="158" t="s">
        <v>278</v>
      </c>
      <c r="L550" s="158" t="s">
        <v>261</v>
      </c>
      <c r="M550" s="158" t="s">
        <v>263</v>
      </c>
      <c r="N550" s="159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 t="s">
        <v>3</v>
      </c>
    </row>
    <row r="551" spans="1:65">
      <c r="A551" s="33"/>
      <c r="B551" s="19"/>
      <c r="C551" s="8"/>
      <c r="D551" s="9" t="s">
        <v>300</v>
      </c>
      <c r="E551" s="10" t="s">
        <v>300</v>
      </c>
      <c r="F551" s="10" t="s">
        <v>301</v>
      </c>
      <c r="G551" s="10" t="s">
        <v>300</v>
      </c>
      <c r="H551" s="10" t="s">
        <v>300</v>
      </c>
      <c r="I551" s="10" t="s">
        <v>300</v>
      </c>
      <c r="J551" s="10" t="s">
        <v>300</v>
      </c>
      <c r="K551" s="10" t="s">
        <v>301</v>
      </c>
      <c r="L551" s="10" t="s">
        <v>300</v>
      </c>
      <c r="M551" s="10" t="s">
        <v>300</v>
      </c>
      <c r="N551" s="159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2</v>
      </c>
    </row>
    <row r="552" spans="1:65">
      <c r="A552" s="33"/>
      <c r="B552" s="19"/>
      <c r="C552" s="8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159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>
        <v>2</v>
      </c>
    </row>
    <row r="553" spans="1:65">
      <c r="A553" s="33"/>
      <c r="B553" s="18">
        <v>1</v>
      </c>
      <c r="C553" s="14">
        <v>1</v>
      </c>
      <c r="D553" s="21">
        <v>0.260827351915218</v>
      </c>
      <c r="E553" s="21">
        <v>0.3</v>
      </c>
      <c r="F553" s="164">
        <v>0.3</v>
      </c>
      <c r="G553" s="160">
        <v>0.3</v>
      </c>
      <c r="H553" s="22">
        <v>0.22500000000000001</v>
      </c>
      <c r="I553" s="21">
        <v>0.28000000000000003</v>
      </c>
      <c r="J553" s="22">
        <v>0.31</v>
      </c>
      <c r="K553" s="160">
        <v>0.2</v>
      </c>
      <c r="L553" s="160">
        <v>0.1573</v>
      </c>
      <c r="M553" s="160">
        <v>0.45054</v>
      </c>
      <c r="N553" s="159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0">
        <v>1</v>
      </c>
    </row>
    <row r="554" spans="1:65">
      <c r="A554" s="33"/>
      <c r="B554" s="19">
        <v>1</v>
      </c>
      <c r="C554" s="8">
        <v>2</v>
      </c>
      <c r="D554" s="10">
        <v>0.26308693890753687</v>
      </c>
      <c r="E554" s="10">
        <v>0.32</v>
      </c>
      <c r="F554" s="162">
        <v>0.3</v>
      </c>
      <c r="G554" s="161">
        <v>0.3</v>
      </c>
      <c r="H554" s="23">
        <v>0.23200000000000001</v>
      </c>
      <c r="I554" s="10">
        <v>0.28000000000000003</v>
      </c>
      <c r="J554" s="23">
        <v>0.32</v>
      </c>
      <c r="K554" s="161">
        <v>0.2</v>
      </c>
      <c r="L554" s="161">
        <v>0.1336</v>
      </c>
      <c r="M554" s="161">
        <v>0.42509000000000002</v>
      </c>
      <c r="N554" s="159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29</v>
      </c>
    </row>
    <row r="555" spans="1:65">
      <c r="A555" s="33"/>
      <c r="B555" s="19">
        <v>1</v>
      </c>
      <c r="C555" s="8">
        <v>3</v>
      </c>
      <c r="D555" s="10">
        <v>0.26501718537882102</v>
      </c>
      <c r="E555" s="10">
        <v>0.32</v>
      </c>
      <c r="F555" s="162">
        <v>0.3</v>
      </c>
      <c r="G555" s="161">
        <v>0.3</v>
      </c>
      <c r="H555" s="23">
        <v>0.23799999999999999</v>
      </c>
      <c r="I555" s="10">
        <v>0.27</v>
      </c>
      <c r="J555" s="23">
        <v>0.28000000000000003</v>
      </c>
      <c r="K555" s="162">
        <v>0.2</v>
      </c>
      <c r="L555" s="162">
        <v>0.1313</v>
      </c>
      <c r="M555" s="162">
        <v>0.43365999999999999</v>
      </c>
      <c r="N555" s="159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>
        <v>16</v>
      </c>
    </row>
    <row r="556" spans="1:65">
      <c r="A556" s="33"/>
      <c r="B556" s="19">
        <v>1</v>
      </c>
      <c r="C556" s="8">
        <v>4</v>
      </c>
      <c r="D556" s="10">
        <v>0.26592647106845013</v>
      </c>
      <c r="E556" s="10">
        <v>0.28000000000000003</v>
      </c>
      <c r="F556" s="162">
        <v>0.3</v>
      </c>
      <c r="G556" s="161">
        <v>0.3</v>
      </c>
      <c r="H556" s="23">
        <v>0.23599999999999999</v>
      </c>
      <c r="I556" s="10">
        <v>0.28000000000000003</v>
      </c>
      <c r="J556" s="23">
        <v>0.31</v>
      </c>
      <c r="K556" s="162">
        <v>0.2</v>
      </c>
      <c r="L556" s="162">
        <v>0.14410000000000001</v>
      </c>
      <c r="M556" s="162">
        <v>0.44775999999999999</v>
      </c>
      <c r="N556" s="159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0.27658568645581133</v>
      </c>
    </row>
    <row r="557" spans="1:65">
      <c r="A557" s="33"/>
      <c r="B557" s="19">
        <v>1</v>
      </c>
      <c r="C557" s="8">
        <v>5</v>
      </c>
      <c r="D557" s="10">
        <v>0.26035822398578468</v>
      </c>
      <c r="E557" s="10">
        <v>0.32</v>
      </c>
      <c r="F557" s="161">
        <v>0.3</v>
      </c>
      <c r="G557" s="161">
        <v>0.3</v>
      </c>
      <c r="H557" s="10">
        <v>0.22800000000000001</v>
      </c>
      <c r="I557" s="10">
        <v>0.28000000000000003</v>
      </c>
      <c r="J557" s="10">
        <v>0.28000000000000003</v>
      </c>
      <c r="K557" s="161">
        <v>0.2</v>
      </c>
      <c r="L557" s="161">
        <v>0.16320000000000001</v>
      </c>
      <c r="M557" s="161">
        <v>0.46215000000000001</v>
      </c>
      <c r="N557" s="159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39</v>
      </c>
    </row>
    <row r="558" spans="1:65">
      <c r="A558" s="33"/>
      <c r="B558" s="19">
        <v>1</v>
      </c>
      <c r="C558" s="8">
        <v>6</v>
      </c>
      <c r="D558" s="10">
        <v>0.26135442241853013</v>
      </c>
      <c r="E558" s="10">
        <v>0.3</v>
      </c>
      <c r="F558" s="161">
        <v>0.3</v>
      </c>
      <c r="G558" s="161">
        <v>0.3</v>
      </c>
      <c r="H558" s="10">
        <v>0.23200000000000001</v>
      </c>
      <c r="I558" s="10">
        <v>0.28000000000000003</v>
      </c>
      <c r="J558" s="10">
        <v>0.32</v>
      </c>
      <c r="K558" s="161">
        <v>0.2</v>
      </c>
      <c r="L558" s="161">
        <v>0.15079999999999999</v>
      </c>
      <c r="M558" s="161">
        <v>0.45743</v>
      </c>
      <c r="N558" s="159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1"/>
    </row>
    <row r="559" spans="1:65">
      <c r="A559" s="33"/>
      <c r="B559" s="20" t="s">
        <v>271</v>
      </c>
      <c r="C559" s="12"/>
      <c r="D559" s="24">
        <v>0.26276176561239017</v>
      </c>
      <c r="E559" s="24">
        <v>0.3066666666666667</v>
      </c>
      <c r="F559" s="24">
        <v>0.3</v>
      </c>
      <c r="G559" s="24">
        <v>0.3</v>
      </c>
      <c r="H559" s="24">
        <v>0.23183333333333334</v>
      </c>
      <c r="I559" s="24">
        <v>0.27833333333333338</v>
      </c>
      <c r="J559" s="24">
        <v>0.30333333333333334</v>
      </c>
      <c r="K559" s="24">
        <v>0.19999999999999998</v>
      </c>
      <c r="L559" s="24">
        <v>0.14671666666666669</v>
      </c>
      <c r="M559" s="24">
        <v>0.44610499999999997</v>
      </c>
      <c r="N559" s="159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1"/>
    </row>
    <row r="560" spans="1:65">
      <c r="A560" s="33"/>
      <c r="B560" s="3" t="s">
        <v>272</v>
      </c>
      <c r="C560" s="31"/>
      <c r="D560" s="11">
        <v>0.2622206806630335</v>
      </c>
      <c r="E560" s="11">
        <v>0.31</v>
      </c>
      <c r="F560" s="11">
        <v>0.3</v>
      </c>
      <c r="G560" s="11">
        <v>0.3</v>
      </c>
      <c r="H560" s="11">
        <v>0.23200000000000001</v>
      </c>
      <c r="I560" s="11">
        <v>0.28000000000000003</v>
      </c>
      <c r="J560" s="11">
        <v>0.31</v>
      </c>
      <c r="K560" s="11">
        <v>0.2</v>
      </c>
      <c r="L560" s="11">
        <v>0.14745</v>
      </c>
      <c r="M560" s="11">
        <v>0.44914999999999999</v>
      </c>
      <c r="N560" s="159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1"/>
    </row>
    <row r="561" spans="1:65">
      <c r="A561" s="33"/>
      <c r="B561" s="3" t="s">
        <v>273</v>
      </c>
      <c r="C561" s="31"/>
      <c r="D561" s="25">
        <v>2.3111728704809649E-3</v>
      </c>
      <c r="E561" s="25">
        <v>1.6329931618554516E-2</v>
      </c>
      <c r="F561" s="25">
        <v>0</v>
      </c>
      <c r="G561" s="25">
        <v>0</v>
      </c>
      <c r="H561" s="25">
        <v>4.8339080118126572E-3</v>
      </c>
      <c r="I561" s="25">
        <v>4.0824829046386332E-3</v>
      </c>
      <c r="J561" s="25">
        <v>1.8618986725025242E-2</v>
      </c>
      <c r="K561" s="25">
        <v>3.0404709722440586E-17</v>
      </c>
      <c r="L561" s="25">
        <v>1.2782396749697091E-2</v>
      </c>
      <c r="M561" s="25">
        <v>1.4174725041424962E-2</v>
      </c>
      <c r="N561" s="159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1"/>
    </row>
    <row r="562" spans="1:65">
      <c r="A562" s="33"/>
      <c r="B562" s="3" t="s">
        <v>87</v>
      </c>
      <c r="C562" s="31"/>
      <c r="D562" s="13">
        <v>8.7956969884662121E-3</v>
      </c>
      <c r="E562" s="13">
        <v>5.3249777017025587E-2</v>
      </c>
      <c r="F562" s="13">
        <v>0</v>
      </c>
      <c r="G562" s="13">
        <v>0</v>
      </c>
      <c r="H562" s="13">
        <v>2.0850789411125767E-2</v>
      </c>
      <c r="I562" s="13">
        <v>1.4667603250198681E-2</v>
      </c>
      <c r="J562" s="13">
        <v>6.1381274917665631E-2</v>
      </c>
      <c r="K562" s="13">
        <v>1.5202354861220294E-16</v>
      </c>
      <c r="L562" s="13">
        <v>8.7123004087450343E-2</v>
      </c>
      <c r="M562" s="13">
        <v>3.1774414188195522E-2</v>
      </c>
      <c r="N562" s="159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1"/>
    </row>
    <row r="563" spans="1:65">
      <c r="A563" s="33"/>
      <c r="B563" s="3" t="s">
        <v>274</v>
      </c>
      <c r="C563" s="31"/>
      <c r="D563" s="13">
        <v>-4.9980608254034609E-2</v>
      </c>
      <c r="E563" s="13">
        <v>0.10875826799396315</v>
      </c>
      <c r="F563" s="13">
        <v>8.4654827385398423E-2</v>
      </c>
      <c r="G563" s="13">
        <v>8.4654827385398423E-2</v>
      </c>
      <c r="H563" s="13">
        <v>-0.16180285283717255</v>
      </c>
      <c r="I563" s="13">
        <v>6.3186454075643272E-3</v>
      </c>
      <c r="J563" s="13">
        <v>9.6706547689680677E-2</v>
      </c>
      <c r="K563" s="13">
        <v>-0.27689678174306775</v>
      </c>
      <c r="L563" s="13">
        <v>-0.46954353080701861</v>
      </c>
      <c r="M563" s="13">
        <v>0.61289980590254389</v>
      </c>
      <c r="N563" s="159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1"/>
    </row>
    <row r="564" spans="1:65">
      <c r="A564" s="33"/>
      <c r="B564" s="51" t="s">
        <v>275</v>
      </c>
      <c r="C564" s="52"/>
      <c r="D564" s="50">
        <v>0.37</v>
      </c>
      <c r="E564" s="50">
        <v>0.67</v>
      </c>
      <c r="F564" s="50" t="s">
        <v>276</v>
      </c>
      <c r="G564" s="50" t="s">
        <v>276</v>
      </c>
      <c r="H564" s="50">
        <v>1.1100000000000001</v>
      </c>
      <c r="I564" s="50">
        <v>0</v>
      </c>
      <c r="J564" s="50">
        <v>0.59</v>
      </c>
      <c r="K564" s="50" t="s">
        <v>276</v>
      </c>
      <c r="L564" s="50">
        <v>3.13</v>
      </c>
      <c r="M564" s="50">
        <v>3.99</v>
      </c>
      <c r="N564" s="159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1"/>
    </row>
    <row r="565" spans="1:65">
      <c r="B565" s="34" t="s">
        <v>312</v>
      </c>
      <c r="C565" s="20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BM565" s="61"/>
    </row>
    <row r="566" spans="1:65">
      <c r="BM566" s="61"/>
    </row>
    <row r="567" spans="1:65" ht="15">
      <c r="B567" s="35" t="s">
        <v>516</v>
      </c>
      <c r="BM567" s="30" t="s">
        <v>67</v>
      </c>
    </row>
    <row r="568" spans="1:65" ht="15">
      <c r="A568" s="26" t="s">
        <v>55</v>
      </c>
      <c r="B568" s="18" t="s">
        <v>111</v>
      </c>
      <c r="C568" s="15" t="s">
        <v>112</v>
      </c>
      <c r="D568" s="16" t="s">
        <v>231</v>
      </c>
      <c r="E568" s="17" t="s">
        <v>231</v>
      </c>
      <c r="F568" s="17" t="s">
        <v>231</v>
      </c>
      <c r="G568" s="17" t="s">
        <v>231</v>
      </c>
      <c r="H568" s="17" t="s">
        <v>231</v>
      </c>
      <c r="I568" s="17" t="s">
        <v>231</v>
      </c>
      <c r="J568" s="17" t="s">
        <v>231</v>
      </c>
      <c r="K568" s="17" t="s">
        <v>231</v>
      </c>
      <c r="L568" s="17" t="s">
        <v>231</v>
      </c>
      <c r="M568" s="17" t="s">
        <v>231</v>
      </c>
      <c r="N568" s="17" t="s">
        <v>231</v>
      </c>
      <c r="O568" s="17" t="s">
        <v>231</v>
      </c>
      <c r="P568" s="17" t="s">
        <v>231</v>
      </c>
      <c r="Q568" s="17" t="s">
        <v>231</v>
      </c>
      <c r="R568" s="17" t="s">
        <v>231</v>
      </c>
      <c r="S568" s="17" t="s">
        <v>231</v>
      </c>
      <c r="T568" s="17" t="s">
        <v>231</v>
      </c>
      <c r="U568" s="17" t="s">
        <v>231</v>
      </c>
      <c r="V568" s="17" t="s">
        <v>231</v>
      </c>
      <c r="W568" s="17" t="s">
        <v>231</v>
      </c>
      <c r="X568" s="17" t="s">
        <v>231</v>
      </c>
      <c r="Y568" s="17" t="s">
        <v>231</v>
      </c>
      <c r="Z568" s="17" t="s">
        <v>231</v>
      </c>
      <c r="AA568" s="17" t="s">
        <v>231</v>
      </c>
      <c r="AB568" s="159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>
        <v>1</v>
      </c>
    </row>
    <row r="569" spans="1:65">
      <c r="A569" s="33"/>
      <c r="B569" s="19" t="s">
        <v>232</v>
      </c>
      <c r="C569" s="8" t="s">
        <v>232</v>
      </c>
      <c r="D569" s="157" t="s">
        <v>234</v>
      </c>
      <c r="E569" s="158" t="s">
        <v>236</v>
      </c>
      <c r="F569" s="158" t="s">
        <v>237</v>
      </c>
      <c r="G569" s="158" t="s">
        <v>238</v>
      </c>
      <c r="H569" s="158" t="s">
        <v>239</v>
      </c>
      <c r="I569" s="158" t="s">
        <v>240</v>
      </c>
      <c r="J569" s="158" t="s">
        <v>241</v>
      </c>
      <c r="K569" s="158" t="s">
        <v>242</v>
      </c>
      <c r="L569" s="158" t="s">
        <v>243</v>
      </c>
      <c r="M569" s="158" t="s">
        <v>244</v>
      </c>
      <c r="N569" s="158" t="s">
        <v>245</v>
      </c>
      <c r="O569" s="158" t="s">
        <v>246</v>
      </c>
      <c r="P569" s="158" t="s">
        <v>247</v>
      </c>
      <c r="Q569" s="158" t="s">
        <v>248</v>
      </c>
      <c r="R569" s="158" t="s">
        <v>249</v>
      </c>
      <c r="S569" s="158" t="s">
        <v>251</v>
      </c>
      <c r="T569" s="158" t="s">
        <v>253</v>
      </c>
      <c r="U569" s="158" t="s">
        <v>257</v>
      </c>
      <c r="V569" s="158" t="s">
        <v>258</v>
      </c>
      <c r="W569" s="158" t="s">
        <v>259</v>
      </c>
      <c r="X569" s="158" t="s">
        <v>278</v>
      </c>
      <c r="Y569" s="158" t="s">
        <v>261</v>
      </c>
      <c r="Z569" s="158" t="s">
        <v>304</v>
      </c>
      <c r="AA569" s="158" t="s">
        <v>279</v>
      </c>
      <c r="AB569" s="159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0" t="s">
        <v>1</v>
      </c>
    </row>
    <row r="570" spans="1:65">
      <c r="A570" s="33"/>
      <c r="B570" s="19"/>
      <c r="C570" s="8"/>
      <c r="D570" s="9" t="s">
        <v>300</v>
      </c>
      <c r="E570" s="10" t="s">
        <v>115</v>
      </c>
      <c r="F570" s="10" t="s">
        <v>115</v>
      </c>
      <c r="G570" s="10" t="s">
        <v>301</v>
      </c>
      <c r="H570" s="10" t="s">
        <v>115</v>
      </c>
      <c r="I570" s="10" t="s">
        <v>115</v>
      </c>
      <c r="J570" s="10" t="s">
        <v>301</v>
      </c>
      <c r="K570" s="10" t="s">
        <v>115</v>
      </c>
      <c r="L570" s="10" t="s">
        <v>301</v>
      </c>
      <c r="M570" s="10" t="s">
        <v>301</v>
      </c>
      <c r="N570" s="10" t="s">
        <v>301</v>
      </c>
      <c r="O570" s="10" t="s">
        <v>301</v>
      </c>
      <c r="P570" s="10" t="s">
        <v>301</v>
      </c>
      <c r="Q570" s="10" t="s">
        <v>300</v>
      </c>
      <c r="R570" s="10" t="s">
        <v>115</v>
      </c>
      <c r="S570" s="10" t="s">
        <v>301</v>
      </c>
      <c r="T570" s="10" t="s">
        <v>301</v>
      </c>
      <c r="U570" s="10" t="s">
        <v>115</v>
      </c>
      <c r="V570" s="10" t="s">
        <v>115</v>
      </c>
      <c r="W570" s="10" t="s">
        <v>301</v>
      </c>
      <c r="X570" s="10" t="s">
        <v>301</v>
      </c>
      <c r="Y570" s="10" t="s">
        <v>115</v>
      </c>
      <c r="Z570" s="10" t="s">
        <v>115</v>
      </c>
      <c r="AA570" s="10" t="s">
        <v>115</v>
      </c>
      <c r="AB570" s="159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0">
        <v>2</v>
      </c>
    </row>
    <row r="571" spans="1:65">
      <c r="A571" s="33"/>
      <c r="B571" s="19"/>
      <c r="C571" s="8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159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0">
        <v>3</v>
      </c>
    </row>
    <row r="572" spans="1:65">
      <c r="A572" s="33"/>
      <c r="B572" s="18">
        <v>1</v>
      </c>
      <c r="C572" s="14">
        <v>1</v>
      </c>
      <c r="D572" s="21">
        <v>1.5803</v>
      </c>
      <c r="E572" s="21">
        <v>1.6803999999999999</v>
      </c>
      <c r="F572" s="22">
        <v>1.52</v>
      </c>
      <c r="G572" s="21">
        <v>1.53</v>
      </c>
      <c r="H572" s="22">
        <v>1.59</v>
      </c>
      <c r="I572" s="21">
        <v>1.6719999999999999</v>
      </c>
      <c r="J572" s="22">
        <v>1.58</v>
      </c>
      <c r="K572" s="21">
        <v>1.6400000000000001</v>
      </c>
      <c r="L572" s="21">
        <v>1.6500000000000001</v>
      </c>
      <c r="M572" s="21">
        <v>1.6099999999999999</v>
      </c>
      <c r="N572" s="21">
        <v>1.54</v>
      </c>
      <c r="O572" s="21">
        <v>1.59</v>
      </c>
      <c r="P572" s="21">
        <v>1.59</v>
      </c>
      <c r="Q572" s="21">
        <v>1.5669999999999999</v>
      </c>
      <c r="R572" s="21">
        <v>1.6164014375663369</v>
      </c>
      <c r="S572" s="21">
        <v>1.7005999999999999</v>
      </c>
      <c r="T572" s="21">
        <v>1.6099999999999999</v>
      </c>
      <c r="U572" s="21">
        <v>1.7000000000000002</v>
      </c>
      <c r="V572" s="21">
        <v>1.7000000000000002</v>
      </c>
      <c r="W572" s="21">
        <v>1.6200000000000003</v>
      </c>
      <c r="X572" s="21">
        <v>1.68</v>
      </c>
      <c r="Y572" s="21">
        <v>1.6853</v>
      </c>
      <c r="Z572" s="160">
        <v>1.8464</v>
      </c>
      <c r="AA572" s="21">
        <v>1.5406</v>
      </c>
      <c r="AB572" s="159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0">
        <v>1</v>
      </c>
    </row>
    <row r="573" spans="1:65">
      <c r="A573" s="33"/>
      <c r="B573" s="19">
        <v>1</v>
      </c>
      <c r="C573" s="8">
        <v>2</v>
      </c>
      <c r="D573" s="10">
        <v>1.5587</v>
      </c>
      <c r="E573" s="10">
        <v>1.6972</v>
      </c>
      <c r="F573" s="23">
        <v>1.6</v>
      </c>
      <c r="G573" s="10">
        <v>1.52</v>
      </c>
      <c r="H573" s="23">
        <v>1.6200000000000003</v>
      </c>
      <c r="I573" s="10">
        <v>1.6859999999999999</v>
      </c>
      <c r="J573" s="23">
        <v>1.6099999999999999</v>
      </c>
      <c r="K573" s="10">
        <v>1.66</v>
      </c>
      <c r="L573" s="10">
        <v>1.63</v>
      </c>
      <c r="M573" s="10">
        <v>1.5700000000000003</v>
      </c>
      <c r="N573" s="10">
        <v>1.6</v>
      </c>
      <c r="O573" s="10">
        <v>1.68</v>
      </c>
      <c r="P573" s="10">
        <v>1.55</v>
      </c>
      <c r="Q573" s="10">
        <v>1.5866000000000002</v>
      </c>
      <c r="R573" s="10">
        <v>1.6528035125599254</v>
      </c>
      <c r="S573" s="10">
        <v>1.6645000000000001</v>
      </c>
      <c r="T573" s="10">
        <v>1.63</v>
      </c>
      <c r="U573" s="10">
        <v>1.71</v>
      </c>
      <c r="V573" s="10">
        <v>1.69</v>
      </c>
      <c r="W573" s="10">
        <v>1.6200000000000003</v>
      </c>
      <c r="X573" s="10">
        <v>1.67</v>
      </c>
      <c r="Y573" s="10">
        <v>1.6321999999999999</v>
      </c>
      <c r="Z573" s="161">
        <v>1.8668</v>
      </c>
      <c r="AA573" s="10">
        <v>1.6027</v>
      </c>
      <c r="AB573" s="159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 t="e">
        <v>#N/A</v>
      </c>
    </row>
    <row r="574" spans="1:65">
      <c r="A574" s="33"/>
      <c r="B574" s="19">
        <v>1</v>
      </c>
      <c r="C574" s="8">
        <v>3</v>
      </c>
      <c r="D574" s="10">
        <v>1.5539000000000001</v>
      </c>
      <c r="E574" s="10">
        <v>1.6764640000000002</v>
      </c>
      <c r="F574" s="23">
        <v>1.59</v>
      </c>
      <c r="G574" s="10">
        <v>1.47</v>
      </c>
      <c r="H574" s="23">
        <v>1.6200000000000003</v>
      </c>
      <c r="I574" s="10">
        <v>1.6650000000000003</v>
      </c>
      <c r="J574" s="23">
        <v>1.5700000000000003</v>
      </c>
      <c r="K574" s="23">
        <v>1.67</v>
      </c>
      <c r="L574" s="11">
        <v>1.6</v>
      </c>
      <c r="M574" s="11">
        <v>1.5700000000000003</v>
      </c>
      <c r="N574" s="11">
        <v>1.54</v>
      </c>
      <c r="O574" s="11">
        <v>1.6099999999999999</v>
      </c>
      <c r="P574" s="11">
        <v>1.56</v>
      </c>
      <c r="Q574" s="11">
        <v>1.5749</v>
      </c>
      <c r="R574" s="11">
        <v>1.6488766408950002</v>
      </c>
      <c r="S574" s="11">
        <v>1.6886000000000001</v>
      </c>
      <c r="T574" s="165">
        <v>1.56</v>
      </c>
      <c r="U574" s="11">
        <v>1.69</v>
      </c>
      <c r="V574" s="11">
        <v>1.71</v>
      </c>
      <c r="W574" s="11">
        <v>1.6200000000000003</v>
      </c>
      <c r="X574" s="11">
        <v>1.69</v>
      </c>
      <c r="Y574" s="11">
        <v>1.7007000000000001</v>
      </c>
      <c r="Z574" s="162">
        <v>1.8582999999999998</v>
      </c>
      <c r="AA574" s="11">
        <v>1.5682999999999998</v>
      </c>
      <c r="AB574" s="159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>
        <v>16</v>
      </c>
    </row>
    <row r="575" spans="1:65">
      <c r="A575" s="33"/>
      <c r="B575" s="19">
        <v>1</v>
      </c>
      <c r="C575" s="8">
        <v>4</v>
      </c>
      <c r="D575" s="10">
        <v>1.5765000000000002</v>
      </c>
      <c r="E575" s="10">
        <v>1.6539999999999999</v>
      </c>
      <c r="F575" s="23">
        <v>1.6199999999999999</v>
      </c>
      <c r="G575" s="10">
        <v>1.48</v>
      </c>
      <c r="H575" s="23">
        <v>1.59</v>
      </c>
      <c r="I575" s="10">
        <v>1.659</v>
      </c>
      <c r="J575" s="23">
        <v>1.6200000000000003</v>
      </c>
      <c r="K575" s="23">
        <v>1.6400000000000001</v>
      </c>
      <c r="L575" s="11">
        <v>1.59</v>
      </c>
      <c r="M575" s="11">
        <v>1.5700000000000003</v>
      </c>
      <c r="N575" s="11">
        <v>1.66</v>
      </c>
      <c r="O575" s="11">
        <v>1.5700000000000003</v>
      </c>
      <c r="P575" s="11">
        <v>1.56</v>
      </c>
      <c r="Q575" s="11">
        <v>1.5994000000000002</v>
      </c>
      <c r="R575" s="11">
        <v>1.6482056662730584</v>
      </c>
      <c r="S575" s="11">
        <v>1.7126999999999999</v>
      </c>
      <c r="T575" s="11">
        <v>1.6500000000000001</v>
      </c>
      <c r="U575" s="11">
        <v>1.71</v>
      </c>
      <c r="V575" s="11">
        <v>1.72</v>
      </c>
      <c r="W575" s="11">
        <v>1.6200000000000003</v>
      </c>
      <c r="X575" s="11">
        <v>1.69</v>
      </c>
      <c r="Y575" s="11">
        <v>1.7185999999999999</v>
      </c>
      <c r="Z575" s="162">
        <v>1.8927</v>
      </c>
      <c r="AA575" s="165">
        <v>1.7351999999999999</v>
      </c>
      <c r="AB575" s="159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1.6238521692836623</v>
      </c>
    </row>
    <row r="576" spans="1:65">
      <c r="A576" s="33"/>
      <c r="B576" s="19">
        <v>1</v>
      </c>
      <c r="C576" s="8">
        <v>5</v>
      </c>
      <c r="D576" s="163">
        <v>1.6305000000000001</v>
      </c>
      <c r="E576" s="10">
        <v>1.6996</v>
      </c>
      <c r="F576" s="10">
        <v>1.6400000000000001</v>
      </c>
      <c r="G576" s="163">
        <v>1.44</v>
      </c>
      <c r="H576" s="10">
        <v>1.6099999999999999</v>
      </c>
      <c r="I576" s="10">
        <v>1.6819999999999997</v>
      </c>
      <c r="J576" s="10">
        <v>1.6500000000000001</v>
      </c>
      <c r="K576" s="10">
        <v>1.68</v>
      </c>
      <c r="L576" s="10">
        <v>1.59</v>
      </c>
      <c r="M576" s="10">
        <v>1.5700000000000003</v>
      </c>
      <c r="N576" s="10">
        <v>1.51</v>
      </c>
      <c r="O576" s="10">
        <v>1.6200000000000003</v>
      </c>
      <c r="P576" s="10">
        <v>1.6</v>
      </c>
      <c r="Q576" s="10">
        <v>1.5876000000000001</v>
      </c>
      <c r="R576" s="10">
        <v>1.661795157706518</v>
      </c>
      <c r="S576" s="10">
        <v>1.6584000000000001</v>
      </c>
      <c r="T576" s="10">
        <v>1.6200000000000003</v>
      </c>
      <c r="U576" s="10">
        <v>1.69</v>
      </c>
      <c r="V576" s="10">
        <v>1.73</v>
      </c>
      <c r="W576" s="10">
        <v>1.6200000000000003</v>
      </c>
      <c r="X576" s="10">
        <v>1.6399999999999997</v>
      </c>
      <c r="Y576" s="10">
        <v>1.6660999999999999</v>
      </c>
      <c r="Z576" s="161">
        <v>1.7998000000000001</v>
      </c>
      <c r="AA576" s="10">
        <v>1.585</v>
      </c>
      <c r="AB576" s="159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40</v>
      </c>
    </row>
    <row r="577" spans="1:65">
      <c r="A577" s="33"/>
      <c r="B577" s="19">
        <v>1</v>
      </c>
      <c r="C577" s="8">
        <v>6</v>
      </c>
      <c r="D577" s="10">
        <v>1.5570999999999999</v>
      </c>
      <c r="E577" s="10">
        <v>1.6777119999999999</v>
      </c>
      <c r="F577" s="10">
        <v>1.54</v>
      </c>
      <c r="G577" s="10">
        <v>1.5700000000000003</v>
      </c>
      <c r="H577" s="10">
        <v>1.59</v>
      </c>
      <c r="I577" s="10">
        <v>1.677</v>
      </c>
      <c r="J577" s="10">
        <v>1.67</v>
      </c>
      <c r="K577" s="10">
        <v>1.7000000000000002</v>
      </c>
      <c r="L577" s="10">
        <v>1.6099999999999999</v>
      </c>
      <c r="M577" s="10">
        <v>1.58</v>
      </c>
      <c r="N577" s="10">
        <v>1.6200000000000003</v>
      </c>
      <c r="O577" s="10">
        <v>1.55</v>
      </c>
      <c r="P577" s="10">
        <v>1.58</v>
      </c>
      <c r="Q577" s="10">
        <v>1.5778000000000001</v>
      </c>
      <c r="R577" s="10">
        <v>1.6512705469164792</v>
      </c>
      <c r="S577" s="10">
        <v>1.7307999999999999</v>
      </c>
      <c r="T577" s="10">
        <v>1.63</v>
      </c>
      <c r="U577" s="10">
        <v>1.7000000000000002</v>
      </c>
      <c r="V577" s="10">
        <v>1.71</v>
      </c>
      <c r="W577" s="10">
        <v>1.6099999999999999</v>
      </c>
      <c r="X577" s="10">
        <v>1.63</v>
      </c>
      <c r="Y577" s="10">
        <v>1.6833999999999998</v>
      </c>
      <c r="Z577" s="161">
        <v>1.8317000000000001</v>
      </c>
      <c r="AA577" s="10">
        <v>1.5758000000000001</v>
      </c>
      <c r="AB577" s="159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1"/>
    </row>
    <row r="578" spans="1:65">
      <c r="A578" s="33"/>
      <c r="B578" s="20" t="s">
        <v>271</v>
      </c>
      <c r="C578" s="12"/>
      <c r="D578" s="24">
        <v>1.5761666666666667</v>
      </c>
      <c r="E578" s="24">
        <v>1.6808959999999999</v>
      </c>
      <c r="F578" s="24">
        <v>1.5850000000000002</v>
      </c>
      <c r="G578" s="24">
        <v>1.5016666666666667</v>
      </c>
      <c r="H578" s="24">
        <v>1.6033333333333335</v>
      </c>
      <c r="I578" s="24">
        <v>1.6734999999999998</v>
      </c>
      <c r="J578" s="24">
        <v>1.6166666666666665</v>
      </c>
      <c r="K578" s="24">
        <v>1.6649999999999998</v>
      </c>
      <c r="L578" s="24">
        <v>1.6116666666666666</v>
      </c>
      <c r="M578" s="24">
        <v>1.5783333333333334</v>
      </c>
      <c r="N578" s="24">
        <v>1.5783333333333334</v>
      </c>
      <c r="O578" s="24">
        <v>1.6033333333333335</v>
      </c>
      <c r="P578" s="24">
        <v>1.5733333333333333</v>
      </c>
      <c r="Q578" s="24">
        <v>1.5822166666666668</v>
      </c>
      <c r="R578" s="24">
        <v>1.6465588269862197</v>
      </c>
      <c r="S578" s="24">
        <v>1.6925999999999999</v>
      </c>
      <c r="T578" s="24">
        <v>1.6166666666666665</v>
      </c>
      <c r="U578" s="24">
        <v>1.7</v>
      </c>
      <c r="V578" s="24">
        <v>1.7099999999999997</v>
      </c>
      <c r="W578" s="24">
        <v>1.6183333333333334</v>
      </c>
      <c r="X578" s="24">
        <v>1.6666666666666661</v>
      </c>
      <c r="Y578" s="24">
        <v>1.6810500000000002</v>
      </c>
      <c r="Z578" s="24">
        <v>1.8492833333333332</v>
      </c>
      <c r="AA578" s="24">
        <v>1.6012666666666668</v>
      </c>
      <c r="AB578" s="159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1"/>
    </row>
    <row r="579" spans="1:65">
      <c r="A579" s="33"/>
      <c r="B579" s="3" t="s">
        <v>272</v>
      </c>
      <c r="C579" s="31"/>
      <c r="D579" s="11">
        <v>1.5676000000000001</v>
      </c>
      <c r="E579" s="11">
        <v>1.6790559999999999</v>
      </c>
      <c r="F579" s="11">
        <v>1.5950000000000002</v>
      </c>
      <c r="G579" s="11">
        <v>1.5</v>
      </c>
      <c r="H579" s="11">
        <v>1.6</v>
      </c>
      <c r="I579" s="11">
        <v>1.6745000000000001</v>
      </c>
      <c r="J579" s="11">
        <v>1.6150000000000002</v>
      </c>
      <c r="K579" s="11">
        <v>1.665</v>
      </c>
      <c r="L579" s="11">
        <v>1.605</v>
      </c>
      <c r="M579" s="11">
        <v>1.5700000000000003</v>
      </c>
      <c r="N579" s="11">
        <v>1.57</v>
      </c>
      <c r="O579" s="11">
        <v>1.6</v>
      </c>
      <c r="P579" s="11">
        <v>1.57</v>
      </c>
      <c r="Q579" s="11">
        <v>1.5822000000000003</v>
      </c>
      <c r="R579" s="11">
        <v>1.6500735939057396</v>
      </c>
      <c r="S579" s="11">
        <v>1.6945999999999999</v>
      </c>
      <c r="T579" s="11">
        <v>1.625</v>
      </c>
      <c r="U579" s="11">
        <v>1.7000000000000002</v>
      </c>
      <c r="V579" s="11">
        <v>1.71</v>
      </c>
      <c r="W579" s="11">
        <v>1.6200000000000003</v>
      </c>
      <c r="X579" s="11">
        <v>1.6749999999999998</v>
      </c>
      <c r="Y579" s="11">
        <v>1.6843499999999998</v>
      </c>
      <c r="Z579" s="11">
        <v>1.8523499999999999</v>
      </c>
      <c r="AA579" s="11">
        <v>1.5804</v>
      </c>
      <c r="AB579" s="159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1"/>
    </row>
    <row r="580" spans="1:65">
      <c r="A580" s="33"/>
      <c r="B580" s="3" t="s">
        <v>273</v>
      </c>
      <c r="C580" s="31"/>
      <c r="D580" s="25">
        <v>2.8753202720160902E-2</v>
      </c>
      <c r="E580" s="25">
        <v>1.6547394622719345E-2</v>
      </c>
      <c r="F580" s="25">
        <v>4.6368092477478522E-2</v>
      </c>
      <c r="G580" s="25">
        <v>4.7081489639418557E-2</v>
      </c>
      <c r="H580" s="25">
        <v>1.5055453054181713E-2</v>
      </c>
      <c r="I580" s="25">
        <v>1.0251829105091335E-2</v>
      </c>
      <c r="J580" s="25">
        <v>3.8815804341358964E-2</v>
      </c>
      <c r="K580" s="25">
        <v>2.3452078799117142E-2</v>
      </c>
      <c r="L580" s="25">
        <v>2.4013884872437156E-2</v>
      </c>
      <c r="M580" s="25">
        <v>1.6020819787597059E-2</v>
      </c>
      <c r="N580" s="25">
        <v>5.7416606192517761E-2</v>
      </c>
      <c r="O580" s="25">
        <v>4.5460605656619468E-2</v>
      </c>
      <c r="P580" s="25">
        <v>1.9663841605003517E-2</v>
      </c>
      <c r="Q580" s="25">
        <v>1.1384624133745861E-2</v>
      </c>
      <c r="R580" s="25">
        <v>1.5562099177224311E-2</v>
      </c>
      <c r="S580" s="25">
        <v>2.7937430089397891E-2</v>
      </c>
      <c r="T580" s="25">
        <v>3.0767948691238205E-2</v>
      </c>
      <c r="U580" s="25">
        <v>8.9442719099991665E-3</v>
      </c>
      <c r="V580" s="25">
        <v>1.4142135623730933E-2</v>
      </c>
      <c r="W580" s="25">
        <v>4.0824829046388145E-3</v>
      </c>
      <c r="X580" s="25">
        <v>2.5819888974716178E-2</v>
      </c>
      <c r="Y580" s="25">
        <v>2.9764189893225757E-2</v>
      </c>
      <c r="Z580" s="25">
        <v>3.1746585118192866E-2</v>
      </c>
      <c r="AA580" s="25">
        <v>6.8732224368680678E-2</v>
      </c>
      <c r="AB580" s="233"/>
      <c r="AC580" s="234"/>
      <c r="AD580" s="234"/>
      <c r="AE580" s="234"/>
      <c r="AF580" s="234"/>
      <c r="AG580" s="234"/>
      <c r="AH580" s="234"/>
      <c r="AI580" s="234"/>
      <c r="AJ580" s="234"/>
      <c r="AK580" s="234"/>
      <c r="AL580" s="234"/>
      <c r="AM580" s="234"/>
      <c r="AN580" s="234"/>
      <c r="AO580" s="234"/>
      <c r="AP580" s="234"/>
      <c r="AQ580" s="234"/>
      <c r="AR580" s="234"/>
      <c r="AS580" s="234"/>
      <c r="AT580" s="234"/>
      <c r="AU580" s="234"/>
      <c r="AV580" s="234"/>
      <c r="AW580" s="234"/>
      <c r="AX580" s="234"/>
      <c r="AY580" s="234"/>
      <c r="AZ580" s="234"/>
      <c r="BA580" s="234"/>
      <c r="BB580" s="234"/>
      <c r="BC580" s="234"/>
      <c r="BD580" s="234"/>
      <c r="BE580" s="234"/>
      <c r="BF580" s="234"/>
      <c r="BG580" s="234"/>
      <c r="BH580" s="234"/>
      <c r="BI580" s="234"/>
      <c r="BJ580" s="234"/>
      <c r="BK580" s="234"/>
      <c r="BL580" s="234"/>
      <c r="BM580" s="62"/>
    </row>
    <row r="581" spans="1:65">
      <c r="A581" s="33"/>
      <c r="B581" s="3" t="s">
        <v>87</v>
      </c>
      <c r="C581" s="31"/>
      <c r="D581" s="13">
        <v>1.8242488772440033E-2</v>
      </c>
      <c r="E581" s="13">
        <v>9.8443893154123423E-3</v>
      </c>
      <c r="F581" s="13">
        <v>2.9254317020491177E-2</v>
      </c>
      <c r="G581" s="13">
        <v>3.1352823289290933E-2</v>
      </c>
      <c r="H581" s="13">
        <v>9.3900954599885934E-3</v>
      </c>
      <c r="I581" s="13">
        <v>6.1259809411958986E-3</v>
      </c>
      <c r="J581" s="13">
        <v>2.400977588125297E-2</v>
      </c>
      <c r="K581" s="13">
        <v>1.4085332612082368E-2</v>
      </c>
      <c r="L581" s="13">
        <v>1.4900031978761422E-2</v>
      </c>
      <c r="M581" s="13">
        <v>1.0150466602490216E-2</v>
      </c>
      <c r="N581" s="13">
        <v>3.6377997587656447E-2</v>
      </c>
      <c r="O581" s="13">
        <v>2.8353808101841661E-2</v>
      </c>
      <c r="P581" s="13">
        <v>1.2498204409959864E-2</v>
      </c>
      <c r="Q581" s="13">
        <v>7.1953635513967917E-3</v>
      </c>
      <c r="R581" s="13">
        <v>9.4512864783023957E-3</v>
      </c>
      <c r="S581" s="13">
        <v>1.6505630443931166E-2</v>
      </c>
      <c r="T581" s="13">
        <v>1.903172083994116E-2</v>
      </c>
      <c r="U581" s="13">
        <v>5.2613364176465685E-3</v>
      </c>
      <c r="V581" s="13">
        <v>8.2702547507198451E-3</v>
      </c>
      <c r="W581" s="13">
        <v>2.5226464910229544E-3</v>
      </c>
      <c r="X581" s="13">
        <v>1.5491933384829713E-2</v>
      </c>
      <c r="Y581" s="13">
        <v>1.770571362733158E-2</v>
      </c>
      <c r="Z581" s="13">
        <v>1.716696654642404E-2</v>
      </c>
      <c r="AA581" s="13">
        <v>4.2923659000383446E-2</v>
      </c>
      <c r="AB581" s="159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1"/>
    </row>
    <row r="582" spans="1:65">
      <c r="A582" s="33"/>
      <c r="B582" s="3" t="s">
        <v>274</v>
      </c>
      <c r="C582" s="31"/>
      <c r="D582" s="13">
        <v>-2.9365667342755253E-2</v>
      </c>
      <c r="E582" s="13">
        <v>3.5128709247900236E-2</v>
      </c>
      <c r="F582" s="13">
        <v>-2.3925927506566746E-2</v>
      </c>
      <c r="G582" s="13">
        <v>-7.5244227847967138E-2</v>
      </c>
      <c r="H582" s="13">
        <v>-1.2635901431458763E-2</v>
      </c>
      <c r="I582" s="13">
        <v>3.0574107455999977E-2</v>
      </c>
      <c r="J582" s="13">
        <v>-4.4249733768348953E-3</v>
      </c>
      <c r="K582" s="13">
        <v>2.5339640821177234E-2</v>
      </c>
      <c r="L582" s="13">
        <v>-7.504071397318901E-3</v>
      </c>
      <c r="M582" s="13">
        <v>-2.8031391533878902E-2</v>
      </c>
      <c r="N582" s="13">
        <v>-2.8031391533878902E-2</v>
      </c>
      <c r="O582" s="13">
        <v>-1.2635901431458763E-2</v>
      </c>
      <c r="P582" s="13">
        <v>-3.1110489554363019E-2</v>
      </c>
      <c r="Q582" s="13">
        <v>-2.5639958737969537E-2</v>
      </c>
      <c r="R582" s="13">
        <v>1.3983204956750539E-2</v>
      </c>
      <c r="S582" s="13">
        <v>4.2336261894249105E-2</v>
      </c>
      <c r="T582" s="13">
        <v>-4.4249733768348953E-3</v>
      </c>
      <c r="U582" s="13">
        <v>4.6893326964565496E-2</v>
      </c>
      <c r="V582" s="13">
        <v>5.3051523005533285E-2</v>
      </c>
      <c r="W582" s="13">
        <v>-3.3986073700067454E-3</v>
      </c>
      <c r="X582" s="13">
        <v>2.636600682800494E-2</v>
      </c>
      <c r="Y582" s="13">
        <v>3.5223545466931183E-2</v>
      </c>
      <c r="Z582" s="13">
        <v>0.13882493019614994</v>
      </c>
      <c r="AA582" s="13">
        <v>-1.3908595279925495E-2</v>
      </c>
      <c r="AB582" s="159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3"/>
      <c r="B583" s="51" t="s">
        <v>275</v>
      </c>
      <c r="C583" s="52"/>
      <c r="D583" s="50">
        <v>0.69</v>
      </c>
      <c r="E583" s="50">
        <v>1.1000000000000001</v>
      </c>
      <c r="F583" s="50">
        <v>0.54</v>
      </c>
      <c r="G583" s="50">
        <v>1.97</v>
      </c>
      <c r="H583" s="50">
        <v>0.23</v>
      </c>
      <c r="I583" s="50">
        <v>0.97</v>
      </c>
      <c r="J583" s="50">
        <v>0</v>
      </c>
      <c r="K583" s="50">
        <v>0.83</v>
      </c>
      <c r="L583" s="50">
        <v>0.09</v>
      </c>
      <c r="M583" s="50">
        <v>0.66</v>
      </c>
      <c r="N583" s="50">
        <v>0.66</v>
      </c>
      <c r="O583" s="50">
        <v>0.23</v>
      </c>
      <c r="P583" s="50">
        <v>0.74</v>
      </c>
      <c r="Q583" s="50">
        <v>0.59</v>
      </c>
      <c r="R583" s="50">
        <v>0.51</v>
      </c>
      <c r="S583" s="50">
        <v>1.3</v>
      </c>
      <c r="T583" s="50">
        <v>0</v>
      </c>
      <c r="U583" s="50">
        <v>1.43</v>
      </c>
      <c r="V583" s="50">
        <v>1.6</v>
      </c>
      <c r="W583" s="50">
        <v>0.03</v>
      </c>
      <c r="X583" s="50">
        <v>0.86</v>
      </c>
      <c r="Y583" s="50">
        <v>1.1000000000000001</v>
      </c>
      <c r="Z583" s="50">
        <v>3.98</v>
      </c>
      <c r="AA583" s="50">
        <v>0.26</v>
      </c>
      <c r="AB583" s="159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B584" s="34"/>
      <c r="C584" s="20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BM584" s="61"/>
    </row>
    <row r="585" spans="1:65" ht="15">
      <c r="B585" s="35" t="s">
        <v>517</v>
      </c>
      <c r="BM585" s="30" t="s">
        <v>67</v>
      </c>
    </row>
    <row r="586" spans="1:65" ht="15">
      <c r="A586" s="26" t="s">
        <v>56</v>
      </c>
      <c r="B586" s="18" t="s">
        <v>111</v>
      </c>
      <c r="C586" s="15" t="s">
        <v>112</v>
      </c>
      <c r="D586" s="16" t="s">
        <v>231</v>
      </c>
      <c r="E586" s="17" t="s">
        <v>231</v>
      </c>
      <c r="F586" s="17" t="s">
        <v>231</v>
      </c>
      <c r="G586" s="17" t="s">
        <v>231</v>
      </c>
      <c r="H586" s="17" t="s">
        <v>231</v>
      </c>
      <c r="I586" s="17" t="s">
        <v>231</v>
      </c>
      <c r="J586" s="17" t="s">
        <v>231</v>
      </c>
      <c r="K586" s="17" t="s">
        <v>231</v>
      </c>
      <c r="L586" s="17" t="s">
        <v>231</v>
      </c>
      <c r="M586" s="17" t="s">
        <v>231</v>
      </c>
      <c r="N586" s="17" t="s">
        <v>231</v>
      </c>
      <c r="O586" s="17" t="s">
        <v>231</v>
      </c>
      <c r="P586" s="17" t="s">
        <v>231</v>
      </c>
      <c r="Q586" s="17" t="s">
        <v>231</v>
      </c>
      <c r="R586" s="17" t="s">
        <v>231</v>
      </c>
      <c r="S586" s="17" t="s">
        <v>231</v>
      </c>
      <c r="T586" s="17" t="s">
        <v>231</v>
      </c>
      <c r="U586" s="17" t="s">
        <v>231</v>
      </c>
      <c r="V586" s="17" t="s">
        <v>231</v>
      </c>
      <c r="W586" s="17" t="s">
        <v>231</v>
      </c>
      <c r="X586" s="17" t="s">
        <v>231</v>
      </c>
      <c r="Y586" s="17" t="s">
        <v>231</v>
      </c>
      <c r="Z586" s="17" t="s">
        <v>231</v>
      </c>
      <c r="AA586" s="17" t="s">
        <v>231</v>
      </c>
      <c r="AB586" s="159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>
        <v>1</v>
      </c>
    </row>
    <row r="587" spans="1:65">
      <c r="A587" s="33"/>
      <c r="B587" s="19" t="s">
        <v>232</v>
      </c>
      <c r="C587" s="8" t="s">
        <v>232</v>
      </c>
      <c r="D587" s="157" t="s">
        <v>234</v>
      </c>
      <c r="E587" s="158" t="s">
        <v>236</v>
      </c>
      <c r="F587" s="158" t="s">
        <v>237</v>
      </c>
      <c r="G587" s="158" t="s">
        <v>238</v>
      </c>
      <c r="H587" s="158" t="s">
        <v>239</v>
      </c>
      <c r="I587" s="158" t="s">
        <v>240</v>
      </c>
      <c r="J587" s="158" t="s">
        <v>241</v>
      </c>
      <c r="K587" s="158" t="s">
        <v>242</v>
      </c>
      <c r="L587" s="158" t="s">
        <v>243</v>
      </c>
      <c r="M587" s="158" t="s">
        <v>244</v>
      </c>
      <c r="N587" s="158" t="s">
        <v>245</v>
      </c>
      <c r="O587" s="158" t="s">
        <v>246</v>
      </c>
      <c r="P587" s="158" t="s">
        <v>247</v>
      </c>
      <c r="Q587" s="158" t="s">
        <v>248</v>
      </c>
      <c r="R587" s="158" t="s">
        <v>249</v>
      </c>
      <c r="S587" s="158" t="s">
        <v>251</v>
      </c>
      <c r="T587" s="158" t="s">
        <v>253</v>
      </c>
      <c r="U587" s="158" t="s">
        <v>257</v>
      </c>
      <c r="V587" s="158" t="s">
        <v>258</v>
      </c>
      <c r="W587" s="158" t="s">
        <v>259</v>
      </c>
      <c r="X587" s="158" t="s">
        <v>278</v>
      </c>
      <c r="Y587" s="158" t="s">
        <v>261</v>
      </c>
      <c r="Z587" s="158" t="s">
        <v>304</v>
      </c>
      <c r="AA587" s="158" t="s">
        <v>279</v>
      </c>
      <c r="AB587" s="159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 t="s">
        <v>1</v>
      </c>
    </row>
    <row r="588" spans="1:65">
      <c r="A588" s="33"/>
      <c r="B588" s="19"/>
      <c r="C588" s="8"/>
      <c r="D588" s="9" t="s">
        <v>300</v>
      </c>
      <c r="E588" s="10" t="s">
        <v>115</v>
      </c>
      <c r="F588" s="10" t="s">
        <v>115</v>
      </c>
      <c r="G588" s="10" t="s">
        <v>301</v>
      </c>
      <c r="H588" s="10" t="s">
        <v>115</v>
      </c>
      <c r="I588" s="10" t="s">
        <v>115</v>
      </c>
      <c r="J588" s="10" t="s">
        <v>300</v>
      </c>
      <c r="K588" s="10" t="s">
        <v>115</v>
      </c>
      <c r="L588" s="10" t="s">
        <v>301</v>
      </c>
      <c r="M588" s="10" t="s">
        <v>301</v>
      </c>
      <c r="N588" s="10" t="s">
        <v>301</v>
      </c>
      <c r="O588" s="10" t="s">
        <v>301</v>
      </c>
      <c r="P588" s="10" t="s">
        <v>301</v>
      </c>
      <c r="Q588" s="10" t="s">
        <v>300</v>
      </c>
      <c r="R588" s="10" t="s">
        <v>115</v>
      </c>
      <c r="S588" s="10" t="s">
        <v>301</v>
      </c>
      <c r="T588" s="10" t="s">
        <v>301</v>
      </c>
      <c r="U588" s="10" t="s">
        <v>115</v>
      </c>
      <c r="V588" s="10" t="s">
        <v>115</v>
      </c>
      <c r="W588" s="10" t="s">
        <v>301</v>
      </c>
      <c r="X588" s="10" t="s">
        <v>301</v>
      </c>
      <c r="Y588" s="10" t="s">
        <v>115</v>
      </c>
      <c r="Z588" s="10" t="s">
        <v>115</v>
      </c>
      <c r="AA588" s="10" t="s">
        <v>115</v>
      </c>
      <c r="AB588" s="159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3</v>
      </c>
    </row>
    <row r="589" spans="1:65">
      <c r="A589" s="33"/>
      <c r="B589" s="19"/>
      <c r="C589" s="8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159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>
        <v>3</v>
      </c>
    </row>
    <row r="590" spans="1:65">
      <c r="A590" s="33"/>
      <c r="B590" s="18">
        <v>1</v>
      </c>
      <c r="C590" s="14">
        <v>1</v>
      </c>
      <c r="D590" s="229">
        <v>4.3900000000000002E-2</v>
      </c>
      <c r="E590" s="229">
        <v>4.1701999999999996E-2</v>
      </c>
      <c r="F590" s="230">
        <v>4.2000000000000003E-2</v>
      </c>
      <c r="G590" s="229">
        <v>3.9199999999999999E-2</v>
      </c>
      <c r="H590" s="230">
        <v>4.3948000000000001E-2</v>
      </c>
      <c r="I590" s="229">
        <v>4.0599999999999997E-2</v>
      </c>
      <c r="J590" s="230">
        <v>4.0099999999999997E-2</v>
      </c>
      <c r="K590" s="229">
        <v>3.8600000000000002E-2</v>
      </c>
      <c r="L590" s="229">
        <v>4.4200000000000003E-2</v>
      </c>
      <c r="M590" s="229">
        <v>4.1599999999999998E-2</v>
      </c>
      <c r="N590" s="229">
        <v>0.04</v>
      </c>
      <c r="O590" s="229">
        <v>4.1500000000000002E-2</v>
      </c>
      <c r="P590" s="229">
        <v>4.19E-2</v>
      </c>
      <c r="Q590" s="229">
        <v>4.0299999999999996E-2</v>
      </c>
      <c r="R590" s="229">
        <v>4.1880285966588333E-2</v>
      </c>
      <c r="S590" s="229">
        <v>3.95E-2</v>
      </c>
      <c r="T590" s="229">
        <v>3.9800000000000002E-2</v>
      </c>
      <c r="U590" s="229">
        <v>4.0010000000000004E-2</v>
      </c>
      <c r="V590" s="229">
        <v>4.2299999999999997E-2</v>
      </c>
      <c r="W590" s="229">
        <v>4.07E-2</v>
      </c>
      <c r="X590" s="229">
        <v>4.36E-2</v>
      </c>
      <c r="Y590" s="229">
        <v>4.4528000000000005E-2</v>
      </c>
      <c r="Z590" s="229">
        <v>4.19E-2</v>
      </c>
      <c r="AA590" s="229">
        <v>4.1700000000000001E-2</v>
      </c>
      <c r="AB590" s="233"/>
      <c r="AC590" s="234"/>
      <c r="AD590" s="234"/>
      <c r="AE590" s="234"/>
      <c r="AF590" s="234"/>
      <c r="AG590" s="234"/>
      <c r="AH590" s="234"/>
      <c r="AI590" s="234"/>
      <c r="AJ590" s="234"/>
      <c r="AK590" s="234"/>
      <c r="AL590" s="234"/>
      <c r="AM590" s="234"/>
      <c r="AN590" s="234"/>
      <c r="AO590" s="234"/>
      <c r="AP590" s="234"/>
      <c r="AQ590" s="234"/>
      <c r="AR590" s="234"/>
      <c r="AS590" s="234"/>
      <c r="AT590" s="234"/>
      <c r="AU590" s="234"/>
      <c r="AV590" s="234"/>
      <c r="AW590" s="234"/>
      <c r="AX590" s="234"/>
      <c r="AY590" s="234"/>
      <c r="AZ590" s="234"/>
      <c r="BA590" s="234"/>
      <c r="BB590" s="234"/>
      <c r="BC590" s="234"/>
      <c r="BD590" s="234"/>
      <c r="BE590" s="234"/>
      <c r="BF590" s="234"/>
      <c r="BG590" s="234"/>
      <c r="BH590" s="234"/>
      <c r="BI590" s="234"/>
      <c r="BJ590" s="234"/>
      <c r="BK590" s="234"/>
      <c r="BL590" s="234"/>
      <c r="BM590" s="235">
        <v>1</v>
      </c>
    </row>
    <row r="591" spans="1:65">
      <c r="A591" s="33"/>
      <c r="B591" s="19">
        <v>1</v>
      </c>
      <c r="C591" s="8">
        <v>2</v>
      </c>
      <c r="D591" s="237">
        <v>4.36E-2</v>
      </c>
      <c r="E591" s="237">
        <v>4.2404000000000004E-2</v>
      </c>
      <c r="F591" s="238">
        <v>4.1200000000000001E-2</v>
      </c>
      <c r="G591" s="237">
        <v>3.85E-2</v>
      </c>
      <c r="H591" s="238">
        <v>4.3657333333333333E-2</v>
      </c>
      <c r="I591" s="237">
        <v>4.1700000000000001E-2</v>
      </c>
      <c r="J591" s="238">
        <v>3.9100000000000003E-2</v>
      </c>
      <c r="K591" s="237">
        <v>3.9399999999999998E-2</v>
      </c>
      <c r="L591" s="237">
        <v>4.2000000000000003E-2</v>
      </c>
      <c r="M591" s="237">
        <v>4.02E-2</v>
      </c>
      <c r="N591" s="237">
        <v>4.1500000000000002E-2</v>
      </c>
      <c r="O591" s="237">
        <v>4.3199999999999995E-2</v>
      </c>
      <c r="P591" s="237">
        <v>4.1200000000000001E-2</v>
      </c>
      <c r="Q591" s="237">
        <v>4.1200000000000001E-2</v>
      </c>
      <c r="R591" s="237">
        <v>4.1387864316666668E-2</v>
      </c>
      <c r="S591" s="237">
        <v>3.8699999999999998E-2</v>
      </c>
      <c r="T591" s="237">
        <v>3.9199999999999999E-2</v>
      </c>
      <c r="U591" s="237">
        <v>4.002E-2</v>
      </c>
      <c r="V591" s="237">
        <v>4.2000000000000003E-2</v>
      </c>
      <c r="W591" s="237">
        <v>4.0599999999999997E-2</v>
      </c>
      <c r="X591" s="237">
        <v>4.3099999999999999E-2</v>
      </c>
      <c r="Y591" s="237">
        <v>4.2955E-2</v>
      </c>
      <c r="Z591" s="237">
        <v>4.3099999999999999E-2</v>
      </c>
      <c r="AA591" s="237">
        <v>4.1200000000000001E-2</v>
      </c>
      <c r="AB591" s="233"/>
      <c r="AC591" s="234"/>
      <c r="AD591" s="234"/>
      <c r="AE591" s="234"/>
      <c r="AF591" s="234"/>
      <c r="AG591" s="234"/>
      <c r="AH591" s="234"/>
      <c r="AI591" s="234"/>
      <c r="AJ591" s="234"/>
      <c r="AK591" s="234"/>
      <c r="AL591" s="234"/>
      <c r="AM591" s="234"/>
      <c r="AN591" s="234"/>
      <c r="AO591" s="234"/>
      <c r="AP591" s="234"/>
      <c r="AQ591" s="234"/>
      <c r="AR591" s="234"/>
      <c r="AS591" s="234"/>
      <c r="AT591" s="234"/>
      <c r="AU591" s="234"/>
      <c r="AV591" s="234"/>
      <c r="AW591" s="234"/>
      <c r="AX591" s="234"/>
      <c r="AY591" s="234"/>
      <c r="AZ591" s="234"/>
      <c r="BA591" s="234"/>
      <c r="BB591" s="234"/>
      <c r="BC591" s="234"/>
      <c r="BD591" s="234"/>
      <c r="BE591" s="234"/>
      <c r="BF591" s="234"/>
      <c r="BG591" s="234"/>
      <c r="BH591" s="234"/>
      <c r="BI591" s="234"/>
      <c r="BJ591" s="234"/>
      <c r="BK591" s="234"/>
      <c r="BL591" s="234"/>
      <c r="BM591" s="235">
        <v>30</v>
      </c>
    </row>
    <row r="592" spans="1:65">
      <c r="A592" s="33"/>
      <c r="B592" s="19">
        <v>1</v>
      </c>
      <c r="C592" s="8">
        <v>3</v>
      </c>
      <c r="D592" s="237">
        <v>4.4400000000000002E-2</v>
      </c>
      <c r="E592" s="237">
        <v>4.2453999999999999E-2</v>
      </c>
      <c r="F592" s="238">
        <v>4.1800000000000004E-2</v>
      </c>
      <c r="G592" s="237">
        <v>3.8600000000000002E-2</v>
      </c>
      <c r="H592" s="238">
        <v>4.3685666666666664E-2</v>
      </c>
      <c r="I592" s="237">
        <v>4.0800000000000003E-2</v>
      </c>
      <c r="J592" s="238">
        <v>3.8699999999999998E-2</v>
      </c>
      <c r="K592" s="238">
        <v>3.9300000000000002E-2</v>
      </c>
      <c r="L592" s="25">
        <v>4.2000000000000003E-2</v>
      </c>
      <c r="M592" s="25">
        <v>4.0499999999999994E-2</v>
      </c>
      <c r="N592" s="25">
        <v>4.0399999999999998E-2</v>
      </c>
      <c r="O592" s="25">
        <v>4.1700000000000001E-2</v>
      </c>
      <c r="P592" s="25">
        <v>4.1399999999999999E-2</v>
      </c>
      <c r="Q592" s="25">
        <v>4.0499999999999994E-2</v>
      </c>
      <c r="R592" s="25">
        <v>4.1317428885726988E-2</v>
      </c>
      <c r="S592" s="25">
        <v>3.95E-2</v>
      </c>
      <c r="T592" s="25">
        <v>3.8800000000000001E-2</v>
      </c>
      <c r="U592" s="25">
        <v>3.9800000000000002E-2</v>
      </c>
      <c r="V592" s="25">
        <v>4.2200000000000001E-2</v>
      </c>
      <c r="W592" s="25">
        <v>4.07E-2</v>
      </c>
      <c r="X592" s="25">
        <v>4.3700000000000003E-2</v>
      </c>
      <c r="Y592" s="25">
        <v>4.5155000000000001E-2</v>
      </c>
      <c r="Z592" s="25">
        <v>4.2599999999999999E-2</v>
      </c>
      <c r="AA592" s="25">
        <v>4.2200000000000001E-2</v>
      </c>
      <c r="AB592" s="233"/>
      <c r="AC592" s="234"/>
      <c r="AD592" s="234"/>
      <c r="AE592" s="234"/>
      <c r="AF592" s="234"/>
      <c r="AG592" s="234"/>
      <c r="AH592" s="234"/>
      <c r="AI592" s="234"/>
      <c r="AJ592" s="234"/>
      <c r="AK592" s="234"/>
      <c r="AL592" s="234"/>
      <c r="AM592" s="234"/>
      <c r="AN592" s="234"/>
      <c r="AO592" s="234"/>
      <c r="AP592" s="234"/>
      <c r="AQ592" s="234"/>
      <c r="AR592" s="234"/>
      <c r="AS592" s="234"/>
      <c r="AT592" s="234"/>
      <c r="AU592" s="234"/>
      <c r="AV592" s="234"/>
      <c r="AW592" s="234"/>
      <c r="AX592" s="234"/>
      <c r="AY592" s="234"/>
      <c r="AZ592" s="234"/>
      <c r="BA592" s="234"/>
      <c r="BB592" s="234"/>
      <c r="BC592" s="234"/>
      <c r="BD592" s="234"/>
      <c r="BE592" s="234"/>
      <c r="BF592" s="234"/>
      <c r="BG592" s="234"/>
      <c r="BH592" s="234"/>
      <c r="BI592" s="234"/>
      <c r="BJ592" s="234"/>
      <c r="BK592" s="234"/>
      <c r="BL592" s="234"/>
      <c r="BM592" s="235">
        <v>16</v>
      </c>
    </row>
    <row r="593" spans="1:65">
      <c r="A593" s="33"/>
      <c r="B593" s="19">
        <v>1</v>
      </c>
      <c r="C593" s="8">
        <v>4</v>
      </c>
      <c r="D593" s="237">
        <v>4.3499999999999997E-2</v>
      </c>
      <c r="E593" s="237">
        <v>4.2212E-2</v>
      </c>
      <c r="F593" s="238">
        <v>4.2599999999999999E-2</v>
      </c>
      <c r="G593" s="237">
        <v>3.7100000000000001E-2</v>
      </c>
      <c r="H593" s="238">
        <v>4.3560500000000002E-2</v>
      </c>
      <c r="I593" s="237">
        <v>4.1000000000000002E-2</v>
      </c>
      <c r="J593" s="238">
        <v>4.0899999999999999E-2</v>
      </c>
      <c r="K593" s="238">
        <v>3.8699999999999998E-2</v>
      </c>
      <c r="L593" s="25">
        <v>4.1200000000000001E-2</v>
      </c>
      <c r="M593" s="25">
        <v>4.0800000000000003E-2</v>
      </c>
      <c r="N593" s="25">
        <v>4.2799999999999998E-2</v>
      </c>
      <c r="O593" s="25">
        <v>4.07E-2</v>
      </c>
      <c r="P593" s="25">
        <v>4.1200000000000001E-2</v>
      </c>
      <c r="Q593" s="25">
        <v>4.1200000000000001E-2</v>
      </c>
      <c r="R593" s="25">
        <v>4.1806639769889145E-2</v>
      </c>
      <c r="S593" s="25">
        <v>4.1000000000000002E-2</v>
      </c>
      <c r="T593" s="25">
        <v>4.07E-2</v>
      </c>
      <c r="U593" s="25">
        <v>4.0060000000000005E-2</v>
      </c>
      <c r="V593" s="25">
        <v>4.2700000000000002E-2</v>
      </c>
      <c r="W593" s="25">
        <v>4.07E-2</v>
      </c>
      <c r="X593" s="25">
        <v>4.41E-2</v>
      </c>
      <c r="Y593" s="25">
        <v>4.5078E-2</v>
      </c>
      <c r="Z593" s="25">
        <v>4.3299999999999998E-2</v>
      </c>
      <c r="AA593" s="25">
        <v>4.1700000000000001E-2</v>
      </c>
      <c r="AB593" s="233"/>
      <c r="AC593" s="234"/>
      <c r="AD593" s="234"/>
      <c r="AE593" s="234"/>
      <c r="AF593" s="234"/>
      <c r="AG593" s="234"/>
      <c r="AH593" s="234"/>
      <c r="AI593" s="234"/>
      <c r="AJ593" s="234"/>
      <c r="AK593" s="234"/>
      <c r="AL593" s="234"/>
      <c r="AM593" s="234"/>
      <c r="AN593" s="234"/>
      <c r="AO593" s="234"/>
      <c r="AP593" s="234"/>
      <c r="AQ593" s="234"/>
      <c r="AR593" s="234"/>
      <c r="AS593" s="234"/>
      <c r="AT593" s="234"/>
      <c r="AU593" s="234"/>
      <c r="AV593" s="234"/>
      <c r="AW593" s="234"/>
      <c r="AX593" s="234"/>
      <c r="AY593" s="234"/>
      <c r="AZ593" s="234"/>
      <c r="BA593" s="234"/>
      <c r="BB593" s="234"/>
      <c r="BC593" s="234"/>
      <c r="BD593" s="234"/>
      <c r="BE593" s="234"/>
      <c r="BF593" s="234"/>
      <c r="BG593" s="234"/>
      <c r="BH593" s="234"/>
      <c r="BI593" s="234"/>
      <c r="BJ593" s="234"/>
      <c r="BK593" s="234"/>
      <c r="BL593" s="234"/>
      <c r="BM593" s="235">
        <v>4.1415715723987299E-2</v>
      </c>
    </row>
    <row r="594" spans="1:65">
      <c r="A594" s="33"/>
      <c r="B594" s="19">
        <v>1</v>
      </c>
      <c r="C594" s="8">
        <v>5</v>
      </c>
      <c r="D594" s="237">
        <v>4.48E-2</v>
      </c>
      <c r="E594" s="237">
        <v>4.2507999999999997E-2</v>
      </c>
      <c r="F594" s="237">
        <v>4.2200000000000001E-2</v>
      </c>
      <c r="G594" s="243">
        <v>3.6400000000000002E-2</v>
      </c>
      <c r="H594" s="237">
        <v>4.3832500000000003E-2</v>
      </c>
      <c r="I594" s="237">
        <v>4.1599999999999998E-2</v>
      </c>
      <c r="J594" s="237">
        <v>4.0899999999999999E-2</v>
      </c>
      <c r="K594" s="237">
        <v>3.9399999999999998E-2</v>
      </c>
      <c r="L594" s="237">
        <v>4.0099999999999997E-2</v>
      </c>
      <c r="M594" s="237">
        <v>4.0499999999999994E-2</v>
      </c>
      <c r="N594" s="237">
        <v>3.9199999999999999E-2</v>
      </c>
      <c r="O594" s="237">
        <v>4.2099999999999999E-2</v>
      </c>
      <c r="P594" s="237">
        <v>4.0800000000000003E-2</v>
      </c>
      <c r="Q594" s="237">
        <v>4.1399999999999999E-2</v>
      </c>
      <c r="R594" s="237">
        <v>4.190900328383397E-2</v>
      </c>
      <c r="S594" s="237">
        <v>3.8699999999999998E-2</v>
      </c>
      <c r="T594" s="237">
        <v>3.9899999999999998E-2</v>
      </c>
      <c r="U594" s="237">
        <v>3.9669999999999997E-2</v>
      </c>
      <c r="V594" s="237">
        <v>4.2799999999999998E-2</v>
      </c>
      <c r="W594" s="237">
        <v>4.07E-2</v>
      </c>
      <c r="X594" s="237">
        <v>4.24E-2</v>
      </c>
      <c r="Y594" s="237">
        <v>4.4011000000000008E-2</v>
      </c>
      <c r="Z594" s="237">
        <v>4.1300000000000003E-2</v>
      </c>
      <c r="AA594" s="237">
        <v>4.1700000000000001E-2</v>
      </c>
      <c r="AB594" s="233"/>
      <c r="AC594" s="234"/>
      <c r="AD594" s="234"/>
      <c r="AE594" s="234"/>
      <c r="AF594" s="234"/>
      <c r="AG594" s="234"/>
      <c r="AH594" s="234"/>
      <c r="AI594" s="234"/>
      <c r="AJ594" s="234"/>
      <c r="AK594" s="234"/>
      <c r="AL594" s="234"/>
      <c r="AM594" s="234"/>
      <c r="AN594" s="234"/>
      <c r="AO594" s="234"/>
      <c r="AP594" s="234"/>
      <c r="AQ594" s="234"/>
      <c r="AR594" s="234"/>
      <c r="AS594" s="234"/>
      <c r="AT594" s="234"/>
      <c r="AU594" s="234"/>
      <c r="AV594" s="234"/>
      <c r="AW594" s="234"/>
      <c r="AX594" s="234"/>
      <c r="AY594" s="234"/>
      <c r="AZ594" s="234"/>
      <c r="BA594" s="234"/>
      <c r="BB594" s="234"/>
      <c r="BC594" s="234"/>
      <c r="BD594" s="234"/>
      <c r="BE594" s="234"/>
      <c r="BF594" s="234"/>
      <c r="BG594" s="234"/>
      <c r="BH594" s="234"/>
      <c r="BI594" s="234"/>
      <c r="BJ594" s="234"/>
      <c r="BK594" s="234"/>
      <c r="BL594" s="234"/>
      <c r="BM594" s="235">
        <v>41</v>
      </c>
    </row>
    <row r="595" spans="1:65">
      <c r="A595" s="33"/>
      <c r="B595" s="19">
        <v>1</v>
      </c>
      <c r="C595" s="8">
        <v>6</v>
      </c>
      <c r="D595" s="237">
        <v>4.3900000000000002E-2</v>
      </c>
      <c r="E595" s="237">
        <v>4.2339000000000002E-2</v>
      </c>
      <c r="F595" s="237">
        <v>4.3199999999999995E-2</v>
      </c>
      <c r="G595" s="237">
        <v>4.0499999999999994E-2</v>
      </c>
      <c r="H595" s="237">
        <v>4.3236999999999998E-2</v>
      </c>
      <c r="I595" s="237">
        <v>4.0800000000000003E-2</v>
      </c>
      <c r="J595" s="237">
        <v>4.02E-2</v>
      </c>
      <c r="K595" s="237">
        <v>3.9800000000000002E-2</v>
      </c>
      <c r="L595" s="237">
        <v>4.1500000000000002E-2</v>
      </c>
      <c r="M595" s="237">
        <v>4.0599999999999997E-2</v>
      </c>
      <c r="N595" s="237">
        <v>4.2299999999999997E-2</v>
      </c>
      <c r="O595" s="237">
        <v>0.04</v>
      </c>
      <c r="P595" s="237">
        <v>4.1100000000000005E-2</v>
      </c>
      <c r="Q595" s="237">
        <v>4.1000000000000002E-2</v>
      </c>
      <c r="R595" s="237">
        <v>4.1803543031465662E-2</v>
      </c>
      <c r="S595" s="237">
        <v>4.0300000000000002E-2</v>
      </c>
      <c r="T595" s="237">
        <v>3.9699999999999999E-2</v>
      </c>
      <c r="U595" s="237">
        <v>4.0239999999999998E-2</v>
      </c>
      <c r="V595" s="237">
        <v>4.2299999999999997E-2</v>
      </c>
      <c r="W595" s="237">
        <v>4.0499999999999994E-2</v>
      </c>
      <c r="X595" s="237">
        <v>4.24E-2</v>
      </c>
      <c r="Y595" s="237">
        <v>4.4253000000000001E-2</v>
      </c>
      <c r="Z595" s="237">
        <v>4.1500000000000002E-2</v>
      </c>
      <c r="AA595" s="237">
        <v>4.1700000000000001E-2</v>
      </c>
      <c r="AB595" s="233"/>
      <c r="AC595" s="234"/>
      <c r="AD595" s="234"/>
      <c r="AE595" s="234"/>
      <c r="AF595" s="234"/>
      <c r="AG595" s="234"/>
      <c r="AH595" s="234"/>
      <c r="AI595" s="234"/>
      <c r="AJ595" s="234"/>
      <c r="AK595" s="234"/>
      <c r="AL595" s="234"/>
      <c r="AM595" s="234"/>
      <c r="AN595" s="234"/>
      <c r="AO595" s="234"/>
      <c r="AP595" s="234"/>
      <c r="AQ595" s="234"/>
      <c r="AR595" s="234"/>
      <c r="AS595" s="234"/>
      <c r="AT595" s="234"/>
      <c r="AU595" s="234"/>
      <c r="AV595" s="234"/>
      <c r="AW595" s="234"/>
      <c r="AX595" s="234"/>
      <c r="AY595" s="234"/>
      <c r="AZ595" s="234"/>
      <c r="BA595" s="234"/>
      <c r="BB595" s="234"/>
      <c r="BC595" s="234"/>
      <c r="BD595" s="234"/>
      <c r="BE595" s="234"/>
      <c r="BF595" s="234"/>
      <c r="BG595" s="234"/>
      <c r="BH595" s="234"/>
      <c r="BI595" s="234"/>
      <c r="BJ595" s="234"/>
      <c r="BK595" s="234"/>
      <c r="BL595" s="234"/>
      <c r="BM595" s="62"/>
    </row>
    <row r="596" spans="1:65">
      <c r="A596" s="33"/>
      <c r="B596" s="20" t="s">
        <v>271</v>
      </c>
      <c r="C596" s="12"/>
      <c r="D596" s="239">
        <v>4.4016666666666669E-2</v>
      </c>
      <c r="E596" s="239">
        <v>4.2269833333333333E-2</v>
      </c>
      <c r="F596" s="239">
        <v>4.2166666666666665E-2</v>
      </c>
      <c r="G596" s="239">
        <v>3.8383333333333325E-2</v>
      </c>
      <c r="H596" s="239">
        <v>4.3653499999999991E-2</v>
      </c>
      <c r="I596" s="239">
        <v>4.1083333333333333E-2</v>
      </c>
      <c r="J596" s="239">
        <v>3.9983333333333336E-2</v>
      </c>
      <c r="K596" s="239">
        <v>3.9199999999999999E-2</v>
      </c>
      <c r="L596" s="239">
        <v>4.1833333333333333E-2</v>
      </c>
      <c r="M596" s="239">
        <v>4.07E-2</v>
      </c>
      <c r="N596" s="239">
        <v>4.1033333333333338E-2</v>
      </c>
      <c r="O596" s="239">
        <v>4.1533333333333339E-2</v>
      </c>
      <c r="P596" s="239">
        <v>4.1266666666666667E-2</v>
      </c>
      <c r="Q596" s="239">
        <v>4.0933333333333329E-2</v>
      </c>
      <c r="R596" s="239">
        <v>4.1684127542361789E-2</v>
      </c>
      <c r="S596" s="239">
        <v>3.9616666666666668E-2</v>
      </c>
      <c r="T596" s="239">
        <v>3.9683333333333327E-2</v>
      </c>
      <c r="U596" s="239">
        <v>3.9966666666666671E-2</v>
      </c>
      <c r="V596" s="239">
        <v>4.2383333333333335E-2</v>
      </c>
      <c r="W596" s="239">
        <v>4.0649999999999999E-2</v>
      </c>
      <c r="X596" s="239">
        <v>4.3216666666666674E-2</v>
      </c>
      <c r="Y596" s="239">
        <v>4.4330000000000001E-2</v>
      </c>
      <c r="Z596" s="239">
        <v>4.2283333333333332E-2</v>
      </c>
      <c r="AA596" s="239">
        <v>4.1700000000000008E-2</v>
      </c>
      <c r="AB596" s="233"/>
      <c r="AC596" s="234"/>
      <c r="AD596" s="234"/>
      <c r="AE596" s="234"/>
      <c r="AF596" s="234"/>
      <c r="AG596" s="234"/>
      <c r="AH596" s="234"/>
      <c r="AI596" s="234"/>
      <c r="AJ596" s="234"/>
      <c r="AK596" s="234"/>
      <c r="AL596" s="234"/>
      <c r="AM596" s="234"/>
      <c r="AN596" s="234"/>
      <c r="AO596" s="234"/>
      <c r="AP596" s="234"/>
      <c r="AQ596" s="234"/>
      <c r="AR596" s="234"/>
      <c r="AS596" s="234"/>
      <c r="AT596" s="234"/>
      <c r="AU596" s="234"/>
      <c r="AV596" s="234"/>
      <c r="AW596" s="234"/>
      <c r="AX596" s="234"/>
      <c r="AY596" s="234"/>
      <c r="AZ596" s="234"/>
      <c r="BA596" s="234"/>
      <c r="BB596" s="234"/>
      <c r="BC596" s="234"/>
      <c r="BD596" s="234"/>
      <c r="BE596" s="234"/>
      <c r="BF596" s="234"/>
      <c r="BG596" s="234"/>
      <c r="BH596" s="234"/>
      <c r="BI596" s="234"/>
      <c r="BJ596" s="234"/>
      <c r="BK596" s="234"/>
      <c r="BL596" s="234"/>
      <c r="BM596" s="62"/>
    </row>
    <row r="597" spans="1:65">
      <c r="A597" s="33"/>
      <c r="B597" s="3" t="s">
        <v>272</v>
      </c>
      <c r="C597" s="31"/>
      <c r="D597" s="25">
        <v>4.3900000000000002E-2</v>
      </c>
      <c r="E597" s="25">
        <v>4.2371500000000006E-2</v>
      </c>
      <c r="F597" s="25">
        <v>4.2099999999999999E-2</v>
      </c>
      <c r="G597" s="25">
        <v>3.8550000000000001E-2</v>
      </c>
      <c r="H597" s="25">
        <v>4.3671500000000002E-2</v>
      </c>
      <c r="I597" s="25">
        <v>4.0900000000000006E-2</v>
      </c>
      <c r="J597" s="25">
        <v>4.0149999999999998E-2</v>
      </c>
      <c r="K597" s="25">
        <v>3.9349999999999996E-2</v>
      </c>
      <c r="L597" s="25">
        <v>4.1750000000000002E-2</v>
      </c>
      <c r="M597" s="25">
        <v>4.0549999999999996E-2</v>
      </c>
      <c r="N597" s="25">
        <v>4.095E-2</v>
      </c>
      <c r="O597" s="25">
        <v>4.1599999999999998E-2</v>
      </c>
      <c r="P597" s="25">
        <v>4.1200000000000001E-2</v>
      </c>
      <c r="Q597" s="25">
        <v>4.1099999999999998E-2</v>
      </c>
      <c r="R597" s="25">
        <v>4.1805091400677404E-2</v>
      </c>
      <c r="S597" s="25">
        <v>3.95E-2</v>
      </c>
      <c r="T597" s="25">
        <v>3.9750000000000001E-2</v>
      </c>
      <c r="U597" s="25">
        <v>4.0015000000000002E-2</v>
      </c>
      <c r="V597" s="25">
        <v>4.2299999999999997E-2</v>
      </c>
      <c r="W597" s="25">
        <v>4.07E-2</v>
      </c>
      <c r="X597" s="25">
        <v>4.335E-2</v>
      </c>
      <c r="Y597" s="25">
        <v>4.4390499999999999E-2</v>
      </c>
      <c r="Z597" s="25">
        <v>4.2249999999999996E-2</v>
      </c>
      <c r="AA597" s="25">
        <v>4.1700000000000001E-2</v>
      </c>
      <c r="AB597" s="233"/>
      <c r="AC597" s="234"/>
      <c r="AD597" s="234"/>
      <c r="AE597" s="234"/>
      <c r="AF597" s="234"/>
      <c r="AG597" s="234"/>
      <c r="AH597" s="234"/>
      <c r="AI597" s="234"/>
      <c r="AJ597" s="234"/>
      <c r="AK597" s="234"/>
      <c r="AL597" s="234"/>
      <c r="AM597" s="234"/>
      <c r="AN597" s="234"/>
      <c r="AO597" s="234"/>
      <c r="AP597" s="234"/>
      <c r="AQ597" s="234"/>
      <c r="AR597" s="234"/>
      <c r="AS597" s="234"/>
      <c r="AT597" s="234"/>
      <c r="AU597" s="234"/>
      <c r="AV597" s="234"/>
      <c r="AW597" s="234"/>
      <c r="AX597" s="234"/>
      <c r="AY597" s="234"/>
      <c r="AZ597" s="234"/>
      <c r="BA597" s="234"/>
      <c r="BB597" s="234"/>
      <c r="BC597" s="234"/>
      <c r="BD597" s="234"/>
      <c r="BE597" s="234"/>
      <c r="BF597" s="234"/>
      <c r="BG597" s="234"/>
      <c r="BH597" s="234"/>
      <c r="BI597" s="234"/>
      <c r="BJ597" s="234"/>
      <c r="BK597" s="234"/>
      <c r="BL597" s="234"/>
      <c r="BM597" s="62"/>
    </row>
    <row r="598" spans="1:65">
      <c r="A598" s="33"/>
      <c r="B598" s="3" t="s">
        <v>273</v>
      </c>
      <c r="C598" s="31"/>
      <c r="D598" s="25">
        <v>4.9564772436345083E-4</v>
      </c>
      <c r="E598" s="25">
        <v>2.9637976764055181E-4</v>
      </c>
      <c r="F598" s="25">
        <v>6.8605150438335433E-4</v>
      </c>
      <c r="G598" s="25">
        <v>1.4688998150543351E-3</v>
      </c>
      <c r="H598" s="25">
        <v>2.4574046833555603E-4</v>
      </c>
      <c r="I598" s="25">
        <v>4.5789372857319886E-4</v>
      </c>
      <c r="J598" s="25">
        <v>9.1305348510734333E-4</v>
      </c>
      <c r="K598" s="25">
        <v>4.6043457732885341E-4</v>
      </c>
      <c r="L598" s="25">
        <v>1.3544986772480335E-3</v>
      </c>
      <c r="M598" s="25">
        <v>4.8166378315169243E-4</v>
      </c>
      <c r="N598" s="25">
        <v>1.3980939405729019E-3</v>
      </c>
      <c r="O598" s="25">
        <v>1.1111555546667005E-3</v>
      </c>
      <c r="P598" s="25">
        <v>3.6696957185394221E-4</v>
      </c>
      <c r="Q598" s="25">
        <v>4.3665394383501086E-4</v>
      </c>
      <c r="R598" s="25">
        <v>2.6098135378083311E-4</v>
      </c>
      <c r="S598" s="25">
        <v>9.0424922818140659E-4</v>
      </c>
      <c r="T598" s="25">
        <v>6.4935865795927165E-4</v>
      </c>
      <c r="U598" s="25">
        <v>2.0195709115222209E-4</v>
      </c>
      <c r="V598" s="25">
        <v>3.060501048303467E-4</v>
      </c>
      <c r="W598" s="25">
        <v>8.3666002653409957E-5</v>
      </c>
      <c r="X598" s="25">
        <v>7.0828431202919295E-4</v>
      </c>
      <c r="Y598" s="25">
        <v>8.0964782467440714E-4</v>
      </c>
      <c r="Z598" s="25">
        <v>8.4003968160240125E-4</v>
      </c>
      <c r="AA598" s="25">
        <v>3.1622776601683821E-4</v>
      </c>
      <c r="AB598" s="233"/>
      <c r="AC598" s="234"/>
      <c r="AD598" s="234"/>
      <c r="AE598" s="234"/>
      <c r="AF598" s="234"/>
      <c r="AG598" s="234"/>
      <c r="AH598" s="234"/>
      <c r="AI598" s="234"/>
      <c r="AJ598" s="234"/>
      <c r="AK598" s="234"/>
      <c r="AL598" s="234"/>
      <c r="AM598" s="234"/>
      <c r="AN598" s="234"/>
      <c r="AO598" s="234"/>
      <c r="AP598" s="234"/>
      <c r="AQ598" s="234"/>
      <c r="AR598" s="234"/>
      <c r="AS598" s="234"/>
      <c r="AT598" s="234"/>
      <c r="AU598" s="234"/>
      <c r="AV598" s="234"/>
      <c r="AW598" s="234"/>
      <c r="AX598" s="234"/>
      <c r="AY598" s="234"/>
      <c r="AZ598" s="234"/>
      <c r="BA598" s="234"/>
      <c r="BB598" s="234"/>
      <c r="BC598" s="234"/>
      <c r="BD598" s="234"/>
      <c r="BE598" s="234"/>
      <c r="BF598" s="234"/>
      <c r="BG598" s="234"/>
      <c r="BH598" s="234"/>
      <c r="BI598" s="234"/>
      <c r="BJ598" s="234"/>
      <c r="BK598" s="234"/>
      <c r="BL598" s="234"/>
      <c r="BM598" s="62"/>
    </row>
    <row r="599" spans="1:65">
      <c r="A599" s="33"/>
      <c r="B599" s="3" t="s">
        <v>87</v>
      </c>
      <c r="C599" s="31"/>
      <c r="D599" s="13">
        <v>1.1260455684137466E-2</v>
      </c>
      <c r="E599" s="13">
        <v>7.0116142948411231E-3</v>
      </c>
      <c r="F599" s="13">
        <v>1.6269996151383897E-2</v>
      </c>
      <c r="G599" s="13">
        <v>3.8269209250221502E-2</v>
      </c>
      <c r="H599" s="13">
        <v>5.6293417099558133E-3</v>
      </c>
      <c r="I599" s="13">
        <v>1.1145486293870967E-2</v>
      </c>
      <c r="J599" s="13">
        <v>2.2835852066044434E-2</v>
      </c>
      <c r="K599" s="13">
        <v>1.1745780033899322E-2</v>
      </c>
      <c r="L599" s="13">
        <v>3.2378454436207973E-2</v>
      </c>
      <c r="M599" s="13">
        <v>1.1834490986528069E-2</v>
      </c>
      <c r="N599" s="13">
        <v>3.4072151273100773E-2</v>
      </c>
      <c r="O599" s="13">
        <v>2.6753344012841903E-2</v>
      </c>
      <c r="P599" s="13">
        <v>8.8926390594654819E-3</v>
      </c>
      <c r="Q599" s="13">
        <v>1.0667441624633817E-2</v>
      </c>
      <c r="R599" s="13">
        <v>6.260928779560253E-3</v>
      </c>
      <c r="S599" s="13">
        <v>2.2824970000372063E-2</v>
      </c>
      <c r="T599" s="13">
        <v>1.6363510910355442E-2</v>
      </c>
      <c r="U599" s="13">
        <v>5.053138227328325E-3</v>
      </c>
      <c r="V599" s="13">
        <v>7.2210012936770752E-3</v>
      </c>
      <c r="W599" s="13">
        <v>2.058204247316358E-3</v>
      </c>
      <c r="X599" s="13">
        <v>1.6389147212399372E-2</v>
      </c>
      <c r="Y599" s="13">
        <v>1.8264106128454933E-2</v>
      </c>
      <c r="Z599" s="13">
        <v>1.9866921914128529E-2</v>
      </c>
      <c r="AA599" s="13">
        <v>7.5833996646723781E-3</v>
      </c>
      <c r="AB599" s="159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1"/>
    </row>
    <row r="600" spans="1:65">
      <c r="A600" s="33"/>
      <c r="B600" s="3" t="s">
        <v>274</v>
      </c>
      <c r="C600" s="31"/>
      <c r="D600" s="13">
        <v>6.280106228305371E-2</v>
      </c>
      <c r="E600" s="13">
        <v>2.0623031484913845E-2</v>
      </c>
      <c r="F600" s="13">
        <v>1.8132028616480556E-2</v>
      </c>
      <c r="G600" s="13">
        <v>-7.3218157350294688E-2</v>
      </c>
      <c r="H600" s="13">
        <v>5.4032249277696343E-2</v>
      </c>
      <c r="I600" s="13">
        <v>-8.0255136207015854E-3</v>
      </c>
      <c r="J600" s="13">
        <v>-3.458547958460978E-2</v>
      </c>
      <c r="K600" s="13">
        <v>-5.3499394740726292E-2</v>
      </c>
      <c r="L600" s="13">
        <v>1.0083554081963042E-2</v>
      </c>
      <c r="M600" s="13">
        <v>-1.7281259335396926E-2</v>
      </c>
      <c r="N600" s="13">
        <v>-9.2327848008791902E-3</v>
      </c>
      <c r="O600" s="13">
        <v>2.8399270008974131E-3</v>
      </c>
      <c r="P600" s="13">
        <v>-3.5988526267168863E-3</v>
      </c>
      <c r="Q600" s="13">
        <v>-1.1647327161234622E-2</v>
      </c>
      <c r="R600" s="13">
        <v>6.4809170548518757E-3</v>
      </c>
      <c r="S600" s="13">
        <v>-4.3438801572579178E-2</v>
      </c>
      <c r="T600" s="13">
        <v>-4.1829106665675853E-2</v>
      </c>
      <c r="U600" s="13">
        <v>-3.4987903311335611E-2</v>
      </c>
      <c r="V600" s="13">
        <v>2.3363537063917139E-2</v>
      </c>
      <c r="W600" s="13">
        <v>-1.8488530515574531E-2</v>
      </c>
      <c r="X600" s="13">
        <v>4.3484723400211367E-2</v>
      </c>
      <c r="Y600" s="13">
        <v>7.0366628345500226E-2</v>
      </c>
      <c r="Z600" s="13">
        <v>2.0948994703561929E-2</v>
      </c>
      <c r="AA600" s="13">
        <v>6.8641642681561699E-3</v>
      </c>
      <c r="AB600" s="159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1"/>
    </row>
    <row r="601" spans="1:65">
      <c r="A601" s="33"/>
      <c r="B601" s="51" t="s">
        <v>275</v>
      </c>
      <c r="C601" s="52"/>
      <c r="D601" s="50">
        <v>2.0099999999999998</v>
      </c>
      <c r="E601" s="50">
        <v>0.67</v>
      </c>
      <c r="F601" s="50">
        <v>0.59</v>
      </c>
      <c r="G601" s="50">
        <v>2.3199999999999998</v>
      </c>
      <c r="H601" s="50">
        <v>1.73</v>
      </c>
      <c r="I601" s="50">
        <v>0.24</v>
      </c>
      <c r="J601" s="50">
        <v>1.0900000000000001</v>
      </c>
      <c r="K601" s="50">
        <v>1.69</v>
      </c>
      <c r="L601" s="50">
        <v>0.33</v>
      </c>
      <c r="M601" s="50">
        <v>0.54</v>
      </c>
      <c r="N601" s="50">
        <v>0.28000000000000003</v>
      </c>
      <c r="O601" s="50">
        <v>0.1</v>
      </c>
      <c r="P601" s="50">
        <v>0.1</v>
      </c>
      <c r="Q601" s="50">
        <v>0.36</v>
      </c>
      <c r="R601" s="50">
        <v>0.22</v>
      </c>
      <c r="S601" s="50">
        <v>1.36</v>
      </c>
      <c r="T601" s="50">
        <v>1.32</v>
      </c>
      <c r="U601" s="50">
        <v>1.1000000000000001</v>
      </c>
      <c r="V601" s="50">
        <v>0.76</v>
      </c>
      <c r="W601" s="50">
        <v>0.57999999999999996</v>
      </c>
      <c r="X601" s="50">
        <v>1.4</v>
      </c>
      <c r="Y601" s="50">
        <v>2.25</v>
      </c>
      <c r="Z601" s="50">
        <v>0.68</v>
      </c>
      <c r="AA601" s="50">
        <v>0.23</v>
      </c>
      <c r="AB601" s="159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1"/>
    </row>
    <row r="602" spans="1:65">
      <c r="B602" s="34"/>
      <c r="C602" s="20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BM602" s="61"/>
    </row>
    <row r="603" spans="1:65" ht="15">
      <c r="B603" s="35" t="s">
        <v>518</v>
      </c>
      <c r="BM603" s="30" t="s">
        <v>67</v>
      </c>
    </row>
    <row r="604" spans="1:65" ht="15">
      <c r="A604" s="26" t="s">
        <v>26</v>
      </c>
      <c r="B604" s="18" t="s">
        <v>111</v>
      </c>
      <c r="C604" s="15" t="s">
        <v>112</v>
      </c>
      <c r="D604" s="16" t="s">
        <v>231</v>
      </c>
      <c r="E604" s="17" t="s">
        <v>231</v>
      </c>
      <c r="F604" s="17" t="s">
        <v>231</v>
      </c>
      <c r="G604" s="17" t="s">
        <v>231</v>
      </c>
      <c r="H604" s="17" t="s">
        <v>231</v>
      </c>
      <c r="I604" s="17" t="s">
        <v>231</v>
      </c>
      <c r="J604" s="17" t="s">
        <v>231</v>
      </c>
      <c r="K604" s="17" t="s">
        <v>231</v>
      </c>
      <c r="L604" s="17" t="s">
        <v>231</v>
      </c>
      <c r="M604" s="17" t="s">
        <v>231</v>
      </c>
      <c r="N604" s="17" t="s">
        <v>231</v>
      </c>
      <c r="O604" s="17" t="s">
        <v>231</v>
      </c>
      <c r="P604" s="17" t="s">
        <v>231</v>
      </c>
      <c r="Q604" s="17" t="s">
        <v>231</v>
      </c>
      <c r="R604" s="17" t="s">
        <v>231</v>
      </c>
      <c r="S604" s="17" t="s">
        <v>231</v>
      </c>
      <c r="T604" s="17" t="s">
        <v>231</v>
      </c>
      <c r="U604" s="17" t="s">
        <v>231</v>
      </c>
      <c r="V604" s="17" t="s">
        <v>231</v>
      </c>
      <c r="W604" s="17" t="s">
        <v>231</v>
      </c>
      <c r="X604" s="17" t="s">
        <v>231</v>
      </c>
      <c r="Y604" s="17" t="s">
        <v>231</v>
      </c>
      <c r="Z604" s="17" t="s">
        <v>231</v>
      </c>
      <c r="AA604" s="17" t="s">
        <v>231</v>
      </c>
      <c r="AB604" s="17" t="s">
        <v>231</v>
      </c>
      <c r="AC604" s="159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1</v>
      </c>
    </row>
    <row r="605" spans="1:65">
      <c r="A605" s="33"/>
      <c r="B605" s="19" t="s">
        <v>232</v>
      </c>
      <c r="C605" s="8" t="s">
        <v>232</v>
      </c>
      <c r="D605" s="157" t="s">
        <v>234</v>
      </c>
      <c r="E605" s="158" t="s">
        <v>237</v>
      </c>
      <c r="F605" s="158" t="s">
        <v>238</v>
      </c>
      <c r="G605" s="158" t="s">
        <v>239</v>
      </c>
      <c r="H605" s="158" t="s">
        <v>240</v>
      </c>
      <c r="I605" s="158" t="s">
        <v>241</v>
      </c>
      <c r="J605" s="158" t="s">
        <v>242</v>
      </c>
      <c r="K605" s="158" t="s">
        <v>243</v>
      </c>
      <c r="L605" s="158" t="s">
        <v>244</v>
      </c>
      <c r="M605" s="158" t="s">
        <v>245</v>
      </c>
      <c r="N605" s="158" t="s">
        <v>246</v>
      </c>
      <c r="O605" s="158" t="s">
        <v>247</v>
      </c>
      <c r="P605" s="158" t="s">
        <v>248</v>
      </c>
      <c r="Q605" s="158" t="s">
        <v>249</v>
      </c>
      <c r="R605" s="158" t="s">
        <v>251</v>
      </c>
      <c r="S605" s="158" t="s">
        <v>252</v>
      </c>
      <c r="T605" s="158" t="s">
        <v>253</v>
      </c>
      <c r="U605" s="158" t="s">
        <v>257</v>
      </c>
      <c r="V605" s="158" t="s">
        <v>258</v>
      </c>
      <c r="W605" s="158" t="s">
        <v>259</v>
      </c>
      <c r="X605" s="158" t="s">
        <v>278</v>
      </c>
      <c r="Y605" s="158" t="s">
        <v>261</v>
      </c>
      <c r="Z605" s="158" t="s">
        <v>304</v>
      </c>
      <c r="AA605" s="158" t="s">
        <v>279</v>
      </c>
      <c r="AB605" s="158" t="s">
        <v>263</v>
      </c>
      <c r="AC605" s="159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 t="s">
        <v>3</v>
      </c>
    </row>
    <row r="606" spans="1:65">
      <c r="A606" s="33"/>
      <c r="B606" s="19"/>
      <c r="C606" s="8"/>
      <c r="D606" s="9" t="s">
        <v>300</v>
      </c>
      <c r="E606" s="10" t="s">
        <v>300</v>
      </c>
      <c r="F606" s="10" t="s">
        <v>301</v>
      </c>
      <c r="G606" s="10" t="s">
        <v>115</v>
      </c>
      <c r="H606" s="10" t="s">
        <v>115</v>
      </c>
      <c r="I606" s="10" t="s">
        <v>300</v>
      </c>
      <c r="J606" s="10" t="s">
        <v>300</v>
      </c>
      <c r="K606" s="10" t="s">
        <v>301</v>
      </c>
      <c r="L606" s="10" t="s">
        <v>301</v>
      </c>
      <c r="M606" s="10" t="s">
        <v>301</v>
      </c>
      <c r="N606" s="10" t="s">
        <v>301</v>
      </c>
      <c r="O606" s="10" t="s">
        <v>301</v>
      </c>
      <c r="P606" s="10" t="s">
        <v>300</v>
      </c>
      <c r="Q606" s="10" t="s">
        <v>300</v>
      </c>
      <c r="R606" s="10" t="s">
        <v>301</v>
      </c>
      <c r="S606" s="10" t="s">
        <v>300</v>
      </c>
      <c r="T606" s="10" t="s">
        <v>300</v>
      </c>
      <c r="U606" s="10" t="s">
        <v>115</v>
      </c>
      <c r="V606" s="10" t="s">
        <v>300</v>
      </c>
      <c r="W606" s="10" t="s">
        <v>301</v>
      </c>
      <c r="X606" s="10" t="s">
        <v>301</v>
      </c>
      <c r="Y606" s="10" t="s">
        <v>300</v>
      </c>
      <c r="Z606" s="10" t="s">
        <v>115</v>
      </c>
      <c r="AA606" s="10" t="s">
        <v>115</v>
      </c>
      <c r="AB606" s="10" t="s">
        <v>300</v>
      </c>
      <c r="AC606" s="159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2</v>
      </c>
    </row>
    <row r="607" spans="1:65">
      <c r="A607" s="33"/>
      <c r="B607" s="19"/>
      <c r="C607" s="8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159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>
        <v>3</v>
      </c>
    </row>
    <row r="608" spans="1:65">
      <c r="A608" s="33"/>
      <c r="B608" s="18">
        <v>1</v>
      </c>
      <c r="C608" s="14">
        <v>1</v>
      </c>
      <c r="D608" s="160">
        <v>1.1000000000000001</v>
      </c>
      <c r="E608" s="160">
        <v>1</v>
      </c>
      <c r="F608" s="164" t="s">
        <v>102</v>
      </c>
      <c r="G608" s="160" t="s">
        <v>103</v>
      </c>
      <c r="H608" s="164">
        <v>1</v>
      </c>
      <c r="I608" s="160">
        <v>1.59</v>
      </c>
      <c r="J608" s="164">
        <v>0.9</v>
      </c>
      <c r="K608" s="160">
        <v>2.8</v>
      </c>
      <c r="L608" s="21">
        <v>1.06</v>
      </c>
      <c r="M608" s="21">
        <v>0.97000000000000008</v>
      </c>
      <c r="N608" s="21">
        <v>1.03</v>
      </c>
      <c r="O608" s="21">
        <v>1.05</v>
      </c>
      <c r="P608" s="21">
        <v>1.04</v>
      </c>
      <c r="Q608" s="21">
        <v>1.1263192140612468</v>
      </c>
      <c r="R608" s="21">
        <v>1.19</v>
      </c>
      <c r="S608" s="21">
        <v>1.2669999999999999</v>
      </c>
      <c r="T608" s="155">
        <v>1.24</v>
      </c>
      <c r="U608" s="160" t="s">
        <v>102</v>
      </c>
      <c r="V608" s="21">
        <v>1.04</v>
      </c>
      <c r="W608" s="155">
        <v>1.29</v>
      </c>
      <c r="X608" s="21">
        <v>1.01</v>
      </c>
      <c r="Y608" s="21">
        <v>0.89219999999999999</v>
      </c>
      <c r="Z608" s="160" t="s">
        <v>104</v>
      </c>
      <c r="AA608" s="160">
        <v>2.5133000000000001</v>
      </c>
      <c r="AB608" s="21">
        <v>1.06839</v>
      </c>
      <c r="AC608" s="159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>
        <v>1</v>
      </c>
    </row>
    <row r="609" spans="1:65">
      <c r="A609" s="33"/>
      <c r="B609" s="19">
        <v>1</v>
      </c>
      <c r="C609" s="8">
        <v>2</v>
      </c>
      <c r="D609" s="161">
        <v>1.2</v>
      </c>
      <c r="E609" s="161">
        <v>1</v>
      </c>
      <c r="F609" s="162" t="s">
        <v>102</v>
      </c>
      <c r="G609" s="161" t="s">
        <v>103</v>
      </c>
      <c r="H609" s="162">
        <v>1</v>
      </c>
      <c r="I609" s="161">
        <v>1.66</v>
      </c>
      <c r="J609" s="162">
        <v>0.9</v>
      </c>
      <c r="K609" s="161">
        <v>2.5</v>
      </c>
      <c r="L609" s="10">
        <v>0.9900000000000001</v>
      </c>
      <c r="M609" s="10">
        <v>0.96</v>
      </c>
      <c r="N609" s="10">
        <v>1.1000000000000001</v>
      </c>
      <c r="O609" s="10">
        <v>1.03</v>
      </c>
      <c r="P609" s="163">
        <v>1.23</v>
      </c>
      <c r="Q609" s="10">
        <v>1.123393176157542</v>
      </c>
      <c r="R609" s="10">
        <v>1.03</v>
      </c>
      <c r="S609" s="10">
        <v>1.032</v>
      </c>
      <c r="T609" s="10">
        <v>1.02</v>
      </c>
      <c r="U609" s="161" t="s">
        <v>102</v>
      </c>
      <c r="V609" s="10">
        <v>1.01</v>
      </c>
      <c r="W609" s="10">
        <v>1.18</v>
      </c>
      <c r="X609" s="10">
        <v>1.05</v>
      </c>
      <c r="Y609" s="10">
        <v>0.92459999999999998</v>
      </c>
      <c r="Z609" s="161" t="s">
        <v>104</v>
      </c>
      <c r="AA609" s="161">
        <v>2.9582999999999999</v>
      </c>
      <c r="AB609" s="10">
        <v>1.04145</v>
      </c>
      <c r="AC609" s="159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31</v>
      </c>
    </row>
    <row r="610" spans="1:65">
      <c r="A610" s="33"/>
      <c r="B610" s="19">
        <v>1</v>
      </c>
      <c r="C610" s="8">
        <v>3</v>
      </c>
      <c r="D610" s="161">
        <v>1.2</v>
      </c>
      <c r="E610" s="161">
        <v>1</v>
      </c>
      <c r="F610" s="162" t="s">
        <v>102</v>
      </c>
      <c r="G610" s="161" t="s">
        <v>103</v>
      </c>
      <c r="H610" s="162">
        <v>1</v>
      </c>
      <c r="I610" s="161">
        <v>1.52</v>
      </c>
      <c r="J610" s="162">
        <v>1.2</v>
      </c>
      <c r="K610" s="162">
        <v>2.7</v>
      </c>
      <c r="L610" s="11">
        <v>1.04</v>
      </c>
      <c r="M610" s="11">
        <v>1</v>
      </c>
      <c r="N610" s="11">
        <v>0.98</v>
      </c>
      <c r="O610" s="11">
        <v>0.96</v>
      </c>
      <c r="P610" s="11">
        <v>1.02</v>
      </c>
      <c r="Q610" s="11">
        <v>1.0788448757348683</v>
      </c>
      <c r="R610" s="11">
        <v>1.19</v>
      </c>
      <c r="S610" s="165">
        <v>1.3759999999999999</v>
      </c>
      <c r="T610" s="11">
        <v>0.95</v>
      </c>
      <c r="U610" s="162" t="s">
        <v>102</v>
      </c>
      <c r="V610" s="11">
        <v>1.08</v>
      </c>
      <c r="W610" s="11">
        <v>1.17</v>
      </c>
      <c r="X610" s="11">
        <v>1.06</v>
      </c>
      <c r="Y610" s="11">
        <v>0.86950000000000005</v>
      </c>
      <c r="Z610" s="162" t="s">
        <v>104</v>
      </c>
      <c r="AA610" s="162">
        <v>2.8471000000000002</v>
      </c>
      <c r="AB610" s="11">
        <v>1.06227</v>
      </c>
      <c r="AC610" s="159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16</v>
      </c>
    </row>
    <row r="611" spans="1:65">
      <c r="A611" s="33"/>
      <c r="B611" s="19">
        <v>1</v>
      </c>
      <c r="C611" s="8">
        <v>4</v>
      </c>
      <c r="D611" s="161">
        <v>1.1000000000000001</v>
      </c>
      <c r="E611" s="161">
        <v>1</v>
      </c>
      <c r="F611" s="162" t="s">
        <v>102</v>
      </c>
      <c r="G611" s="161" t="s">
        <v>103</v>
      </c>
      <c r="H611" s="162">
        <v>1</v>
      </c>
      <c r="I611" s="161">
        <v>1.6</v>
      </c>
      <c r="J611" s="162">
        <v>1.3</v>
      </c>
      <c r="K611" s="162">
        <v>2.9</v>
      </c>
      <c r="L611" s="11">
        <v>1.05</v>
      </c>
      <c r="M611" s="11">
        <v>1.01</v>
      </c>
      <c r="N611" s="11">
        <v>1</v>
      </c>
      <c r="O611" s="11">
        <v>0.9900000000000001</v>
      </c>
      <c r="P611" s="11">
        <v>1.05</v>
      </c>
      <c r="Q611" s="11">
        <v>1.075947812749025</v>
      </c>
      <c r="R611" s="11">
        <v>1.08</v>
      </c>
      <c r="S611" s="11">
        <v>1.323</v>
      </c>
      <c r="T611" s="11">
        <v>1.07</v>
      </c>
      <c r="U611" s="162" t="s">
        <v>102</v>
      </c>
      <c r="V611" s="11">
        <v>1.0900000000000001</v>
      </c>
      <c r="W611" s="11">
        <v>1.18</v>
      </c>
      <c r="X611" s="11">
        <v>1.04</v>
      </c>
      <c r="Y611" s="11">
        <v>0.89219999999999999</v>
      </c>
      <c r="Z611" s="162" t="s">
        <v>104</v>
      </c>
      <c r="AA611" s="162">
        <v>2.2351999999999999</v>
      </c>
      <c r="AB611" s="11">
        <v>1.0722499999999999</v>
      </c>
      <c r="AC611" s="159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1.0517051264083441</v>
      </c>
    </row>
    <row r="612" spans="1:65">
      <c r="A612" s="33"/>
      <c r="B612" s="19">
        <v>1</v>
      </c>
      <c r="C612" s="8">
        <v>5</v>
      </c>
      <c r="D612" s="161">
        <v>1.1000000000000001</v>
      </c>
      <c r="E612" s="161">
        <v>1</v>
      </c>
      <c r="F612" s="161" t="s">
        <v>102</v>
      </c>
      <c r="G612" s="161" t="s">
        <v>103</v>
      </c>
      <c r="H612" s="161">
        <v>1</v>
      </c>
      <c r="I612" s="161">
        <v>1.47</v>
      </c>
      <c r="J612" s="161">
        <v>0.8</v>
      </c>
      <c r="K612" s="161">
        <v>2.9</v>
      </c>
      <c r="L612" s="10">
        <v>1.01</v>
      </c>
      <c r="M612" s="10">
        <v>0.9900000000000001</v>
      </c>
      <c r="N612" s="10">
        <v>1.1599999999999999</v>
      </c>
      <c r="O612" s="10">
        <v>1.06</v>
      </c>
      <c r="P612" s="10">
        <v>1.04</v>
      </c>
      <c r="Q612" s="10">
        <v>1.1273255100875179</v>
      </c>
      <c r="R612" s="10">
        <v>1.08</v>
      </c>
      <c r="S612" s="10">
        <v>1.2190000000000001</v>
      </c>
      <c r="T612" s="10">
        <v>1.03</v>
      </c>
      <c r="U612" s="161" t="s">
        <v>102</v>
      </c>
      <c r="V612" s="10">
        <v>0.96</v>
      </c>
      <c r="W612" s="10">
        <v>1.17</v>
      </c>
      <c r="X612" s="10">
        <v>0.98</v>
      </c>
      <c r="Y612" s="10">
        <v>0.84140000000000004</v>
      </c>
      <c r="Z612" s="161" t="s">
        <v>104</v>
      </c>
      <c r="AA612" s="161">
        <v>2.3464999999999998</v>
      </c>
      <c r="AB612" s="10">
        <v>1.01613</v>
      </c>
      <c r="AC612" s="159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42</v>
      </c>
    </row>
    <row r="613" spans="1:65">
      <c r="A613" s="33"/>
      <c r="B613" s="19">
        <v>1</v>
      </c>
      <c r="C613" s="8">
        <v>6</v>
      </c>
      <c r="D613" s="161">
        <v>1.1000000000000001</v>
      </c>
      <c r="E613" s="161">
        <v>1</v>
      </c>
      <c r="F613" s="161" t="s">
        <v>102</v>
      </c>
      <c r="G613" s="161" t="s">
        <v>103</v>
      </c>
      <c r="H613" s="161">
        <v>1</v>
      </c>
      <c r="I613" s="161">
        <v>1.5</v>
      </c>
      <c r="J613" s="161">
        <v>1.1000000000000001</v>
      </c>
      <c r="K613" s="161">
        <v>3</v>
      </c>
      <c r="L613" s="10">
        <v>1.02</v>
      </c>
      <c r="M613" s="10">
        <v>1.01</v>
      </c>
      <c r="N613" s="10">
        <v>1.1399999999999999</v>
      </c>
      <c r="O613" s="10">
        <v>0.94</v>
      </c>
      <c r="P613" s="10">
        <v>1.03</v>
      </c>
      <c r="Q613" s="10">
        <v>1.1135120295107035</v>
      </c>
      <c r="R613" s="10">
        <v>1.1599999999999999</v>
      </c>
      <c r="S613" s="10">
        <v>1.0900000000000001</v>
      </c>
      <c r="T613" s="10">
        <v>1.06</v>
      </c>
      <c r="U613" s="161" t="s">
        <v>102</v>
      </c>
      <c r="V613" s="10">
        <v>1.0900000000000001</v>
      </c>
      <c r="W613" s="10">
        <v>1.0900000000000001</v>
      </c>
      <c r="X613" s="10">
        <v>1</v>
      </c>
      <c r="Y613" s="10">
        <v>0.83819999999999995</v>
      </c>
      <c r="Z613" s="161" t="s">
        <v>104</v>
      </c>
      <c r="AA613" s="161">
        <v>2.3464999999999998</v>
      </c>
      <c r="AB613" s="163">
        <v>1.19563</v>
      </c>
      <c r="AC613" s="159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1"/>
    </row>
    <row r="614" spans="1:65">
      <c r="A614" s="33"/>
      <c r="B614" s="20" t="s">
        <v>271</v>
      </c>
      <c r="C614" s="12"/>
      <c r="D614" s="24">
        <v>1.1333333333333331</v>
      </c>
      <c r="E614" s="24">
        <v>1</v>
      </c>
      <c r="F614" s="24" t="s">
        <v>685</v>
      </c>
      <c r="G614" s="24" t="s">
        <v>685</v>
      </c>
      <c r="H614" s="24">
        <v>1</v>
      </c>
      <c r="I614" s="24">
        <v>1.5566666666666666</v>
      </c>
      <c r="J614" s="24">
        <v>1.0333333333333332</v>
      </c>
      <c r="K614" s="24">
        <v>2.8000000000000003</v>
      </c>
      <c r="L614" s="24">
        <v>1.0283333333333333</v>
      </c>
      <c r="M614" s="24">
        <v>0.9900000000000001</v>
      </c>
      <c r="N614" s="24">
        <v>1.0683333333333331</v>
      </c>
      <c r="O614" s="24">
        <v>1.0049999999999999</v>
      </c>
      <c r="P614" s="24">
        <v>1.0683333333333334</v>
      </c>
      <c r="Q614" s="24">
        <v>1.1075571030501505</v>
      </c>
      <c r="R614" s="24">
        <v>1.1216666666666668</v>
      </c>
      <c r="S614" s="24">
        <v>1.2178333333333333</v>
      </c>
      <c r="T614" s="24">
        <v>1.0616666666666668</v>
      </c>
      <c r="U614" s="24" t="s">
        <v>685</v>
      </c>
      <c r="V614" s="24">
        <v>1.0449999999999999</v>
      </c>
      <c r="W614" s="24">
        <v>1.18</v>
      </c>
      <c r="X614" s="24">
        <v>1.0233333333333334</v>
      </c>
      <c r="Y614" s="24">
        <v>0.87634999999999996</v>
      </c>
      <c r="Z614" s="24" t="s">
        <v>685</v>
      </c>
      <c r="AA614" s="24">
        <v>2.5411499999999996</v>
      </c>
      <c r="AB614" s="24">
        <v>1.07602</v>
      </c>
      <c r="AC614" s="159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1"/>
    </row>
    <row r="615" spans="1:65">
      <c r="A615" s="33"/>
      <c r="B615" s="3" t="s">
        <v>272</v>
      </c>
      <c r="C615" s="31"/>
      <c r="D615" s="11">
        <v>1.1000000000000001</v>
      </c>
      <c r="E615" s="11">
        <v>1</v>
      </c>
      <c r="F615" s="11" t="s">
        <v>685</v>
      </c>
      <c r="G615" s="11" t="s">
        <v>685</v>
      </c>
      <c r="H615" s="11">
        <v>1</v>
      </c>
      <c r="I615" s="11">
        <v>1.5550000000000002</v>
      </c>
      <c r="J615" s="11">
        <v>1</v>
      </c>
      <c r="K615" s="11">
        <v>2.8499999999999996</v>
      </c>
      <c r="L615" s="11">
        <v>1.03</v>
      </c>
      <c r="M615" s="11">
        <v>0.99500000000000011</v>
      </c>
      <c r="N615" s="11">
        <v>1.0649999999999999</v>
      </c>
      <c r="O615" s="11">
        <v>1.01</v>
      </c>
      <c r="P615" s="11">
        <v>1.04</v>
      </c>
      <c r="Q615" s="11">
        <v>1.1184526028341226</v>
      </c>
      <c r="R615" s="11">
        <v>1.1200000000000001</v>
      </c>
      <c r="S615" s="11">
        <v>1.2429999999999999</v>
      </c>
      <c r="T615" s="11">
        <v>1.0449999999999999</v>
      </c>
      <c r="U615" s="11" t="s">
        <v>685</v>
      </c>
      <c r="V615" s="11">
        <v>1.06</v>
      </c>
      <c r="W615" s="11">
        <v>1.1749999999999998</v>
      </c>
      <c r="X615" s="11">
        <v>1.0249999999999999</v>
      </c>
      <c r="Y615" s="11">
        <v>0.88085000000000002</v>
      </c>
      <c r="Z615" s="11" t="s">
        <v>685</v>
      </c>
      <c r="AA615" s="11">
        <v>2.4298999999999999</v>
      </c>
      <c r="AB615" s="11">
        <v>1.0653299999999999</v>
      </c>
      <c r="AC615" s="159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1"/>
    </row>
    <row r="616" spans="1:65">
      <c r="A616" s="33"/>
      <c r="B616" s="3" t="s">
        <v>273</v>
      </c>
      <c r="C616" s="31"/>
      <c r="D616" s="25">
        <v>5.1639777949432163E-2</v>
      </c>
      <c r="E616" s="25">
        <v>0</v>
      </c>
      <c r="F616" s="25" t="s">
        <v>685</v>
      </c>
      <c r="G616" s="25" t="s">
        <v>685</v>
      </c>
      <c r="H616" s="25">
        <v>0</v>
      </c>
      <c r="I616" s="25">
        <v>7.1740272279011225E-2</v>
      </c>
      <c r="J616" s="25">
        <v>0.19663841605003593</v>
      </c>
      <c r="K616" s="25">
        <v>0.17888543819998315</v>
      </c>
      <c r="L616" s="25">
        <v>2.6394443859772194E-2</v>
      </c>
      <c r="M616" s="25">
        <v>2.097617696340303E-2</v>
      </c>
      <c r="N616" s="25">
        <v>7.5476265585060986E-2</v>
      </c>
      <c r="O616" s="25">
        <v>4.9295030175464986E-2</v>
      </c>
      <c r="P616" s="25">
        <v>7.9854033502802249E-2</v>
      </c>
      <c r="Q616" s="25">
        <v>2.3885511582322227E-2</v>
      </c>
      <c r="R616" s="25">
        <v>6.735478206234996E-2</v>
      </c>
      <c r="S616" s="25">
        <v>0.13369430304491906</v>
      </c>
      <c r="T616" s="25">
        <v>9.7039510853397584E-2</v>
      </c>
      <c r="U616" s="25" t="s">
        <v>685</v>
      </c>
      <c r="V616" s="25">
        <v>5.244044240850762E-2</v>
      </c>
      <c r="W616" s="25">
        <v>6.3874877690685242E-2</v>
      </c>
      <c r="X616" s="25">
        <v>3.1411250638372683E-2</v>
      </c>
      <c r="Y616" s="25">
        <v>3.3329731472065589E-2</v>
      </c>
      <c r="Z616" s="25" t="s">
        <v>685</v>
      </c>
      <c r="AA616" s="25">
        <v>0.29589788610262957</v>
      </c>
      <c r="AB616" s="25">
        <v>6.2209229861813903E-2</v>
      </c>
      <c r="AC616" s="233"/>
      <c r="AD616" s="234"/>
      <c r="AE616" s="234"/>
      <c r="AF616" s="234"/>
      <c r="AG616" s="234"/>
      <c r="AH616" s="234"/>
      <c r="AI616" s="234"/>
      <c r="AJ616" s="234"/>
      <c r="AK616" s="234"/>
      <c r="AL616" s="234"/>
      <c r="AM616" s="234"/>
      <c r="AN616" s="234"/>
      <c r="AO616" s="234"/>
      <c r="AP616" s="234"/>
      <c r="AQ616" s="234"/>
      <c r="AR616" s="234"/>
      <c r="AS616" s="234"/>
      <c r="AT616" s="234"/>
      <c r="AU616" s="234"/>
      <c r="AV616" s="234"/>
      <c r="AW616" s="234"/>
      <c r="AX616" s="234"/>
      <c r="AY616" s="234"/>
      <c r="AZ616" s="234"/>
      <c r="BA616" s="234"/>
      <c r="BB616" s="234"/>
      <c r="BC616" s="234"/>
      <c r="BD616" s="234"/>
      <c r="BE616" s="234"/>
      <c r="BF616" s="234"/>
      <c r="BG616" s="234"/>
      <c r="BH616" s="234"/>
      <c r="BI616" s="234"/>
      <c r="BJ616" s="234"/>
      <c r="BK616" s="234"/>
      <c r="BL616" s="234"/>
      <c r="BM616" s="62"/>
    </row>
    <row r="617" spans="1:65">
      <c r="A617" s="33"/>
      <c r="B617" s="3" t="s">
        <v>87</v>
      </c>
      <c r="C617" s="31"/>
      <c r="D617" s="13">
        <v>4.5564509955381333E-2</v>
      </c>
      <c r="E617" s="13">
        <v>0</v>
      </c>
      <c r="F617" s="13" t="s">
        <v>685</v>
      </c>
      <c r="G617" s="13" t="s">
        <v>685</v>
      </c>
      <c r="H617" s="13">
        <v>0</v>
      </c>
      <c r="I617" s="13">
        <v>4.6085828016495432E-2</v>
      </c>
      <c r="J617" s="13">
        <v>0.19029524133874448</v>
      </c>
      <c r="K617" s="13">
        <v>6.3887656499993978E-2</v>
      </c>
      <c r="L617" s="13">
        <v>2.5667206346618017E-2</v>
      </c>
      <c r="M617" s="13">
        <v>2.1188057538790939E-2</v>
      </c>
      <c r="N617" s="13">
        <v>7.0648610532038372E-2</v>
      </c>
      <c r="O617" s="13">
        <v>4.9049781269119394E-2</v>
      </c>
      <c r="P617" s="13">
        <v>7.4746365213231428E-2</v>
      </c>
      <c r="Q617" s="13">
        <v>2.1565941400712305E-2</v>
      </c>
      <c r="R617" s="13">
        <v>6.0048839877280789E-2</v>
      </c>
      <c r="S617" s="13">
        <v>0.10978045959621108</v>
      </c>
      <c r="T617" s="13">
        <v>9.1402992954534606E-2</v>
      </c>
      <c r="U617" s="13" t="s">
        <v>685</v>
      </c>
      <c r="V617" s="13">
        <v>5.0182241539241744E-2</v>
      </c>
      <c r="W617" s="13">
        <v>5.413125228024173E-2</v>
      </c>
      <c r="X617" s="13">
        <v>3.0695033197106852E-2</v>
      </c>
      <c r="Y617" s="13">
        <v>3.8032443055931522E-2</v>
      </c>
      <c r="Z617" s="13" t="s">
        <v>685</v>
      </c>
      <c r="AA617" s="13">
        <v>0.11644251071468809</v>
      </c>
      <c r="AB617" s="13">
        <v>5.7814194775017105E-2</v>
      </c>
      <c r="AC617" s="159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1"/>
    </row>
    <row r="618" spans="1:65">
      <c r="A618" s="33"/>
      <c r="B618" s="3" t="s">
        <v>274</v>
      </c>
      <c r="C618" s="31"/>
      <c r="D618" s="13">
        <v>7.7615107956881202E-2</v>
      </c>
      <c r="E618" s="13">
        <v>-4.9163140038045894E-2</v>
      </c>
      <c r="F618" s="13" t="s">
        <v>685</v>
      </c>
      <c r="G618" s="13" t="s">
        <v>685</v>
      </c>
      <c r="H618" s="13">
        <v>-4.9163140038045894E-2</v>
      </c>
      <c r="I618" s="13">
        <v>0.48013604534077525</v>
      </c>
      <c r="J618" s="13">
        <v>-1.746857803931412E-2</v>
      </c>
      <c r="K618" s="13">
        <v>1.6623432078934717</v>
      </c>
      <c r="L618" s="13">
        <v>-2.2222762339123792E-2</v>
      </c>
      <c r="M618" s="13">
        <v>-5.8671508637665237E-2</v>
      </c>
      <c r="N618" s="13">
        <v>1.5810712059354248E-2</v>
      </c>
      <c r="O618" s="13">
        <v>-4.4408955738236222E-2</v>
      </c>
      <c r="P618" s="13">
        <v>1.581071205935447E-2</v>
      </c>
      <c r="Q618" s="13">
        <v>5.3106118092763666E-2</v>
      </c>
      <c r="R618" s="13">
        <v>6.6522011257325486E-2</v>
      </c>
      <c r="S618" s="13">
        <v>0.1579608226236664</v>
      </c>
      <c r="T618" s="13">
        <v>9.4717996596080933E-3</v>
      </c>
      <c r="U618" s="13" t="s">
        <v>685</v>
      </c>
      <c r="V618" s="13">
        <v>-6.3754813397579602E-3</v>
      </c>
      <c r="W618" s="13">
        <v>0.12198749475510584</v>
      </c>
      <c r="X618" s="13">
        <v>-2.6976946638933463E-2</v>
      </c>
      <c r="Y618" s="13">
        <v>-0.16673411777234148</v>
      </c>
      <c r="Z618" s="13" t="s">
        <v>685</v>
      </c>
      <c r="AA618" s="13">
        <v>1.4162190866923194</v>
      </c>
      <c r="AB618" s="13">
        <v>2.31194780562618E-2</v>
      </c>
      <c r="AC618" s="159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1"/>
    </row>
    <row r="619" spans="1:65">
      <c r="A619" s="33"/>
      <c r="B619" s="51" t="s">
        <v>275</v>
      </c>
      <c r="C619" s="52"/>
      <c r="D619" s="50" t="s">
        <v>276</v>
      </c>
      <c r="E619" s="50" t="s">
        <v>276</v>
      </c>
      <c r="F619" s="50">
        <v>5.61</v>
      </c>
      <c r="G619" s="50">
        <v>0.67</v>
      </c>
      <c r="H619" s="50" t="s">
        <v>276</v>
      </c>
      <c r="I619" s="50">
        <v>4.82</v>
      </c>
      <c r="J619" s="50" t="s">
        <v>276</v>
      </c>
      <c r="K619" s="50">
        <v>17.09</v>
      </c>
      <c r="L619" s="50">
        <v>0.39</v>
      </c>
      <c r="M619" s="50">
        <v>0.77</v>
      </c>
      <c r="N619" s="50">
        <v>0</v>
      </c>
      <c r="O619" s="50">
        <v>0.62</v>
      </c>
      <c r="P619" s="50">
        <v>0</v>
      </c>
      <c r="Q619" s="50">
        <v>0.39</v>
      </c>
      <c r="R619" s="50">
        <v>0.53</v>
      </c>
      <c r="S619" s="50">
        <v>1.48</v>
      </c>
      <c r="T619" s="50">
        <v>7.0000000000000007E-2</v>
      </c>
      <c r="U619" s="50">
        <v>5.61</v>
      </c>
      <c r="V619" s="50">
        <v>0.23</v>
      </c>
      <c r="W619" s="50">
        <v>1.1000000000000001</v>
      </c>
      <c r="X619" s="50">
        <v>0.44</v>
      </c>
      <c r="Y619" s="50">
        <v>1.89</v>
      </c>
      <c r="Z619" s="50">
        <v>14.13</v>
      </c>
      <c r="AA619" s="50">
        <v>14.53</v>
      </c>
      <c r="AB619" s="50">
        <v>0.08</v>
      </c>
      <c r="AC619" s="159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1"/>
    </row>
    <row r="620" spans="1:65">
      <c r="B620" s="34" t="s">
        <v>313</v>
      </c>
      <c r="C620" s="20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BM620" s="61"/>
    </row>
    <row r="621" spans="1:65">
      <c r="BM621" s="61"/>
    </row>
    <row r="622" spans="1:65" ht="15">
      <c r="B622" s="35" t="s">
        <v>519</v>
      </c>
      <c r="BM622" s="30" t="s">
        <v>67</v>
      </c>
    </row>
    <row r="623" spans="1:65" ht="15">
      <c r="A623" s="26" t="s">
        <v>57</v>
      </c>
      <c r="B623" s="18" t="s">
        <v>111</v>
      </c>
      <c r="C623" s="15" t="s">
        <v>112</v>
      </c>
      <c r="D623" s="16" t="s">
        <v>231</v>
      </c>
      <c r="E623" s="17" t="s">
        <v>231</v>
      </c>
      <c r="F623" s="17" t="s">
        <v>231</v>
      </c>
      <c r="G623" s="17" t="s">
        <v>231</v>
      </c>
      <c r="H623" s="17" t="s">
        <v>231</v>
      </c>
      <c r="I623" s="17" t="s">
        <v>231</v>
      </c>
      <c r="J623" s="17" t="s">
        <v>231</v>
      </c>
      <c r="K623" s="17" t="s">
        <v>231</v>
      </c>
      <c r="L623" s="17" t="s">
        <v>231</v>
      </c>
      <c r="M623" s="17" t="s">
        <v>231</v>
      </c>
      <c r="N623" s="17" t="s">
        <v>231</v>
      </c>
      <c r="O623" s="17" t="s">
        <v>231</v>
      </c>
      <c r="P623" s="17" t="s">
        <v>231</v>
      </c>
      <c r="Q623" s="17" t="s">
        <v>231</v>
      </c>
      <c r="R623" s="17" t="s">
        <v>231</v>
      </c>
      <c r="S623" s="17" t="s">
        <v>231</v>
      </c>
      <c r="T623" s="17" t="s">
        <v>231</v>
      </c>
      <c r="U623" s="17" t="s">
        <v>231</v>
      </c>
      <c r="V623" s="17" t="s">
        <v>231</v>
      </c>
      <c r="W623" s="17" t="s">
        <v>231</v>
      </c>
      <c r="X623" s="17" t="s">
        <v>231</v>
      </c>
      <c r="Y623" s="17" t="s">
        <v>231</v>
      </c>
      <c r="Z623" s="17" t="s">
        <v>231</v>
      </c>
      <c r="AA623" s="159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>
        <v>1</v>
      </c>
    </row>
    <row r="624" spans="1:65">
      <c r="A624" s="33"/>
      <c r="B624" s="19" t="s">
        <v>232</v>
      </c>
      <c r="C624" s="8" t="s">
        <v>232</v>
      </c>
      <c r="D624" s="157" t="s">
        <v>234</v>
      </c>
      <c r="E624" s="158" t="s">
        <v>236</v>
      </c>
      <c r="F624" s="158" t="s">
        <v>237</v>
      </c>
      <c r="G624" s="158" t="s">
        <v>238</v>
      </c>
      <c r="H624" s="158" t="s">
        <v>239</v>
      </c>
      <c r="I624" s="158" t="s">
        <v>240</v>
      </c>
      <c r="J624" s="158" t="s">
        <v>241</v>
      </c>
      <c r="K624" s="158" t="s">
        <v>242</v>
      </c>
      <c r="L624" s="158" t="s">
        <v>243</v>
      </c>
      <c r="M624" s="158" t="s">
        <v>244</v>
      </c>
      <c r="N624" s="158" t="s">
        <v>245</v>
      </c>
      <c r="O624" s="158" t="s">
        <v>246</v>
      </c>
      <c r="P624" s="158" t="s">
        <v>247</v>
      </c>
      <c r="Q624" s="158" t="s">
        <v>248</v>
      </c>
      <c r="R624" s="158" t="s">
        <v>249</v>
      </c>
      <c r="S624" s="158" t="s">
        <v>251</v>
      </c>
      <c r="T624" s="158" t="s">
        <v>253</v>
      </c>
      <c r="U624" s="158" t="s">
        <v>257</v>
      </c>
      <c r="V624" s="158" t="s">
        <v>258</v>
      </c>
      <c r="W624" s="158" t="s">
        <v>259</v>
      </c>
      <c r="X624" s="158" t="s">
        <v>278</v>
      </c>
      <c r="Y624" s="158" t="s">
        <v>261</v>
      </c>
      <c r="Z624" s="158" t="s">
        <v>279</v>
      </c>
      <c r="AA624" s="159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0" t="s">
        <v>1</v>
      </c>
    </row>
    <row r="625" spans="1:65">
      <c r="A625" s="33"/>
      <c r="B625" s="19"/>
      <c r="C625" s="8"/>
      <c r="D625" s="9" t="s">
        <v>300</v>
      </c>
      <c r="E625" s="10" t="s">
        <v>115</v>
      </c>
      <c r="F625" s="10" t="s">
        <v>115</v>
      </c>
      <c r="G625" s="10" t="s">
        <v>301</v>
      </c>
      <c r="H625" s="10" t="s">
        <v>115</v>
      </c>
      <c r="I625" s="10" t="s">
        <v>115</v>
      </c>
      <c r="J625" s="10" t="s">
        <v>300</v>
      </c>
      <c r="K625" s="10" t="s">
        <v>115</v>
      </c>
      <c r="L625" s="10" t="s">
        <v>301</v>
      </c>
      <c r="M625" s="10" t="s">
        <v>301</v>
      </c>
      <c r="N625" s="10" t="s">
        <v>301</v>
      </c>
      <c r="O625" s="10" t="s">
        <v>301</v>
      </c>
      <c r="P625" s="10" t="s">
        <v>301</v>
      </c>
      <c r="Q625" s="10" t="s">
        <v>300</v>
      </c>
      <c r="R625" s="10" t="s">
        <v>115</v>
      </c>
      <c r="S625" s="10" t="s">
        <v>301</v>
      </c>
      <c r="T625" s="10" t="s">
        <v>301</v>
      </c>
      <c r="U625" s="10" t="s">
        <v>115</v>
      </c>
      <c r="V625" s="10" t="s">
        <v>115</v>
      </c>
      <c r="W625" s="10" t="s">
        <v>301</v>
      </c>
      <c r="X625" s="10" t="s">
        <v>301</v>
      </c>
      <c r="Y625" s="10" t="s">
        <v>115</v>
      </c>
      <c r="Z625" s="10" t="s">
        <v>115</v>
      </c>
      <c r="AA625" s="159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3</v>
      </c>
    </row>
    <row r="626" spans="1:65">
      <c r="A626" s="33"/>
      <c r="B626" s="19"/>
      <c r="C626" s="8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159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0">
        <v>3</v>
      </c>
    </row>
    <row r="627" spans="1:65">
      <c r="A627" s="33"/>
      <c r="B627" s="18">
        <v>1</v>
      </c>
      <c r="C627" s="14">
        <v>1</v>
      </c>
      <c r="D627" s="229">
        <v>0.80499999999999994</v>
      </c>
      <c r="E627" s="229">
        <v>0.84396000000000004</v>
      </c>
      <c r="F627" s="230">
        <v>0.79</v>
      </c>
      <c r="G627" s="229">
        <v>0.79</v>
      </c>
      <c r="H627" s="244">
        <v>0.88</v>
      </c>
      <c r="I627" s="229">
        <v>0.79600000000000004</v>
      </c>
      <c r="J627" s="230">
        <v>0.78</v>
      </c>
      <c r="K627" s="229">
        <v>0.83</v>
      </c>
      <c r="L627" s="229">
        <v>0.81999999999999984</v>
      </c>
      <c r="M627" s="229">
        <v>0.81000000000000016</v>
      </c>
      <c r="N627" s="229">
        <v>0.79</v>
      </c>
      <c r="O627" s="229">
        <v>0.8</v>
      </c>
      <c r="P627" s="229">
        <v>0.83</v>
      </c>
      <c r="Q627" s="229">
        <v>0.77200000000000002</v>
      </c>
      <c r="R627" s="229">
        <v>0.79428299821415493</v>
      </c>
      <c r="S627" s="229">
        <v>0.80100000000000005</v>
      </c>
      <c r="T627" s="229">
        <v>0.8</v>
      </c>
      <c r="U627" s="229">
        <v>0.81999999999999984</v>
      </c>
      <c r="V627" s="229">
        <v>0.8</v>
      </c>
      <c r="W627" s="229">
        <v>0.81000000000000016</v>
      </c>
      <c r="X627" s="229">
        <v>0.82899999999999985</v>
      </c>
      <c r="Y627" s="229">
        <v>0.82927600000000001</v>
      </c>
      <c r="Z627" s="229">
        <v>0.85710000000000008</v>
      </c>
      <c r="AA627" s="233"/>
      <c r="AB627" s="234"/>
      <c r="AC627" s="234"/>
      <c r="AD627" s="234"/>
      <c r="AE627" s="234"/>
      <c r="AF627" s="234"/>
      <c r="AG627" s="234"/>
      <c r="AH627" s="234"/>
      <c r="AI627" s="234"/>
      <c r="AJ627" s="234"/>
      <c r="AK627" s="234"/>
      <c r="AL627" s="234"/>
      <c r="AM627" s="234"/>
      <c r="AN627" s="234"/>
      <c r="AO627" s="234"/>
      <c r="AP627" s="234"/>
      <c r="AQ627" s="234"/>
      <c r="AR627" s="234"/>
      <c r="AS627" s="234"/>
      <c r="AT627" s="234"/>
      <c r="AU627" s="234"/>
      <c r="AV627" s="234"/>
      <c r="AW627" s="234"/>
      <c r="AX627" s="234"/>
      <c r="AY627" s="234"/>
      <c r="AZ627" s="234"/>
      <c r="BA627" s="234"/>
      <c r="BB627" s="234"/>
      <c r="BC627" s="234"/>
      <c r="BD627" s="234"/>
      <c r="BE627" s="234"/>
      <c r="BF627" s="234"/>
      <c r="BG627" s="234"/>
      <c r="BH627" s="234"/>
      <c r="BI627" s="234"/>
      <c r="BJ627" s="234"/>
      <c r="BK627" s="234"/>
      <c r="BL627" s="234"/>
      <c r="BM627" s="235">
        <v>1</v>
      </c>
    </row>
    <row r="628" spans="1:65">
      <c r="A628" s="33"/>
      <c r="B628" s="19">
        <v>1</v>
      </c>
      <c r="C628" s="8">
        <v>2</v>
      </c>
      <c r="D628" s="237">
        <v>0.80909999999999993</v>
      </c>
      <c r="E628" s="237">
        <v>0.84726000000000001</v>
      </c>
      <c r="F628" s="238">
        <v>0.77</v>
      </c>
      <c r="G628" s="237">
        <v>0.78</v>
      </c>
      <c r="H628" s="242">
        <v>0.90600000000000003</v>
      </c>
      <c r="I628" s="237">
        <v>0.80499999999999994</v>
      </c>
      <c r="J628" s="238">
        <v>0.8</v>
      </c>
      <c r="K628" s="237">
        <v>0.84</v>
      </c>
      <c r="L628" s="237">
        <v>0.83</v>
      </c>
      <c r="M628" s="237">
        <v>0.83</v>
      </c>
      <c r="N628" s="237">
        <v>0.83</v>
      </c>
      <c r="O628" s="237">
        <v>0.85000000000000009</v>
      </c>
      <c r="P628" s="237">
        <v>0.8</v>
      </c>
      <c r="Q628" s="237">
        <v>0.79200000000000004</v>
      </c>
      <c r="R628" s="237">
        <v>0.78014826557931738</v>
      </c>
      <c r="S628" s="237">
        <v>0.78600000000000003</v>
      </c>
      <c r="T628" s="237">
        <v>0.8</v>
      </c>
      <c r="U628" s="237">
        <v>0.81999999999999984</v>
      </c>
      <c r="V628" s="237">
        <v>0.81000000000000016</v>
      </c>
      <c r="W628" s="237">
        <v>0.81000000000000016</v>
      </c>
      <c r="X628" s="237">
        <v>0.83599999999999997</v>
      </c>
      <c r="Y628" s="237">
        <v>0.80252199999999996</v>
      </c>
      <c r="Z628" s="237">
        <v>0.79069999999999996</v>
      </c>
      <c r="AA628" s="233"/>
      <c r="AB628" s="234"/>
      <c r="AC628" s="234"/>
      <c r="AD628" s="234"/>
      <c r="AE628" s="234"/>
      <c r="AF628" s="234"/>
      <c r="AG628" s="234"/>
      <c r="AH628" s="234"/>
      <c r="AI628" s="234"/>
      <c r="AJ628" s="234"/>
      <c r="AK628" s="234"/>
      <c r="AL628" s="234"/>
      <c r="AM628" s="234"/>
      <c r="AN628" s="234"/>
      <c r="AO628" s="234"/>
      <c r="AP628" s="234"/>
      <c r="AQ628" s="234"/>
      <c r="AR628" s="234"/>
      <c r="AS628" s="234"/>
      <c r="AT628" s="234"/>
      <c r="AU628" s="234"/>
      <c r="AV628" s="234"/>
      <c r="AW628" s="234"/>
      <c r="AX628" s="234"/>
      <c r="AY628" s="234"/>
      <c r="AZ628" s="234"/>
      <c r="BA628" s="234"/>
      <c r="BB628" s="234"/>
      <c r="BC628" s="234"/>
      <c r="BD628" s="234"/>
      <c r="BE628" s="234"/>
      <c r="BF628" s="234"/>
      <c r="BG628" s="234"/>
      <c r="BH628" s="234"/>
      <c r="BI628" s="234"/>
      <c r="BJ628" s="234"/>
      <c r="BK628" s="234"/>
      <c r="BL628" s="234"/>
      <c r="BM628" s="235" t="e">
        <v>#N/A</v>
      </c>
    </row>
    <row r="629" spans="1:65">
      <c r="A629" s="33"/>
      <c r="B629" s="19">
        <v>1</v>
      </c>
      <c r="C629" s="8">
        <v>3</v>
      </c>
      <c r="D629" s="237">
        <v>0.80750000000000011</v>
      </c>
      <c r="E629" s="237">
        <v>0.84463999999999995</v>
      </c>
      <c r="F629" s="238">
        <v>0.77999999999999992</v>
      </c>
      <c r="G629" s="237">
        <v>0.77</v>
      </c>
      <c r="H629" s="242">
        <v>0.88833333333333331</v>
      </c>
      <c r="I629" s="237">
        <v>0.81000000000000016</v>
      </c>
      <c r="J629" s="238">
        <v>0.78</v>
      </c>
      <c r="K629" s="238">
        <v>0.84399999999999997</v>
      </c>
      <c r="L629" s="25">
        <v>0.81999999999999984</v>
      </c>
      <c r="M629" s="25">
        <v>0.78</v>
      </c>
      <c r="N629" s="25">
        <v>0.79</v>
      </c>
      <c r="O629" s="25">
        <v>0.81000000000000016</v>
      </c>
      <c r="P629" s="25">
        <v>0.8</v>
      </c>
      <c r="Q629" s="25">
        <v>0.77999999999999992</v>
      </c>
      <c r="R629" s="25">
        <v>0.79330541821948097</v>
      </c>
      <c r="S629" s="25">
        <v>0.80100000000000005</v>
      </c>
      <c r="T629" s="25">
        <v>0.79</v>
      </c>
      <c r="U629" s="25">
        <v>0.81999999999999984</v>
      </c>
      <c r="V629" s="25">
        <v>0.8</v>
      </c>
      <c r="W629" s="25">
        <v>0.81000000000000016</v>
      </c>
      <c r="X629" s="25">
        <v>0.85000000000000009</v>
      </c>
      <c r="Y629" s="25">
        <v>0.83868399999999999</v>
      </c>
      <c r="Z629" s="25">
        <v>0.88529999999999998</v>
      </c>
      <c r="AA629" s="233"/>
      <c r="AB629" s="234"/>
      <c r="AC629" s="234"/>
      <c r="AD629" s="234"/>
      <c r="AE629" s="234"/>
      <c r="AF629" s="234"/>
      <c r="AG629" s="234"/>
      <c r="AH629" s="234"/>
      <c r="AI629" s="234"/>
      <c r="AJ629" s="234"/>
      <c r="AK629" s="234"/>
      <c r="AL629" s="234"/>
      <c r="AM629" s="234"/>
      <c r="AN629" s="234"/>
      <c r="AO629" s="234"/>
      <c r="AP629" s="234"/>
      <c r="AQ629" s="234"/>
      <c r="AR629" s="234"/>
      <c r="AS629" s="234"/>
      <c r="AT629" s="234"/>
      <c r="AU629" s="234"/>
      <c r="AV629" s="234"/>
      <c r="AW629" s="234"/>
      <c r="AX629" s="234"/>
      <c r="AY629" s="234"/>
      <c r="AZ629" s="234"/>
      <c r="BA629" s="234"/>
      <c r="BB629" s="234"/>
      <c r="BC629" s="234"/>
      <c r="BD629" s="234"/>
      <c r="BE629" s="234"/>
      <c r="BF629" s="234"/>
      <c r="BG629" s="234"/>
      <c r="BH629" s="234"/>
      <c r="BI629" s="234"/>
      <c r="BJ629" s="234"/>
      <c r="BK629" s="234"/>
      <c r="BL629" s="234"/>
      <c r="BM629" s="235">
        <v>16</v>
      </c>
    </row>
    <row r="630" spans="1:65">
      <c r="A630" s="33"/>
      <c r="B630" s="19">
        <v>1</v>
      </c>
      <c r="C630" s="8">
        <v>4</v>
      </c>
      <c r="D630" s="237">
        <v>0.81530000000000002</v>
      </c>
      <c r="E630" s="237">
        <v>0.84065000000000012</v>
      </c>
      <c r="F630" s="238">
        <v>0.77999999999999992</v>
      </c>
      <c r="G630" s="237">
        <v>0.78</v>
      </c>
      <c r="H630" s="242">
        <v>0.89633333333333332</v>
      </c>
      <c r="I630" s="237">
        <v>0.81000000000000016</v>
      </c>
      <c r="J630" s="238">
        <v>0.8</v>
      </c>
      <c r="K630" s="238">
        <v>0.83</v>
      </c>
      <c r="L630" s="25">
        <v>0.81999999999999984</v>
      </c>
      <c r="M630" s="25">
        <v>0.78</v>
      </c>
      <c r="N630" s="25">
        <v>0.85000000000000009</v>
      </c>
      <c r="O630" s="25">
        <v>0.8</v>
      </c>
      <c r="P630" s="25">
        <v>0.79</v>
      </c>
      <c r="Q630" s="25">
        <v>0.79299999999999993</v>
      </c>
      <c r="R630" s="25">
        <v>0.78252485354535839</v>
      </c>
      <c r="S630" s="25">
        <v>0.80900000000000005</v>
      </c>
      <c r="T630" s="25">
        <v>0.84</v>
      </c>
      <c r="U630" s="25">
        <v>0.81999999999999984</v>
      </c>
      <c r="V630" s="25">
        <v>0.81999999999999984</v>
      </c>
      <c r="W630" s="25">
        <v>0.81000000000000016</v>
      </c>
      <c r="X630" s="25">
        <v>0.84899999999999998</v>
      </c>
      <c r="Y630" s="25">
        <v>0.84701399999999993</v>
      </c>
      <c r="Z630" s="25">
        <v>0.80859999999999999</v>
      </c>
      <c r="AA630" s="233"/>
      <c r="AB630" s="234"/>
      <c r="AC630" s="234"/>
      <c r="AD630" s="234"/>
      <c r="AE630" s="234"/>
      <c r="AF630" s="234"/>
      <c r="AG630" s="234"/>
      <c r="AH630" s="234"/>
      <c r="AI630" s="234"/>
      <c r="AJ630" s="234"/>
      <c r="AK630" s="234"/>
      <c r="AL630" s="234"/>
      <c r="AM630" s="234"/>
      <c r="AN630" s="234"/>
      <c r="AO630" s="234"/>
      <c r="AP630" s="234"/>
      <c r="AQ630" s="234"/>
      <c r="AR630" s="234"/>
      <c r="AS630" s="234"/>
      <c r="AT630" s="234"/>
      <c r="AU630" s="234"/>
      <c r="AV630" s="234"/>
      <c r="AW630" s="234"/>
      <c r="AX630" s="234"/>
      <c r="AY630" s="234"/>
      <c r="AZ630" s="234"/>
      <c r="BA630" s="234"/>
      <c r="BB630" s="234"/>
      <c r="BC630" s="234"/>
      <c r="BD630" s="234"/>
      <c r="BE630" s="234"/>
      <c r="BF630" s="234"/>
      <c r="BG630" s="234"/>
      <c r="BH630" s="234"/>
      <c r="BI630" s="234"/>
      <c r="BJ630" s="234"/>
      <c r="BK630" s="234"/>
      <c r="BL630" s="234"/>
      <c r="BM630" s="235">
        <v>0.81004161182304057</v>
      </c>
    </row>
    <row r="631" spans="1:65">
      <c r="A631" s="33"/>
      <c r="B631" s="19">
        <v>1</v>
      </c>
      <c r="C631" s="8">
        <v>5</v>
      </c>
      <c r="D631" s="237">
        <v>0.80870000000000009</v>
      </c>
      <c r="E631" s="237">
        <v>0.85167000000000004</v>
      </c>
      <c r="F631" s="237">
        <v>0.79</v>
      </c>
      <c r="G631" s="237">
        <v>0.74</v>
      </c>
      <c r="H631" s="241">
        <v>0.91250000000000009</v>
      </c>
      <c r="I631" s="237">
        <v>0.79</v>
      </c>
      <c r="J631" s="237">
        <v>0.81000000000000016</v>
      </c>
      <c r="K631" s="237">
        <v>0.84699999999999998</v>
      </c>
      <c r="L631" s="237">
        <v>0.81999999999999984</v>
      </c>
      <c r="M631" s="237">
        <v>0.78</v>
      </c>
      <c r="N631" s="237">
        <v>0.77</v>
      </c>
      <c r="O631" s="237">
        <v>0.83</v>
      </c>
      <c r="P631" s="237">
        <v>0.83</v>
      </c>
      <c r="Q631" s="237">
        <v>0.79900000000000004</v>
      </c>
      <c r="R631" s="237">
        <v>0.80031906115906981</v>
      </c>
      <c r="S631" s="237">
        <v>0.78600000000000003</v>
      </c>
      <c r="T631" s="237">
        <v>0.84</v>
      </c>
      <c r="U631" s="237">
        <v>0.81999999999999984</v>
      </c>
      <c r="V631" s="237">
        <v>0.81999999999999984</v>
      </c>
      <c r="W631" s="237">
        <v>0.8</v>
      </c>
      <c r="X631" s="237">
        <v>0.81200000000000006</v>
      </c>
      <c r="Y631" s="237">
        <v>0.82182800000000011</v>
      </c>
      <c r="Z631" s="243">
        <v>0.9395</v>
      </c>
      <c r="AA631" s="233"/>
      <c r="AB631" s="234"/>
      <c r="AC631" s="234"/>
      <c r="AD631" s="234"/>
      <c r="AE631" s="234"/>
      <c r="AF631" s="234"/>
      <c r="AG631" s="234"/>
      <c r="AH631" s="234"/>
      <c r="AI631" s="234"/>
      <c r="AJ631" s="234"/>
      <c r="AK631" s="234"/>
      <c r="AL631" s="234"/>
      <c r="AM631" s="234"/>
      <c r="AN631" s="234"/>
      <c r="AO631" s="234"/>
      <c r="AP631" s="234"/>
      <c r="AQ631" s="234"/>
      <c r="AR631" s="234"/>
      <c r="AS631" s="234"/>
      <c r="AT631" s="234"/>
      <c r="AU631" s="234"/>
      <c r="AV631" s="234"/>
      <c r="AW631" s="234"/>
      <c r="AX631" s="234"/>
      <c r="AY631" s="234"/>
      <c r="AZ631" s="234"/>
      <c r="BA631" s="234"/>
      <c r="BB631" s="234"/>
      <c r="BC631" s="234"/>
      <c r="BD631" s="234"/>
      <c r="BE631" s="234"/>
      <c r="BF631" s="234"/>
      <c r="BG631" s="234"/>
      <c r="BH631" s="234"/>
      <c r="BI631" s="234"/>
      <c r="BJ631" s="234"/>
      <c r="BK631" s="234"/>
      <c r="BL631" s="234"/>
      <c r="BM631" s="235">
        <v>43</v>
      </c>
    </row>
    <row r="632" spans="1:65">
      <c r="A632" s="33"/>
      <c r="B632" s="19">
        <v>1</v>
      </c>
      <c r="C632" s="8">
        <v>6</v>
      </c>
      <c r="D632" s="237">
        <v>0.80300000000000005</v>
      </c>
      <c r="E632" s="237">
        <v>0.84717999999999993</v>
      </c>
      <c r="F632" s="237">
        <v>0.77</v>
      </c>
      <c r="G632" s="237">
        <v>0.83</v>
      </c>
      <c r="H632" s="241">
        <v>0.8869999999999999</v>
      </c>
      <c r="I632" s="237">
        <v>0.79</v>
      </c>
      <c r="J632" s="237">
        <v>0.8</v>
      </c>
      <c r="K632" s="237">
        <v>0.85400000000000009</v>
      </c>
      <c r="L632" s="237">
        <v>0.81000000000000016</v>
      </c>
      <c r="M632" s="237">
        <v>0.79</v>
      </c>
      <c r="N632" s="237">
        <v>0.83</v>
      </c>
      <c r="O632" s="237">
        <v>0.78</v>
      </c>
      <c r="P632" s="237">
        <v>0.8</v>
      </c>
      <c r="Q632" s="237">
        <v>0.78600000000000003</v>
      </c>
      <c r="R632" s="237">
        <v>0.78210489982901643</v>
      </c>
      <c r="S632" s="237">
        <v>0.81599999999999995</v>
      </c>
      <c r="T632" s="237">
        <v>0.81000000000000016</v>
      </c>
      <c r="U632" s="237">
        <v>0.81999999999999984</v>
      </c>
      <c r="V632" s="237">
        <v>0.81999999999999984</v>
      </c>
      <c r="W632" s="237">
        <v>0.8</v>
      </c>
      <c r="X632" s="237">
        <v>0.79</v>
      </c>
      <c r="Y632" s="237">
        <v>0.83006000000000002</v>
      </c>
      <c r="Z632" s="237">
        <v>0.86309999999999998</v>
      </c>
      <c r="AA632" s="233"/>
      <c r="AB632" s="234"/>
      <c r="AC632" s="234"/>
      <c r="AD632" s="234"/>
      <c r="AE632" s="234"/>
      <c r="AF632" s="234"/>
      <c r="AG632" s="234"/>
      <c r="AH632" s="234"/>
      <c r="AI632" s="234"/>
      <c r="AJ632" s="234"/>
      <c r="AK632" s="234"/>
      <c r="AL632" s="234"/>
      <c r="AM632" s="234"/>
      <c r="AN632" s="234"/>
      <c r="AO632" s="234"/>
      <c r="AP632" s="234"/>
      <c r="AQ632" s="234"/>
      <c r="AR632" s="234"/>
      <c r="AS632" s="234"/>
      <c r="AT632" s="234"/>
      <c r="AU632" s="234"/>
      <c r="AV632" s="234"/>
      <c r="AW632" s="234"/>
      <c r="AX632" s="234"/>
      <c r="AY632" s="234"/>
      <c r="AZ632" s="234"/>
      <c r="BA632" s="234"/>
      <c r="BB632" s="234"/>
      <c r="BC632" s="234"/>
      <c r="BD632" s="234"/>
      <c r="BE632" s="234"/>
      <c r="BF632" s="234"/>
      <c r="BG632" s="234"/>
      <c r="BH632" s="234"/>
      <c r="BI632" s="234"/>
      <c r="BJ632" s="234"/>
      <c r="BK632" s="234"/>
      <c r="BL632" s="234"/>
      <c r="BM632" s="62"/>
    </row>
    <row r="633" spans="1:65">
      <c r="A633" s="33"/>
      <c r="B633" s="20" t="s">
        <v>271</v>
      </c>
      <c r="C633" s="12"/>
      <c r="D633" s="239">
        <v>0.80810000000000004</v>
      </c>
      <c r="E633" s="239">
        <v>0.84589333333333327</v>
      </c>
      <c r="F633" s="239">
        <v>0.77999999999999992</v>
      </c>
      <c r="G633" s="239">
        <v>0.78166666666666673</v>
      </c>
      <c r="H633" s="239">
        <v>0.89502777777777764</v>
      </c>
      <c r="I633" s="239">
        <v>0.80016666666666669</v>
      </c>
      <c r="J633" s="239">
        <v>0.79500000000000004</v>
      </c>
      <c r="K633" s="239">
        <v>0.84083333333333332</v>
      </c>
      <c r="L633" s="239">
        <v>0.82</v>
      </c>
      <c r="M633" s="239">
        <v>0.79500000000000004</v>
      </c>
      <c r="N633" s="239">
        <v>0.81</v>
      </c>
      <c r="O633" s="239">
        <v>0.81166666666666687</v>
      </c>
      <c r="P633" s="239">
        <v>0.80833333333333324</v>
      </c>
      <c r="Q633" s="239">
        <v>0.78699999999999992</v>
      </c>
      <c r="R633" s="239">
        <v>0.78878091609106626</v>
      </c>
      <c r="S633" s="239">
        <v>0.7998333333333334</v>
      </c>
      <c r="T633" s="239">
        <v>0.81333333333333346</v>
      </c>
      <c r="U633" s="239">
        <v>0.82</v>
      </c>
      <c r="V633" s="239">
        <v>0.81166666666666654</v>
      </c>
      <c r="W633" s="239">
        <v>0.80666666666666675</v>
      </c>
      <c r="X633" s="239">
        <v>0.82766666666666666</v>
      </c>
      <c r="Y633" s="239">
        <v>0.82823066666666667</v>
      </c>
      <c r="Z633" s="239">
        <v>0.85738333333333339</v>
      </c>
      <c r="AA633" s="233"/>
      <c r="AB633" s="234"/>
      <c r="AC633" s="234"/>
      <c r="AD633" s="234"/>
      <c r="AE633" s="234"/>
      <c r="AF633" s="234"/>
      <c r="AG633" s="234"/>
      <c r="AH633" s="234"/>
      <c r="AI633" s="234"/>
      <c r="AJ633" s="234"/>
      <c r="AK633" s="234"/>
      <c r="AL633" s="234"/>
      <c r="AM633" s="234"/>
      <c r="AN633" s="234"/>
      <c r="AO633" s="234"/>
      <c r="AP633" s="234"/>
      <c r="AQ633" s="234"/>
      <c r="AR633" s="234"/>
      <c r="AS633" s="234"/>
      <c r="AT633" s="234"/>
      <c r="AU633" s="234"/>
      <c r="AV633" s="234"/>
      <c r="AW633" s="234"/>
      <c r="AX633" s="234"/>
      <c r="AY633" s="234"/>
      <c r="AZ633" s="234"/>
      <c r="BA633" s="234"/>
      <c r="BB633" s="234"/>
      <c r="BC633" s="234"/>
      <c r="BD633" s="234"/>
      <c r="BE633" s="234"/>
      <c r="BF633" s="234"/>
      <c r="BG633" s="234"/>
      <c r="BH633" s="234"/>
      <c r="BI633" s="234"/>
      <c r="BJ633" s="234"/>
      <c r="BK633" s="234"/>
      <c r="BL633" s="234"/>
      <c r="BM633" s="62"/>
    </row>
    <row r="634" spans="1:65">
      <c r="A634" s="33"/>
      <c r="B634" s="3" t="s">
        <v>272</v>
      </c>
      <c r="C634" s="31"/>
      <c r="D634" s="25">
        <v>0.80810000000000004</v>
      </c>
      <c r="E634" s="25">
        <v>0.84590999999999994</v>
      </c>
      <c r="F634" s="25">
        <v>0.77999999999999992</v>
      </c>
      <c r="G634" s="25">
        <v>0.78</v>
      </c>
      <c r="H634" s="25">
        <v>0.89233333333333331</v>
      </c>
      <c r="I634" s="25">
        <v>0.80049999999999999</v>
      </c>
      <c r="J634" s="25">
        <v>0.8</v>
      </c>
      <c r="K634" s="25">
        <v>0.84199999999999997</v>
      </c>
      <c r="L634" s="25">
        <v>0.81999999999999984</v>
      </c>
      <c r="M634" s="25">
        <v>0.78500000000000003</v>
      </c>
      <c r="N634" s="25">
        <v>0.81</v>
      </c>
      <c r="O634" s="25">
        <v>0.80500000000000016</v>
      </c>
      <c r="P634" s="25">
        <v>0.8</v>
      </c>
      <c r="Q634" s="25">
        <v>0.78900000000000003</v>
      </c>
      <c r="R634" s="25">
        <v>0.78791513588241968</v>
      </c>
      <c r="S634" s="25">
        <v>0.80100000000000005</v>
      </c>
      <c r="T634" s="25">
        <v>0.80500000000000016</v>
      </c>
      <c r="U634" s="25">
        <v>0.81999999999999984</v>
      </c>
      <c r="V634" s="25">
        <v>0.81499999999999995</v>
      </c>
      <c r="W634" s="25">
        <v>0.81000000000000016</v>
      </c>
      <c r="X634" s="25">
        <v>0.83249999999999991</v>
      </c>
      <c r="Y634" s="25">
        <v>0.82966800000000007</v>
      </c>
      <c r="Z634" s="25">
        <v>0.86010000000000009</v>
      </c>
      <c r="AA634" s="233"/>
      <c r="AB634" s="234"/>
      <c r="AC634" s="234"/>
      <c r="AD634" s="234"/>
      <c r="AE634" s="234"/>
      <c r="AF634" s="234"/>
      <c r="AG634" s="234"/>
      <c r="AH634" s="234"/>
      <c r="AI634" s="234"/>
      <c r="AJ634" s="234"/>
      <c r="AK634" s="234"/>
      <c r="AL634" s="234"/>
      <c r="AM634" s="234"/>
      <c r="AN634" s="234"/>
      <c r="AO634" s="234"/>
      <c r="AP634" s="234"/>
      <c r="AQ634" s="234"/>
      <c r="AR634" s="234"/>
      <c r="AS634" s="234"/>
      <c r="AT634" s="234"/>
      <c r="AU634" s="234"/>
      <c r="AV634" s="234"/>
      <c r="AW634" s="234"/>
      <c r="AX634" s="234"/>
      <c r="AY634" s="234"/>
      <c r="AZ634" s="234"/>
      <c r="BA634" s="234"/>
      <c r="BB634" s="234"/>
      <c r="BC634" s="234"/>
      <c r="BD634" s="234"/>
      <c r="BE634" s="234"/>
      <c r="BF634" s="234"/>
      <c r="BG634" s="234"/>
      <c r="BH634" s="234"/>
      <c r="BI634" s="234"/>
      <c r="BJ634" s="234"/>
      <c r="BK634" s="234"/>
      <c r="BL634" s="234"/>
      <c r="BM634" s="62"/>
    </row>
    <row r="635" spans="1:65">
      <c r="A635" s="33"/>
      <c r="B635" s="3" t="s">
        <v>273</v>
      </c>
      <c r="C635" s="31"/>
      <c r="D635" s="25">
        <v>4.223268876119542E-3</v>
      </c>
      <c r="E635" s="25">
        <v>3.7334791638184445E-3</v>
      </c>
      <c r="F635" s="25">
        <v>8.9442719099991665E-3</v>
      </c>
      <c r="G635" s="25">
        <v>2.9268868558020241E-2</v>
      </c>
      <c r="H635" s="25">
        <v>1.2348826604925651E-2</v>
      </c>
      <c r="I635" s="25">
        <v>9.3897106806688935E-3</v>
      </c>
      <c r="J635" s="25">
        <v>1.2247448713915929E-2</v>
      </c>
      <c r="K635" s="25">
        <v>9.5585912490631919E-3</v>
      </c>
      <c r="L635" s="25">
        <v>6.3245553203366937E-3</v>
      </c>
      <c r="M635" s="25">
        <v>2.0736441353327716E-2</v>
      </c>
      <c r="N635" s="25">
        <v>3.0983866769659332E-2</v>
      </c>
      <c r="O635" s="25">
        <v>2.4832774042918906E-2</v>
      </c>
      <c r="P635" s="25">
        <v>1.7224014243685044E-2</v>
      </c>
      <c r="Q635" s="25">
        <v>9.7979589711327236E-3</v>
      </c>
      <c r="R635" s="25">
        <v>8.2716743815807528E-3</v>
      </c>
      <c r="S635" s="25">
        <v>1.2089940722214738E-2</v>
      </c>
      <c r="T635" s="25">
        <v>2.1602468994692828E-2</v>
      </c>
      <c r="U635" s="25">
        <v>1.2161883888976234E-16</v>
      </c>
      <c r="V635" s="25">
        <v>9.8319208025016425E-3</v>
      </c>
      <c r="W635" s="25">
        <v>5.1639777949432841E-3</v>
      </c>
      <c r="X635" s="25">
        <v>2.3191952627294371E-2</v>
      </c>
      <c r="Y635" s="25">
        <v>1.5286952955597996E-2</v>
      </c>
      <c r="Z635" s="25">
        <v>5.3631573412185732E-2</v>
      </c>
      <c r="AA635" s="233"/>
      <c r="AB635" s="234"/>
      <c r="AC635" s="234"/>
      <c r="AD635" s="234"/>
      <c r="AE635" s="234"/>
      <c r="AF635" s="234"/>
      <c r="AG635" s="234"/>
      <c r="AH635" s="234"/>
      <c r="AI635" s="234"/>
      <c r="AJ635" s="234"/>
      <c r="AK635" s="234"/>
      <c r="AL635" s="234"/>
      <c r="AM635" s="234"/>
      <c r="AN635" s="234"/>
      <c r="AO635" s="234"/>
      <c r="AP635" s="234"/>
      <c r="AQ635" s="234"/>
      <c r="AR635" s="234"/>
      <c r="AS635" s="234"/>
      <c r="AT635" s="234"/>
      <c r="AU635" s="234"/>
      <c r="AV635" s="234"/>
      <c r="AW635" s="234"/>
      <c r="AX635" s="234"/>
      <c r="AY635" s="234"/>
      <c r="AZ635" s="234"/>
      <c r="BA635" s="234"/>
      <c r="BB635" s="234"/>
      <c r="BC635" s="234"/>
      <c r="BD635" s="234"/>
      <c r="BE635" s="234"/>
      <c r="BF635" s="234"/>
      <c r="BG635" s="234"/>
      <c r="BH635" s="234"/>
      <c r="BI635" s="234"/>
      <c r="BJ635" s="234"/>
      <c r="BK635" s="234"/>
      <c r="BL635" s="234"/>
      <c r="BM635" s="62"/>
    </row>
    <row r="636" spans="1:65">
      <c r="A636" s="33"/>
      <c r="B636" s="3" t="s">
        <v>87</v>
      </c>
      <c r="C636" s="31"/>
      <c r="D636" s="13">
        <v>5.226171112634008E-3</v>
      </c>
      <c r="E636" s="13">
        <v>4.4136524271993849E-3</v>
      </c>
      <c r="F636" s="13">
        <v>1.1467015269229702E-2</v>
      </c>
      <c r="G636" s="13">
        <v>3.7444181524119706E-2</v>
      </c>
      <c r="H636" s="13">
        <v>1.3797143408873825E-2</v>
      </c>
      <c r="I636" s="13">
        <v>1.1734693622997993E-2</v>
      </c>
      <c r="J636" s="13">
        <v>1.5405595866560916E-2</v>
      </c>
      <c r="K636" s="13">
        <v>1.1367997521185164E-2</v>
      </c>
      <c r="L636" s="13">
        <v>7.7128723418740169E-3</v>
      </c>
      <c r="M636" s="13">
        <v>2.6083574029343037E-2</v>
      </c>
      <c r="N636" s="13">
        <v>3.8251687369949793E-2</v>
      </c>
      <c r="O636" s="13">
        <v>3.0594793482035604E-2</v>
      </c>
      <c r="P636" s="13">
        <v>2.1308058858167066E-2</v>
      </c>
      <c r="Q636" s="13">
        <v>1.2449757269546028E-2</v>
      </c>
      <c r="R636" s="13">
        <v>1.0486656323497781E-2</v>
      </c>
      <c r="S636" s="13">
        <v>1.5115574980889441E-2</v>
      </c>
      <c r="T636" s="13">
        <v>2.6560412698392818E-2</v>
      </c>
      <c r="U636" s="13">
        <v>1.4831565718263702E-16</v>
      </c>
      <c r="V636" s="13">
        <v>1.2113249448667323E-2</v>
      </c>
      <c r="W636" s="13">
        <v>6.4016253656321697E-3</v>
      </c>
      <c r="X636" s="13">
        <v>2.8020885171922316E-2</v>
      </c>
      <c r="Y636" s="13">
        <v>1.8457361663656496E-2</v>
      </c>
      <c r="Z636" s="13">
        <v>6.25526194959692E-2</v>
      </c>
      <c r="AA636" s="159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1"/>
    </row>
    <row r="637" spans="1:65">
      <c r="A637" s="33"/>
      <c r="B637" s="3" t="s">
        <v>274</v>
      </c>
      <c r="C637" s="31"/>
      <c r="D637" s="13">
        <v>-2.3969284968839988E-3</v>
      </c>
      <c r="E637" s="13">
        <v>4.4259110874077967E-2</v>
      </c>
      <c r="F637" s="13">
        <v>-3.7086504427137346E-2</v>
      </c>
      <c r="G637" s="13">
        <v>-3.5028996957964353E-2</v>
      </c>
      <c r="H637" s="13">
        <v>0.10491580273693746</v>
      </c>
      <c r="I637" s="13">
        <v>-1.2190664050146571E-2</v>
      </c>
      <c r="J637" s="13">
        <v>-1.8568937204582081E-2</v>
      </c>
      <c r="K637" s="13">
        <v>3.8012518197669376E-2</v>
      </c>
      <c r="L637" s="13">
        <v>1.2293674833009582E-2</v>
      </c>
      <c r="M637" s="13">
        <v>-1.8568937204582081E-2</v>
      </c>
      <c r="N637" s="13">
        <v>-5.1369982027038574E-5</v>
      </c>
      <c r="O637" s="13">
        <v>2.0061374871458426E-3</v>
      </c>
      <c r="P637" s="13">
        <v>-2.1088774512000308E-3</v>
      </c>
      <c r="Q637" s="13">
        <v>-2.8444973056611644E-2</v>
      </c>
      <c r="R637" s="13">
        <v>-2.6246424161008197E-2</v>
      </c>
      <c r="S637" s="13">
        <v>-1.2602165543981081E-2</v>
      </c>
      <c r="T637" s="13">
        <v>4.0636449563185018E-3</v>
      </c>
      <c r="U637" s="13">
        <v>1.2293674833009582E-2</v>
      </c>
      <c r="V637" s="13">
        <v>2.0061374871453985E-3</v>
      </c>
      <c r="W637" s="13">
        <v>-4.1663849203725789E-3</v>
      </c>
      <c r="X637" s="13">
        <v>2.1758209191204303E-2</v>
      </c>
      <c r="Y637" s="13">
        <v>2.2454469718772518E-2</v>
      </c>
      <c r="Z637" s="13">
        <v>5.8443567366555094E-2</v>
      </c>
      <c r="AA637" s="159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A638" s="33"/>
      <c r="B638" s="51" t="s">
        <v>275</v>
      </c>
      <c r="C638" s="52"/>
      <c r="D638" s="50">
        <v>0.09</v>
      </c>
      <c r="E638" s="50">
        <v>1.61</v>
      </c>
      <c r="F638" s="50">
        <v>1.35</v>
      </c>
      <c r="G638" s="50">
        <v>1.27</v>
      </c>
      <c r="H638" s="50">
        <v>3.82</v>
      </c>
      <c r="I638" s="50">
        <v>0.44</v>
      </c>
      <c r="J638" s="50">
        <v>0.67</v>
      </c>
      <c r="K638" s="50">
        <v>1.39</v>
      </c>
      <c r="L638" s="50">
        <v>0.45</v>
      </c>
      <c r="M638" s="50">
        <v>0.67</v>
      </c>
      <c r="N638" s="50">
        <v>0</v>
      </c>
      <c r="O638" s="50">
        <v>7.0000000000000007E-2</v>
      </c>
      <c r="P638" s="50">
        <v>7.0000000000000007E-2</v>
      </c>
      <c r="Q638" s="50">
        <v>1.03</v>
      </c>
      <c r="R638" s="50">
        <v>0.95</v>
      </c>
      <c r="S638" s="50">
        <v>0.45</v>
      </c>
      <c r="T638" s="50">
        <v>0.15</v>
      </c>
      <c r="U638" s="50">
        <v>0.45</v>
      </c>
      <c r="V638" s="50">
        <v>7.0000000000000007E-2</v>
      </c>
      <c r="W638" s="50">
        <v>0.15</v>
      </c>
      <c r="X638" s="50">
        <v>0.79</v>
      </c>
      <c r="Y638" s="50">
        <v>0.82</v>
      </c>
      <c r="Z638" s="50">
        <v>2.13</v>
      </c>
      <c r="AA638" s="159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1"/>
    </row>
    <row r="639" spans="1:65">
      <c r="B639" s="34"/>
      <c r="C639" s="20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BM639" s="61"/>
    </row>
    <row r="640" spans="1:65" ht="15">
      <c r="B640" s="35" t="s">
        <v>520</v>
      </c>
      <c r="BM640" s="30" t="s">
        <v>67</v>
      </c>
    </row>
    <row r="641" spans="1:65" ht="15">
      <c r="A641" s="26" t="s">
        <v>29</v>
      </c>
      <c r="B641" s="18" t="s">
        <v>111</v>
      </c>
      <c r="C641" s="15" t="s">
        <v>112</v>
      </c>
      <c r="D641" s="16" t="s">
        <v>231</v>
      </c>
      <c r="E641" s="17" t="s">
        <v>231</v>
      </c>
      <c r="F641" s="17" t="s">
        <v>231</v>
      </c>
      <c r="G641" s="17" t="s">
        <v>231</v>
      </c>
      <c r="H641" s="17" t="s">
        <v>231</v>
      </c>
      <c r="I641" s="17" t="s">
        <v>231</v>
      </c>
      <c r="J641" s="17" t="s">
        <v>231</v>
      </c>
      <c r="K641" s="17" t="s">
        <v>231</v>
      </c>
      <c r="L641" s="17" t="s">
        <v>231</v>
      </c>
      <c r="M641" s="17" t="s">
        <v>231</v>
      </c>
      <c r="N641" s="17" t="s">
        <v>231</v>
      </c>
      <c r="O641" s="17" t="s">
        <v>231</v>
      </c>
      <c r="P641" s="17" t="s">
        <v>231</v>
      </c>
      <c r="Q641" s="17" t="s">
        <v>231</v>
      </c>
      <c r="R641" s="17" t="s">
        <v>231</v>
      </c>
      <c r="S641" s="17" t="s">
        <v>231</v>
      </c>
      <c r="T641" s="17" t="s">
        <v>231</v>
      </c>
      <c r="U641" s="17" t="s">
        <v>231</v>
      </c>
      <c r="V641" s="17" t="s">
        <v>231</v>
      </c>
      <c r="W641" s="17" t="s">
        <v>231</v>
      </c>
      <c r="X641" s="17" t="s">
        <v>231</v>
      </c>
      <c r="Y641" s="159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0">
        <v>1</v>
      </c>
    </row>
    <row r="642" spans="1:65">
      <c r="A642" s="33"/>
      <c r="B642" s="19" t="s">
        <v>232</v>
      </c>
      <c r="C642" s="8" t="s">
        <v>232</v>
      </c>
      <c r="D642" s="157" t="s">
        <v>234</v>
      </c>
      <c r="E642" s="158" t="s">
        <v>236</v>
      </c>
      <c r="F642" s="158" t="s">
        <v>238</v>
      </c>
      <c r="G642" s="158" t="s">
        <v>239</v>
      </c>
      <c r="H642" s="158" t="s">
        <v>240</v>
      </c>
      <c r="I642" s="158" t="s">
        <v>241</v>
      </c>
      <c r="J642" s="158" t="s">
        <v>242</v>
      </c>
      <c r="K642" s="158" t="s">
        <v>243</v>
      </c>
      <c r="L642" s="158" t="s">
        <v>244</v>
      </c>
      <c r="M642" s="158" t="s">
        <v>245</v>
      </c>
      <c r="N642" s="158" t="s">
        <v>246</v>
      </c>
      <c r="O642" s="158" t="s">
        <v>247</v>
      </c>
      <c r="P642" s="158" t="s">
        <v>248</v>
      </c>
      <c r="Q642" s="158" t="s">
        <v>249</v>
      </c>
      <c r="R642" s="158" t="s">
        <v>251</v>
      </c>
      <c r="S642" s="158" t="s">
        <v>253</v>
      </c>
      <c r="T642" s="158" t="s">
        <v>258</v>
      </c>
      <c r="U642" s="158" t="s">
        <v>259</v>
      </c>
      <c r="V642" s="158" t="s">
        <v>278</v>
      </c>
      <c r="W642" s="158" t="s">
        <v>261</v>
      </c>
      <c r="X642" s="158" t="s">
        <v>263</v>
      </c>
      <c r="Y642" s="159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0" t="s">
        <v>3</v>
      </c>
    </row>
    <row r="643" spans="1:65">
      <c r="A643" s="33"/>
      <c r="B643" s="19"/>
      <c r="C643" s="8"/>
      <c r="D643" s="9" t="s">
        <v>300</v>
      </c>
      <c r="E643" s="10" t="s">
        <v>300</v>
      </c>
      <c r="F643" s="10" t="s">
        <v>301</v>
      </c>
      <c r="G643" s="10" t="s">
        <v>115</v>
      </c>
      <c r="H643" s="10" t="s">
        <v>115</v>
      </c>
      <c r="I643" s="10" t="s">
        <v>301</v>
      </c>
      <c r="J643" s="10" t="s">
        <v>300</v>
      </c>
      <c r="K643" s="10" t="s">
        <v>301</v>
      </c>
      <c r="L643" s="10" t="s">
        <v>301</v>
      </c>
      <c r="M643" s="10" t="s">
        <v>301</v>
      </c>
      <c r="N643" s="10" t="s">
        <v>301</v>
      </c>
      <c r="O643" s="10" t="s">
        <v>301</v>
      </c>
      <c r="P643" s="10" t="s">
        <v>300</v>
      </c>
      <c r="Q643" s="10" t="s">
        <v>300</v>
      </c>
      <c r="R643" s="10" t="s">
        <v>301</v>
      </c>
      <c r="S643" s="10" t="s">
        <v>300</v>
      </c>
      <c r="T643" s="10" t="s">
        <v>300</v>
      </c>
      <c r="U643" s="10" t="s">
        <v>301</v>
      </c>
      <c r="V643" s="10" t="s">
        <v>301</v>
      </c>
      <c r="W643" s="10" t="s">
        <v>300</v>
      </c>
      <c r="X643" s="10" t="s">
        <v>300</v>
      </c>
      <c r="Y643" s="159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0">
        <v>1</v>
      </c>
    </row>
    <row r="644" spans="1:65">
      <c r="A644" s="33"/>
      <c r="B644" s="19"/>
      <c r="C644" s="8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159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0">
        <v>1</v>
      </c>
    </row>
    <row r="645" spans="1:65">
      <c r="A645" s="33"/>
      <c r="B645" s="18">
        <v>1</v>
      </c>
      <c r="C645" s="14">
        <v>1</v>
      </c>
      <c r="D645" s="261">
        <v>14.78</v>
      </c>
      <c r="E645" s="261">
        <v>11.9791052887566</v>
      </c>
      <c r="F645" s="270">
        <v>0.7</v>
      </c>
      <c r="G645" s="261">
        <v>16.420000000000002</v>
      </c>
      <c r="H645" s="275">
        <v>13.6</v>
      </c>
      <c r="I645" s="271">
        <v>10</v>
      </c>
      <c r="J645" s="275">
        <v>13.3</v>
      </c>
      <c r="K645" s="261">
        <v>13.1</v>
      </c>
      <c r="L645" s="261">
        <v>14.4</v>
      </c>
      <c r="M645" s="261">
        <v>12.8</v>
      </c>
      <c r="N645" s="261">
        <v>13</v>
      </c>
      <c r="O645" s="261">
        <v>13.4</v>
      </c>
      <c r="P645" s="261">
        <v>13.69</v>
      </c>
      <c r="Q645" s="261">
        <v>14.075154645375759</v>
      </c>
      <c r="R645" s="261">
        <v>15.400000000000002</v>
      </c>
      <c r="S645" s="261">
        <v>10.6</v>
      </c>
      <c r="T645" s="261">
        <v>14.93</v>
      </c>
      <c r="U645" s="261">
        <v>15</v>
      </c>
      <c r="V645" s="261">
        <v>11.42</v>
      </c>
      <c r="W645" s="261">
        <v>11.856780000000001</v>
      </c>
      <c r="X645" s="261">
        <v>15.256959999999999</v>
      </c>
      <c r="Y645" s="262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  <c r="BH645" s="263"/>
      <c r="BI645" s="263"/>
      <c r="BJ645" s="263"/>
      <c r="BK645" s="263"/>
      <c r="BL645" s="263"/>
      <c r="BM645" s="264">
        <v>1</v>
      </c>
    </row>
    <row r="646" spans="1:65">
      <c r="A646" s="33"/>
      <c r="B646" s="19">
        <v>1</v>
      </c>
      <c r="C646" s="8">
        <v>2</v>
      </c>
      <c r="D646" s="265">
        <v>14.42</v>
      </c>
      <c r="E646" s="265">
        <v>12.0579723783978</v>
      </c>
      <c r="F646" s="272">
        <v>0.5</v>
      </c>
      <c r="G646" s="265">
        <v>15.36</v>
      </c>
      <c r="H646" s="276">
        <v>13.4</v>
      </c>
      <c r="I646" s="273">
        <v>10</v>
      </c>
      <c r="J646" s="276">
        <v>12.3</v>
      </c>
      <c r="K646" s="265">
        <v>13.9</v>
      </c>
      <c r="L646" s="265">
        <v>13.7</v>
      </c>
      <c r="M646" s="265">
        <v>13.5</v>
      </c>
      <c r="N646" s="265">
        <v>13.4</v>
      </c>
      <c r="O646" s="265">
        <v>13.1</v>
      </c>
      <c r="P646" s="265">
        <v>14.5</v>
      </c>
      <c r="Q646" s="265">
        <v>14.296729652978948</v>
      </c>
      <c r="R646" s="265">
        <v>15.6</v>
      </c>
      <c r="S646" s="265">
        <v>11.9</v>
      </c>
      <c r="T646" s="265">
        <v>14.37</v>
      </c>
      <c r="U646" s="265">
        <v>14</v>
      </c>
      <c r="V646" s="265">
        <v>11.18</v>
      </c>
      <c r="W646" s="265">
        <v>10.868175000000001</v>
      </c>
      <c r="X646" s="265">
        <v>15.557970000000001</v>
      </c>
      <c r="Y646" s="262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  <c r="BH646" s="263"/>
      <c r="BI646" s="263"/>
      <c r="BJ646" s="263"/>
      <c r="BK646" s="263"/>
      <c r="BL646" s="263"/>
      <c r="BM646" s="264">
        <v>32</v>
      </c>
    </row>
    <row r="647" spans="1:65">
      <c r="A647" s="33"/>
      <c r="B647" s="19">
        <v>1</v>
      </c>
      <c r="C647" s="8">
        <v>3</v>
      </c>
      <c r="D647" s="265">
        <v>14.14</v>
      </c>
      <c r="E647" s="265">
        <v>12.0724705119099</v>
      </c>
      <c r="F647" s="272">
        <v>0.2</v>
      </c>
      <c r="G647" s="265">
        <v>16.28</v>
      </c>
      <c r="H647" s="276">
        <v>12.8</v>
      </c>
      <c r="I647" s="273">
        <v>10</v>
      </c>
      <c r="J647" s="276">
        <v>12.5</v>
      </c>
      <c r="K647" s="276">
        <v>13.5</v>
      </c>
      <c r="L647" s="268">
        <v>13.6</v>
      </c>
      <c r="M647" s="268">
        <v>13.4</v>
      </c>
      <c r="N647" s="268">
        <v>13.2</v>
      </c>
      <c r="O647" s="268">
        <v>12.8</v>
      </c>
      <c r="P647" s="268">
        <v>14.72</v>
      </c>
      <c r="Q647" s="268">
        <v>13.868336707958749</v>
      </c>
      <c r="R647" s="268">
        <v>16</v>
      </c>
      <c r="S647" s="268">
        <v>11</v>
      </c>
      <c r="T647" s="268">
        <v>13.85</v>
      </c>
      <c r="U647" s="268">
        <v>14.2</v>
      </c>
      <c r="V647" s="268">
        <v>11.64</v>
      </c>
      <c r="W647" s="268">
        <v>11.07081</v>
      </c>
      <c r="X647" s="268">
        <v>15.225009999999999</v>
      </c>
      <c r="Y647" s="262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  <c r="BH647" s="263"/>
      <c r="BI647" s="263"/>
      <c r="BJ647" s="263"/>
      <c r="BK647" s="263"/>
      <c r="BL647" s="263"/>
      <c r="BM647" s="264">
        <v>16</v>
      </c>
    </row>
    <row r="648" spans="1:65">
      <c r="A648" s="33"/>
      <c r="B648" s="19">
        <v>1</v>
      </c>
      <c r="C648" s="8">
        <v>4</v>
      </c>
      <c r="D648" s="265">
        <v>13.95</v>
      </c>
      <c r="E648" s="265">
        <v>11.943607847646392</v>
      </c>
      <c r="F648" s="272">
        <v>0.3</v>
      </c>
      <c r="G648" s="265">
        <v>16.11</v>
      </c>
      <c r="H648" s="276">
        <v>12.4</v>
      </c>
      <c r="I648" s="273">
        <v>10</v>
      </c>
      <c r="J648" s="276">
        <v>12.3</v>
      </c>
      <c r="K648" s="276">
        <v>12.6</v>
      </c>
      <c r="L648" s="268">
        <v>14.3</v>
      </c>
      <c r="M648" s="268">
        <v>14.8</v>
      </c>
      <c r="N648" s="268">
        <v>13.2</v>
      </c>
      <c r="O648" s="268">
        <v>12.9</v>
      </c>
      <c r="P648" s="268">
        <v>14.61</v>
      </c>
      <c r="Q648" s="268">
        <v>14.424274124143684</v>
      </c>
      <c r="R648" s="268">
        <v>15.7</v>
      </c>
      <c r="S648" s="268">
        <v>11.8</v>
      </c>
      <c r="T648" s="268">
        <v>14.58</v>
      </c>
      <c r="U648" s="268">
        <v>14.2</v>
      </c>
      <c r="V648" s="268">
        <v>11.01</v>
      </c>
      <c r="W648" s="268">
        <v>11.099835000000001</v>
      </c>
      <c r="X648" s="268">
        <v>15.18163</v>
      </c>
      <c r="Y648" s="262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  <c r="BH648" s="263"/>
      <c r="BI648" s="263"/>
      <c r="BJ648" s="263"/>
      <c r="BK648" s="263"/>
      <c r="BL648" s="263"/>
      <c r="BM648" s="264">
        <v>13.495381900700194</v>
      </c>
    </row>
    <row r="649" spans="1:65">
      <c r="A649" s="33"/>
      <c r="B649" s="19">
        <v>1</v>
      </c>
      <c r="C649" s="8">
        <v>5</v>
      </c>
      <c r="D649" s="265">
        <v>14.31</v>
      </c>
      <c r="E649" s="265">
        <v>11.910367582660101</v>
      </c>
      <c r="F649" s="273">
        <v>0.4</v>
      </c>
      <c r="G649" s="265">
        <v>15.370000000000001</v>
      </c>
      <c r="H649" s="265">
        <v>12.5</v>
      </c>
      <c r="I649" s="273">
        <v>9</v>
      </c>
      <c r="J649" s="265">
        <v>11.8</v>
      </c>
      <c r="K649" s="265">
        <v>13.2</v>
      </c>
      <c r="L649" s="265">
        <v>13.6</v>
      </c>
      <c r="M649" s="265">
        <v>12.7</v>
      </c>
      <c r="N649" s="265">
        <v>13.3</v>
      </c>
      <c r="O649" s="265">
        <v>13.1</v>
      </c>
      <c r="P649" s="265">
        <v>14.93</v>
      </c>
      <c r="Q649" s="265">
        <v>14.10395980865105</v>
      </c>
      <c r="R649" s="265">
        <v>15.5</v>
      </c>
      <c r="S649" s="265">
        <v>11.6</v>
      </c>
      <c r="T649" s="265">
        <v>14.55</v>
      </c>
      <c r="U649" s="265">
        <v>14.1</v>
      </c>
      <c r="V649" s="265">
        <v>11.11</v>
      </c>
      <c r="W649" s="265">
        <v>10.80864</v>
      </c>
      <c r="X649" s="265">
        <v>15.049060000000001</v>
      </c>
      <c r="Y649" s="262"/>
      <c r="Z649" s="263"/>
      <c r="AA649" s="263"/>
      <c r="AB649" s="263"/>
      <c r="AC649" s="263"/>
      <c r="AD649" s="263"/>
      <c r="AE649" s="263"/>
      <c r="AF649" s="263"/>
      <c r="AG649" s="263"/>
      <c r="AH649" s="263"/>
      <c r="AI649" s="263"/>
      <c r="AJ649" s="263"/>
      <c r="AK649" s="263"/>
      <c r="AL649" s="263"/>
      <c r="AM649" s="263"/>
      <c r="AN649" s="263"/>
      <c r="AO649" s="263"/>
      <c r="AP649" s="263"/>
      <c r="AQ649" s="263"/>
      <c r="AR649" s="263"/>
      <c r="AS649" s="263"/>
      <c r="AT649" s="263"/>
      <c r="AU649" s="263"/>
      <c r="AV649" s="263"/>
      <c r="AW649" s="263"/>
      <c r="AX649" s="263"/>
      <c r="AY649" s="263"/>
      <c r="AZ649" s="263"/>
      <c r="BA649" s="263"/>
      <c r="BB649" s="263"/>
      <c r="BC649" s="263"/>
      <c r="BD649" s="263"/>
      <c r="BE649" s="263"/>
      <c r="BF649" s="263"/>
      <c r="BG649" s="263"/>
      <c r="BH649" s="263"/>
      <c r="BI649" s="263"/>
      <c r="BJ649" s="263"/>
      <c r="BK649" s="263"/>
      <c r="BL649" s="263"/>
      <c r="BM649" s="264">
        <v>44</v>
      </c>
    </row>
    <row r="650" spans="1:65">
      <c r="A650" s="33"/>
      <c r="B650" s="19">
        <v>1</v>
      </c>
      <c r="C650" s="8">
        <v>6</v>
      </c>
      <c r="D650" s="265">
        <v>14.24</v>
      </c>
      <c r="E650" s="265">
        <v>12.022756626862822</v>
      </c>
      <c r="F650" s="273">
        <v>1.1000000000000001</v>
      </c>
      <c r="G650" s="265">
        <v>16.45</v>
      </c>
      <c r="H650" s="265">
        <v>12.1</v>
      </c>
      <c r="I650" s="273">
        <v>9</v>
      </c>
      <c r="J650" s="265">
        <v>13.1</v>
      </c>
      <c r="K650" s="265">
        <v>12.6</v>
      </c>
      <c r="L650" s="265">
        <v>14</v>
      </c>
      <c r="M650" s="265">
        <v>14.2</v>
      </c>
      <c r="N650" s="265">
        <v>13</v>
      </c>
      <c r="O650" s="265">
        <v>12.6</v>
      </c>
      <c r="P650" s="265">
        <v>13.95</v>
      </c>
      <c r="Q650" s="265">
        <v>13.863891504480032</v>
      </c>
      <c r="R650" s="265">
        <v>15.2</v>
      </c>
      <c r="S650" s="265">
        <v>11.7</v>
      </c>
      <c r="T650" s="265">
        <v>15.25</v>
      </c>
      <c r="U650" s="265">
        <v>13.6</v>
      </c>
      <c r="V650" s="265">
        <v>11.69</v>
      </c>
      <c r="W650" s="265">
        <v>10.57428</v>
      </c>
      <c r="X650" s="265">
        <v>15.395759999999999</v>
      </c>
      <c r="Y650" s="262"/>
      <c r="Z650" s="263"/>
      <c r="AA650" s="263"/>
      <c r="AB650" s="263"/>
      <c r="AC650" s="263"/>
      <c r="AD650" s="263"/>
      <c r="AE650" s="263"/>
      <c r="AF650" s="263"/>
      <c r="AG650" s="263"/>
      <c r="AH650" s="263"/>
      <c r="AI650" s="263"/>
      <c r="AJ650" s="263"/>
      <c r="AK650" s="263"/>
      <c r="AL650" s="263"/>
      <c r="AM650" s="263"/>
      <c r="AN650" s="263"/>
      <c r="AO650" s="263"/>
      <c r="AP650" s="263"/>
      <c r="AQ650" s="263"/>
      <c r="AR650" s="263"/>
      <c r="AS650" s="263"/>
      <c r="AT650" s="263"/>
      <c r="AU650" s="263"/>
      <c r="AV650" s="263"/>
      <c r="AW650" s="263"/>
      <c r="AX650" s="263"/>
      <c r="AY650" s="263"/>
      <c r="AZ650" s="263"/>
      <c r="BA650" s="263"/>
      <c r="BB650" s="263"/>
      <c r="BC650" s="263"/>
      <c r="BD650" s="263"/>
      <c r="BE650" s="263"/>
      <c r="BF650" s="263"/>
      <c r="BG650" s="263"/>
      <c r="BH650" s="263"/>
      <c r="BI650" s="263"/>
      <c r="BJ650" s="263"/>
      <c r="BK650" s="263"/>
      <c r="BL650" s="263"/>
      <c r="BM650" s="266"/>
    </row>
    <row r="651" spans="1:65">
      <c r="A651" s="33"/>
      <c r="B651" s="20" t="s">
        <v>271</v>
      </c>
      <c r="C651" s="12"/>
      <c r="D651" s="267">
        <v>14.306666666666667</v>
      </c>
      <c r="E651" s="267">
        <v>11.997713372705602</v>
      </c>
      <c r="F651" s="267">
        <v>0.53333333333333333</v>
      </c>
      <c r="G651" s="267">
        <v>15.998333333333335</v>
      </c>
      <c r="H651" s="267">
        <v>12.799999999999997</v>
      </c>
      <c r="I651" s="267">
        <v>9.6666666666666661</v>
      </c>
      <c r="J651" s="267">
        <v>12.549999999999999</v>
      </c>
      <c r="K651" s="267">
        <v>13.149999999999999</v>
      </c>
      <c r="L651" s="267">
        <v>13.933333333333332</v>
      </c>
      <c r="M651" s="267">
        <v>13.566666666666668</v>
      </c>
      <c r="N651" s="267">
        <v>13.183333333333332</v>
      </c>
      <c r="O651" s="267">
        <v>12.983333333333333</v>
      </c>
      <c r="P651" s="267">
        <v>14.399999999999999</v>
      </c>
      <c r="Q651" s="267">
        <v>14.105391073931372</v>
      </c>
      <c r="R651" s="267">
        <v>15.566666666666668</v>
      </c>
      <c r="S651" s="267">
        <v>11.433333333333332</v>
      </c>
      <c r="T651" s="267">
        <v>14.588333333333333</v>
      </c>
      <c r="U651" s="267">
        <v>14.183333333333332</v>
      </c>
      <c r="V651" s="267">
        <v>11.341666666666667</v>
      </c>
      <c r="W651" s="267">
        <v>11.046419999999999</v>
      </c>
      <c r="X651" s="267">
        <v>15.277731666666666</v>
      </c>
      <c r="Y651" s="262"/>
      <c r="Z651" s="263"/>
      <c r="AA651" s="263"/>
      <c r="AB651" s="263"/>
      <c r="AC651" s="263"/>
      <c r="AD651" s="263"/>
      <c r="AE651" s="263"/>
      <c r="AF651" s="263"/>
      <c r="AG651" s="263"/>
      <c r="AH651" s="263"/>
      <c r="AI651" s="263"/>
      <c r="AJ651" s="263"/>
      <c r="AK651" s="263"/>
      <c r="AL651" s="263"/>
      <c r="AM651" s="263"/>
      <c r="AN651" s="263"/>
      <c r="AO651" s="263"/>
      <c r="AP651" s="263"/>
      <c r="AQ651" s="263"/>
      <c r="AR651" s="263"/>
      <c r="AS651" s="263"/>
      <c r="AT651" s="263"/>
      <c r="AU651" s="263"/>
      <c r="AV651" s="263"/>
      <c r="AW651" s="263"/>
      <c r="AX651" s="263"/>
      <c r="AY651" s="263"/>
      <c r="AZ651" s="263"/>
      <c r="BA651" s="263"/>
      <c r="BB651" s="263"/>
      <c r="BC651" s="263"/>
      <c r="BD651" s="263"/>
      <c r="BE651" s="263"/>
      <c r="BF651" s="263"/>
      <c r="BG651" s="263"/>
      <c r="BH651" s="263"/>
      <c r="BI651" s="263"/>
      <c r="BJ651" s="263"/>
      <c r="BK651" s="263"/>
      <c r="BL651" s="263"/>
      <c r="BM651" s="266"/>
    </row>
    <row r="652" spans="1:65">
      <c r="A652" s="33"/>
      <c r="B652" s="3" t="s">
        <v>272</v>
      </c>
      <c r="C652" s="31"/>
      <c r="D652" s="268">
        <v>14.275</v>
      </c>
      <c r="E652" s="268">
        <v>12.000930957809711</v>
      </c>
      <c r="F652" s="268">
        <v>0.45</v>
      </c>
      <c r="G652" s="268">
        <v>16.195</v>
      </c>
      <c r="H652" s="268">
        <v>12.65</v>
      </c>
      <c r="I652" s="268">
        <v>10</v>
      </c>
      <c r="J652" s="268">
        <v>12.4</v>
      </c>
      <c r="K652" s="268">
        <v>13.149999999999999</v>
      </c>
      <c r="L652" s="268">
        <v>13.85</v>
      </c>
      <c r="M652" s="268">
        <v>13.45</v>
      </c>
      <c r="N652" s="268">
        <v>13.2</v>
      </c>
      <c r="O652" s="268">
        <v>13</v>
      </c>
      <c r="P652" s="268">
        <v>14.555</v>
      </c>
      <c r="Q652" s="268">
        <v>14.089557227013405</v>
      </c>
      <c r="R652" s="268">
        <v>15.55</v>
      </c>
      <c r="S652" s="268">
        <v>11.649999999999999</v>
      </c>
      <c r="T652" s="268">
        <v>14.565000000000001</v>
      </c>
      <c r="U652" s="268">
        <v>14.149999999999999</v>
      </c>
      <c r="V652" s="268">
        <v>11.3</v>
      </c>
      <c r="W652" s="268">
        <v>10.969492500000001</v>
      </c>
      <c r="X652" s="268">
        <v>15.240984999999998</v>
      </c>
      <c r="Y652" s="262"/>
      <c r="Z652" s="263"/>
      <c r="AA652" s="263"/>
      <c r="AB652" s="263"/>
      <c r="AC652" s="263"/>
      <c r="AD652" s="263"/>
      <c r="AE652" s="263"/>
      <c r="AF652" s="263"/>
      <c r="AG652" s="263"/>
      <c r="AH652" s="263"/>
      <c r="AI652" s="263"/>
      <c r="AJ652" s="263"/>
      <c r="AK652" s="263"/>
      <c r="AL652" s="263"/>
      <c r="AM652" s="263"/>
      <c r="AN652" s="263"/>
      <c r="AO652" s="263"/>
      <c r="AP652" s="263"/>
      <c r="AQ652" s="263"/>
      <c r="AR652" s="263"/>
      <c r="AS652" s="263"/>
      <c r="AT652" s="263"/>
      <c r="AU652" s="263"/>
      <c r="AV652" s="263"/>
      <c r="AW652" s="263"/>
      <c r="AX652" s="263"/>
      <c r="AY652" s="263"/>
      <c r="AZ652" s="263"/>
      <c r="BA652" s="263"/>
      <c r="BB652" s="263"/>
      <c r="BC652" s="263"/>
      <c r="BD652" s="263"/>
      <c r="BE652" s="263"/>
      <c r="BF652" s="263"/>
      <c r="BG652" s="263"/>
      <c r="BH652" s="263"/>
      <c r="BI652" s="263"/>
      <c r="BJ652" s="263"/>
      <c r="BK652" s="263"/>
      <c r="BL652" s="263"/>
      <c r="BM652" s="266"/>
    </row>
    <row r="653" spans="1:65">
      <c r="A653" s="33"/>
      <c r="B653" s="3" t="s">
        <v>273</v>
      </c>
      <c r="C653" s="31"/>
      <c r="D653" s="268">
        <v>0.28154336551704889</v>
      </c>
      <c r="E653" s="268">
        <v>6.4420335107270271E-2</v>
      </c>
      <c r="F653" s="268">
        <v>0.32659863237109038</v>
      </c>
      <c r="G653" s="268">
        <v>0.50515014269686875</v>
      </c>
      <c r="H653" s="268">
        <v>0.58991524815010499</v>
      </c>
      <c r="I653" s="268">
        <v>0.51639777949432231</v>
      </c>
      <c r="J653" s="268">
        <v>0.55767373974394718</v>
      </c>
      <c r="K653" s="268">
        <v>0.50892042599997911</v>
      </c>
      <c r="L653" s="268">
        <v>0.35590260840104421</v>
      </c>
      <c r="M653" s="268">
        <v>0.81158281565510415</v>
      </c>
      <c r="N653" s="268">
        <v>0.16020819787597237</v>
      </c>
      <c r="O653" s="268">
        <v>0.2786873995477131</v>
      </c>
      <c r="P653" s="268">
        <v>0.47833042972405615</v>
      </c>
      <c r="Q653" s="268">
        <v>0.22526870894494874</v>
      </c>
      <c r="R653" s="268">
        <v>0.2732520204255891</v>
      </c>
      <c r="S653" s="268">
        <v>0.51639777949432242</v>
      </c>
      <c r="T653" s="268">
        <v>0.4793502546850964</v>
      </c>
      <c r="U653" s="268">
        <v>0.45789372857319932</v>
      </c>
      <c r="V653" s="268">
        <v>0.28505555014183948</v>
      </c>
      <c r="W653" s="268">
        <v>0.44076255556705374</v>
      </c>
      <c r="X653" s="268">
        <v>0.17731413292985612</v>
      </c>
      <c r="Y653" s="262"/>
      <c r="Z653" s="263"/>
      <c r="AA653" s="263"/>
      <c r="AB653" s="263"/>
      <c r="AC653" s="263"/>
      <c r="AD653" s="263"/>
      <c r="AE653" s="263"/>
      <c r="AF653" s="263"/>
      <c r="AG653" s="263"/>
      <c r="AH653" s="263"/>
      <c r="AI653" s="263"/>
      <c r="AJ653" s="263"/>
      <c r="AK653" s="263"/>
      <c r="AL653" s="263"/>
      <c r="AM653" s="263"/>
      <c r="AN653" s="263"/>
      <c r="AO653" s="263"/>
      <c r="AP653" s="263"/>
      <c r="AQ653" s="263"/>
      <c r="AR653" s="263"/>
      <c r="AS653" s="263"/>
      <c r="AT653" s="263"/>
      <c r="AU653" s="263"/>
      <c r="AV653" s="263"/>
      <c r="AW653" s="263"/>
      <c r="AX653" s="263"/>
      <c r="AY653" s="263"/>
      <c r="AZ653" s="263"/>
      <c r="BA653" s="263"/>
      <c r="BB653" s="263"/>
      <c r="BC653" s="263"/>
      <c r="BD653" s="263"/>
      <c r="BE653" s="263"/>
      <c r="BF653" s="263"/>
      <c r="BG653" s="263"/>
      <c r="BH653" s="263"/>
      <c r="BI653" s="263"/>
      <c r="BJ653" s="263"/>
      <c r="BK653" s="263"/>
      <c r="BL653" s="263"/>
      <c r="BM653" s="266"/>
    </row>
    <row r="654" spans="1:65">
      <c r="A654" s="33"/>
      <c r="B654" s="3" t="s">
        <v>87</v>
      </c>
      <c r="C654" s="31"/>
      <c r="D654" s="13">
        <v>1.9679172799420937E-2</v>
      </c>
      <c r="E654" s="13">
        <v>5.3693844073508523E-3</v>
      </c>
      <c r="F654" s="13">
        <v>0.61237243569579447</v>
      </c>
      <c r="G654" s="13">
        <v>3.157517299907503E-2</v>
      </c>
      <c r="H654" s="13">
        <v>4.6087128761726964E-2</v>
      </c>
      <c r="I654" s="13">
        <v>5.3420459947688514E-2</v>
      </c>
      <c r="J654" s="13">
        <v>4.4436154561270695E-2</v>
      </c>
      <c r="K654" s="13">
        <v>3.8701173079846322E-2</v>
      </c>
      <c r="L654" s="13">
        <v>2.5543249406773511E-2</v>
      </c>
      <c r="M654" s="13">
        <v>5.9821829163766882E-2</v>
      </c>
      <c r="N654" s="13">
        <v>1.2152328536736211E-2</v>
      </c>
      <c r="O654" s="13">
        <v>2.1465011518437466E-2</v>
      </c>
      <c r="P654" s="13">
        <v>3.3217390953059457E-2</v>
      </c>
      <c r="Q654" s="13">
        <v>1.5970397967999279E-2</v>
      </c>
      <c r="R654" s="13">
        <v>1.755366298237189E-2</v>
      </c>
      <c r="S654" s="13">
        <v>4.5165986544692928E-2</v>
      </c>
      <c r="T654" s="13">
        <v>3.2858465990067157E-2</v>
      </c>
      <c r="U654" s="13">
        <v>3.2283929159097488E-2</v>
      </c>
      <c r="V654" s="13">
        <v>2.5133479806774973E-2</v>
      </c>
      <c r="W654" s="13">
        <v>3.9900941261246062E-2</v>
      </c>
      <c r="X654" s="13">
        <v>1.1606051002762701E-2</v>
      </c>
      <c r="Y654" s="159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1"/>
    </row>
    <row r="655" spans="1:65">
      <c r="A655" s="33"/>
      <c r="B655" s="3" t="s">
        <v>274</v>
      </c>
      <c r="C655" s="31"/>
      <c r="D655" s="13">
        <v>6.011573232502454E-2</v>
      </c>
      <c r="E655" s="13">
        <v>-0.1109763724372177</v>
      </c>
      <c r="F655" s="13">
        <v>-0.96048030820782759</v>
      </c>
      <c r="G655" s="13">
        <v>0.18546725472832137</v>
      </c>
      <c r="H655" s="13">
        <v>-5.1527396987862684E-2</v>
      </c>
      <c r="I655" s="13">
        <v>-0.28370558626687536</v>
      </c>
      <c r="J655" s="13">
        <v>-7.0052252515443447E-2</v>
      </c>
      <c r="K655" s="13">
        <v>-2.5592599249249504E-2</v>
      </c>
      <c r="L655" s="13">
        <v>3.2451948070503667E-2</v>
      </c>
      <c r="M655" s="13">
        <v>5.2821599633854355E-3</v>
      </c>
      <c r="N655" s="13">
        <v>-2.3122618512238735E-2</v>
      </c>
      <c r="O655" s="13">
        <v>-3.7942502934303346E-2</v>
      </c>
      <c r="P655" s="13">
        <v>6.7031678388654647E-2</v>
      </c>
      <c r="Q655" s="13">
        <v>4.5201327218426401E-2</v>
      </c>
      <c r="R655" s="13">
        <v>0.15348100418403199</v>
      </c>
      <c r="S655" s="13">
        <v>-0.15279660720530441</v>
      </c>
      <c r="T655" s="13">
        <v>8.0987069552765467E-2</v>
      </c>
      <c r="U655" s="13">
        <v>5.097680359808443E-2</v>
      </c>
      <c r="V655" s="13">
        <v>-0.15958905423208392</v>
      </c>
      <c r="W655" s="13">
        <v>-0.18146666161208325</v>
      </c>
      <c r="X655" s="13">
        <v>0.13207108765658537</v>
      </c>
      <c r="Y655" s="159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A656" s="33"/>
      <c r="B656" s="51" t="s">
        <v>275</v>
      </c>
      <c r="C656" s="52"/>
      <c r="D656" s="50">
        <v>0.64</v>
      </c>
      <c r="E656" s="50">
        <v>0.95</v>
      </c>
      <c r="F656" s="50">
        <v>8.85</v>
      </c>
      <c r="G656" s="50">
        <v>1.81</v>
      </c>
      <c r="H656" s="50">
        <v>0.4</v>
      </c>
      <c r="I656" s="50" t="s">
        <v>276</v>
      </c>
      <c r="J656" s="50">
        <v>0.56999999999999995</v>
      </c>
      <c r="K656" s="50">
        <v>0.16</v>
      </c>
      <c r="L656" s="50">
        <v>0.38</v>
      </c>
      <c r="M656" s="50">
        <v>0.13</v>
      </c>
      <c r="N656" s="50">
        <v>0.13</v>
      </c>
      <c r="O656" s="50">
        <v>0.27</v>
      </c>
      <c r="P656" s="50">
        <v>0.71</v>
      </c>
      <c r="Q656" s="50">
        <v>0.5</v>
      </c>
      <c r="R656" s="50">
        <v>1.51</v>
      </c>
      <c r="S656" s="50">
        <v>1.34</v>
      </c>
      <c r="T656" s="50">
        <v>0.84</v>
      </c>
      <c r="U656" s="50">
        <v>0.56000000000000005</v>
      </c>
      <c r="V656" s="50">
        <v>1.4</v>
      </c>
      <c r="W656" s="50">
        <v>1.6</v>
      </c>
      <c r="X656" s="50">
        <v>1.31</v>
      </c>
      <c r="Y656" s="159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B657" s="34" t="s">
        <v>314</v>
      </c>
      <c r="C657" s="20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BM657" s="61"/>
    </row>
    <row r="658" spans="1:65">
      <c r="BM658" s="61"/>
    </row>
    <row r="659" spans="1:65" ht="15">
      <c r="B659" s="35" t="s">
        <v>521</v>
      </c>
      <c r="BM659" s="30" t="s">
        <v>67</v>
      </c>
    </row>
    <row r="660" spans="1:65" ht="15">
      <c r="A660" s="26" t="s">
        <v>31</v>
      </c>
      <c r="B660" s="18" t="s">
        <v>111</v>
      </c>
      <c r="C660" s="15" t="s">
        <v>112</v>
      </c>
      <c r="D660" s="16" t="s">
        <v>231</v>
      </c>
      <c r="E660" s="17" t="s">
        <v>231</v>
      </c>
      <c r="F660" s="17" t="s">
        <v>231</v>
      </c>
      <c r="G660" s="17" t="s">
        <v>231</v>
      </c>
      <c r="H660" s="17" t="s">
        <v>231</v>
      </c>
      <c r="I660" s="17" t="s">
        <v>231</v>
      </c>
      <c r="J660" s="17" t="s">
        <v>231</v>
      </c>
      <c r="K660" s="17" t="s">
        <v>231</v>
      </c>
      <c r="L660" s="17" t="s">
        <v>231</v>
      </c>
      <c r="M660" s="17" t="s">
        <v>231</v>
      </c>
      <c r="N660" s="159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0">
        <v>1</v>
      </c>
    </row>
    <row r="661" spans="1:65">
      <c r="A661" s="33"/>
      <c r="B661" s="19" t="s">
        <v>232</v>
      </c>
      <c r="C661" s="8" t="s">
        <v>232</v>
      </c>
      <c r="D661" s="157" t="s">
        <v>236</v>
      </c>
      <c r="E661" s="158" t="s">
        <v>237</v>
      </c>
      <c r="F661" s="158" t="s">
        <v>238</v>
      </c>
      <c r="G661" s="158" t="s">
        <v>248</v>
      </c>
      <c r="H661" s="158" t="s">
        <v>251</v>
      </c>
      <c r="I661" s="158" t="s">
        <v>252</v>
      </c>
      <c r="J661" s="158" t="s">
        <v>258</v>
      </c>
      <c r="K661" s="158" t="s">
        <v>278</v>
      </c>
      <c r="L661" s="158" t="s">
        <v>261</v>
      </c>
      <c r="M661" s="158" t="s">
        <v>263</v>
      </c>
      <c r="N661" s="159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0" t="s">
        <v>3</v>
      </c>
    </row>
    <row r="662" spans="1:65">
      <c r="A662" s="33"/>
      <c r="B662" s="19"/>
      <c r="C662" s="8"/>
      <c r="D662" s="9" t="s">
        <v>300</v>
      </c>
      <c r="E662" s="10" t="s">
        <v>300</v>
      </c>
      <c r="F662" s="10" t="s">
        <v>301</v>
      </c>
      <c r="G662" s="10" t="s">
        <v>300</v>
      </c>
      <c r="H662" s="10" t="s">
        <v>301</v>
      </c>
      <c r="I662" s="10" t="s">
        <v>300</v>
      </c>
      <c r="J662" s="10" t="s">
        <v>300</v>
      </c>
      <c r="K662" s="10" t="s">
        <v>301</v>
      </c>
      <c r="L662" s="10" t="s">
        <v>300</v>
      </c>
      <c r="M662" s="10" t="s">
        <v>300</v>
      </c>
      <c r="N662" s="159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0">
        <v>1</v>
      </c>
    </row>
    <row r="663" spans="1:65">
      <c r="A663" s="33"/>
      <c r="B663" s="19"/>
      <c r="C663" s="8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159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0">
        <v>2</v>
      </c>
    </row>
    <row r="664" spans="1:65">
      <c r="A664" s="33"/>
      <c r="B664" s="18">
        <v>1</v>
      </c>
      <c r="C664" s="14">
        <v>1</v>
      </c>
      <c r="D664" s="261">
        <v>33.072648064016136</v>
      </c>
      <c r="E664" s="261">
        <v>32.299999999999997</v>
      </c>
      <c r="F664" s="275">
        <v>34.700000000000003</v>
      </c>
      <c r="G664" s="261">
        <v>32.200000000000003</v>
      </c>
      <c r="H664" s="275">
        <v>34.4</v>
      </c>
      <c r="I664" s="279">
        <v>29.94</v>
      </c>
      <c r="J664" s="275">
        <v>32.78</v>
      </c>
      <c r="K664" s="261">
        <v>33.1</v>
      </c>
      <c r="L664" s="271">
        <v>28.8</v>
      </c>
      <c r="M664" s="261">
        <v>34.188160000000003</v>
      </c>
      <c r="N664" s="262"/>
      <c r="O664" s="263"/>
      <c r="P664" s="263"/>
      <c r="Q664" s="263"/>
      <c r="R664" s="263"/>
      <c r="S664" s="263"/>
      <c r="T664" s="263"/>
      <c r="U664" s="263"/>
      <c r="V664" s="263"/>
      <c r="W664" s="263"/>
      <c r="X664" s="263"/>
      <c r="Y664" s="263"/>
      <c r="Z664" s="263"/>
      <c r="AA664" s="263"/>
      <c r="AB664" s="263"/>
      <c r="AC664" s="263"/>
      <c r="AD664" s="263"/>
      <c r="AE664" s="263"/>
      <c r="AF664" s="263"/>
      <c r="AG664" s="263"/>
      <c r="AH664" s="263"/>
      <c r="AI664" s="263"/>
      <c r="AJ664" s="263"/>
      <c r="AK664" s="263"/>
      <c r="AL664" s="263"/>
      <c r="AM664" s="263"/>
      <c r="AN664" s="263"/>
      <c r="AO664" s="263"/>
      <c r="AP664" s="263"/>
      <c r="AQ664" s="263"/>
      <c r="AR664" s="263"/>
      <c r="AS664" s="263"/>
      <c r="AT664" s="263"/>
      <c r="AU664" s="263"/>
      <c r="AV664" s="263"/>
      <c r="AW664" s="263"/>
      <c r="AX664" s="263"/>
      <c r="AY664" s="263"/>
      <c r="AZ664" s="263"/>
      <c r="BA664" s="263"/>
      <c r="BB664" s="263"/>
      <c r="BC664" s="263"/>
      <c r="BD664" s="263"/>
      <c r="BE664" s="263"/>
      <c r="BF664" s="263"/>
      <c r="BG664" s="263"/>
      <c r="BH664" s="263"/>
      <c r="BI664" s="263"/>
      <c r="BJ664" s="263"/>
      <c r="BK664" s="263"/>
      <c r="BL664" s="263"/>
      <c r="BM664" s="264">
        <v>1</v>
      </c>
    </row>
    <row r="665" spans="1:65">
      <c r="A665" s="33"/>
      <c r="B665" s="19">
        <v>1</v>
      </c>
      <c r="C665" s="8">
        <v>2</v>
      </c>
      <c r="D665" s="265">
        <v>33.002602925477383</v>
      </c>
      <c r="E665" s="265">
        <v>33</v>
      </c>
      <c r="F665" s="276">
        <v>35</v>
      </c>
      <c r="G665" s="265">
        <v>33.799999999999997</v>
      </c>
      <c r="H665" s="276">
        <v>35.200000000000003</v>
      </c>
      <c r="I665" s="265">
        <v>31.76</v>
      </c>
      <c r="J665" s="276">
        <v>32.15</v>
      </c>
      <c r="K665" s="265">
        <v>33.700000000000003</v>
      </c>
      <c r="L665" s="273">
        <v>28.27</v>
      </c>
      <c r="M665" s="265">
        <v>33.366019999999999</v>
      </c>
      <c r="N665" s="262"/>
      <c r="O665" s="263"/>
      <c r="P665" s="263"/>
      <c r="Q665" s="263"/>
      <c r="R665" s="263"/>
      <c r="S665" s="263"/>
      <c r="T665" s="263"/>
      <c r="U665" s="263"/>
      <c r="V665" s="263"/>
      <c r="W665" s="263"/>
      <c r="X665" s="263"/>
      <c r="Y665" s="263"/>
      <c r="Z665" s="263"/>
      <c r="AA665" s="263"/>
      <c r="AB665" s="263"/>
      <c r="AC665" s="263"/>
      <c r="AD665" s="263"/>
      <c r="AE665" s="263"/>
      <c r="AF665" s="263"/>
      <c r="AG665" s="263"/>
      <c r="AH665" s="263"/>
      <c r="AI665" s="263"/>
      <c r="AJ665" s="263"/>
      <c r="AK665" s="263"/>
      <c r="AL665" s="263"/>
      <c r="AM665" s="263"/>
      <c r="AN665" s="263"/>
      <c r="AO665" s="263"/>
      <c r="AP665" s="263"/>
      <c r="AQ665" s="263"/>
      <c r="AR665" s="263"/>
      <c r="AS665" s="263"/>
      <c r="AT665" s="263"/>
      <c r="AU665" s="263"/>
      <c r="AV665" s="263"/>
      <c r="AW665" s="263"/>
      <c r="AX665" s="263"/>
      <c r="AY665" s="263"/>
      <c r="AZ665" s="263"/>
      <c r="BA665" s="263"/>
      <c r="BB665" s="263"/>
      <c r="BC665" s="263"/>
      <c r="BD665" s="263"/>
      <c r="BE665" s="263"/>
      <c r="BF665" s="263"/>
      <c r="BG665" s="263"/>
      <c r="BH665" s="263"/>
      <c r="BI665" s="263"/>
      <c r="BJ665" s="263"/>
      <c r="BK665" s="263"/>
      <c r="BL665" s="263"/>
      <c r="BM665" s="264">
        <v>9</v>
      </c>
    </row>
    <row r="666" spans="1:65">
      <c r="A666" s="33"/>
      <c r="B666" s="19">
        <v>1</v>
      </c>
      <c r="C666" s="8">
        <v>3</v>
      </c>
      <c r="D666" s="265">
        <v>33.31383911676798</v>
      </c>
      <c r="E666" s="265">
        <v>34.299999999999997</v>
      </c>
      <c r="F666" s="276">
        <v>32.6</v>
      </c>
      <c r="G666" s="277">
        <v>29.8</v>
      </c>
      <c r="H666" s="276">
        <v>36.4</v>
      </c>
      <c r="I666" s="265">
        <v>31.93</v>
      </c>
      <c r="J666" s="278">
        <v>30.42</v>
      </c>
      <c r="K666" s="276">
        <v>34.200000000000003</v>
      </c>
      <c r="L666" s="272">
        <v>29.2</v>
      </c>
      <c r="M666" s="268">
        <v>34.539859999999997</v>
      </c>
      <c r="N666" s="262"/>
      <c r="O666" s="263"/>
      <c r="P666" s="263"/>
      <c r="Q666" s="263"/>
      <c r="R666" s="263"/>
      <c r="S666" s="263"/>
      <c r="T666" s="263"/>
      <c r="U666" s="263"/>
      <c r="V666" s="263"/>
      <c r="W666" s="263"/>
      <c r="X666" s="263"/>
      <c r="Y666" s="263"/>
      <c r="Z666" s="263"/>
      <c r="AA666" s="263"/>
      <c r="AB666" s="263"/>
      <c r="AC666" s="263"/>
      <c r="AD666" s="263"/>
      <c r="AE666" s="263"/>
      <c r="AF666" s="263"/>
      <c r="AG666" s="263"/>
      <c r="AH666" s="263"/>
      <c r="AI666" s="263"/>
      <c r="AJ666" s="263"/>
      <c r="AK666" s="263"/>
      <c r="AL666" s="263"/>
      <c r="AM666" s="263"/>
      <c r="AN666" s="263"/>
      <c r="AO666" s="263"/>
      <c r="AP666" s="263"/>
      <c r="AQ666" s="263"/>
      <c r="AR666" s="263"/>
      <c r="AS666" s="263"/>
      <c r="AT666" s="263"/>
      <c r="AU666" s="263"/>
      <c r="AV666" s="263"/>
      <c r="AW666" s="263"/>
      <c r="AX666" s="263"/>
      <c r="AY666" s="263"/>
      <c r="AZ666" s="263"/>
      <c r="BA666" s="263"/>
      <c r="BB666" s="263"/>
      <c r="BC666" s="263"/>
      <c r="BD666" s="263"/>
      <c r="BE666" s="263"/>
      <c r="BF666" s="263"/>
      <c r="BG666" s="263"/>
      <c r="BH666" s="263"/>
      <c r="BI666" s="263"/>
      <c r="BJ666" s="263"/>
      <c r="BK666" s="263"/>
      <c r="BL666" s="263"/>
      <c r="BM666" s="264">
        <v>16</v>
      </c>
    </row>
    <row r="667" spans="1:65">
      <c r="A667" s="33"/>
      <c r="B667" s="19">
        <v>1</v>
      </c>
      <c r="C667" s="8">
        <v>4</v>
      </c>
      <c r="D667" s="265">
        <v>32.856086376325194</v>
      </c>
      <c r="E667" s="265">
        <v>32</v>
      </c>
      <c r="F667" s="276">
        <v>33.799999999999997</v>
      </c>
      <c r="G667" s="265">
        <v>34.1</v>
      </c>
      <c r="H667" s="276">
        <v>35.700000000000003</v>
      </c>
      <c r="I667" s="265">
        <v>32.299999999999997</v>
      </c>
      <c r="J667" s="276">
        <v>32.54</v>
      </c>
      <c r="K667" s="276">
        <v>32.9</v>
      </c>
      <c r="L667" s="272">
        <v>29.79</v>
      </c>
      <c r="M667" s="268">
        <v>33.835250000000002</v>
      </c>
      <c r="N667" s="262"/>
      <c r="O667" s="263"/>
      <c r="P667" s="263"/>
      <c r="Q667" s="263"/>
      <c r="R667" s="263"/>
      <c r="S667" s="263"/>
      <c r="T667" s="263"/>
      <c r="U667" s="263"/>
      <c r="V667" s="263"/>
      <c r="W667" s="263"/>
      <c r="X667" s="263"/>
      <c r="Y667" s="263"/>
      <c r="Z667" s="263"/>
      <c r="AA667" s="263"/>
      <c r="AB667" s="263"/>
      <c r="AC667" s="263"/>
      <c r="AD667" s="263"/>
      <c r="AE667" s="263"/>
      <c r="AF667" s="263"/>
      <c r="AG667" s="263"/>
      <c r="AH667" s="263"/>
      <c r="AI667" s="263"/>
      <c r="AJ667" s="263"/>
      <c r="AK667" s="263"/>
      <c r="AL667" s="263"/>
      <c r="AM667" s="263"/>
      <c r="AN667" s="263"/>
      <c r="AO667" s="263"/>
      <c r="AP667" s="263"/>
      <c r="AQ667" s="263"/>
      <c r="AR667" s="263"/>
      <c r="AS667" s="263"/>
      <c r="AT667" s="263"/>
      <c r="AU667" s="263"/>
      <c r="AV667" s="263"/>
      <c r="AW667" s="263"/>
      <c r="AX667" s="263"/>
      <c r="AY667" s="263"/>
      <c r="AZ667" s="263"/>
      <c r="BA667" s="263"/>
      <c r="BB667" s="263"/>
      <c r="BC667" s="263"/>
      <c r="BD667" s="263"/>
      <c r="BE667" s="263"/>
      <c r="BF667" s="263"/>
      <c r="BG667" s="263"/>
      <c r="BH667" s="263"/>
      <c r="BI667" s="263"/>
      <c r="BJ667" s="263"/>
      <c r="BK667" s="263"/>
      <c r="BL667" s="263"/>
      <c r="BM667" s="264">
        <v>33.471110075573108</v>
      </c>
    </row>
    <row r="668" spans="1:65">
      <c r="A668" s="33"/>
      <c r="B668" s="19">
        <v>1</v>
      </c>
      <c r="C668" s="8">
        <v>5</v>
      </c>
      <c r="D668" s="265">
        <v>32.775805823019958</v>
      </c>
      <c r="E668" s="265">
        <v>33.5</v>
      </c>
      <c r="F668" s="265">
        <v>34.4</v>
      </c>
      <c r="G668" s="265">
        <v>33.4</v>
      </c>
      <c r="H668" s="265">
        <v>35.5</v>
      </c>
      <c r="I668" s="265">
        <v>31.67</v>
      </c>
      <c r="J668" s="265">
        <v>32.340000000000003</v>
      </c>
      <c r="K668" s="265">
        <v>33.4</v>
      </c>
      <c r="L668" s="273">
        <v>28.72</v>
      </c>
      <c r="M668" s="265">
        <v>34.554580000000001</v>
      </c>
      <c r="N668" s="262"/>
      <c r="O668" s="263"/>
      <c r="P668" s="263"/>
      <c r="Q668" s="263"/>
      <c r="R668" s="263"/>
      <c r="S668" s="263"/>
      <c r="T668" s="263"/>
      <c r="U668" s="263"/>
      <c r="V668" s="263"/>
      <c r="W668" s="263"/>
      <c r="X668" s="263"/>
      <c r="Y668" s="263"/>
      <c r="Z668" s="263"/>
      <c r="AA668" s="263"/>
      <c r="AB668" s="263"/>
      <c r="AC668" s="263"/>
      <c r="AD668" s="263"/>
      <c r="AE668" s="263"/>
      <c r="AF668" s="263"/>
      <c r="AG668" s="263"/>
      <c r="AH668" s="263"/>
      <c r="AI668" s="263"/>
      <c r="AJ668" s="263"/>
      <c r="AK668" s="263"/>
      <c r="AL668" s="263"/>
      <c r="AM668" s="263"/>
      <c r="AN668" s="263"/>
      <c r="AO668" s="263"/>
      <c r="AP668" s="263"/>
      <c r="AQ668" s="263"/>
      <c r="AR668" s="263"/>
      <c r="AS668" s="263"/>
      <c r="AT668" s="263"/>
      <c r="AU668" s="263"/>
      <c r="AV668" s="263"/>
      <c r="AW668" s="263"/>
      <c r="AX668" s="263"/>
      <c r="AY668" s="263"/>
      <c r="AZ668" s="263"/>
      <c r="BA668" s="263"/>
      <c r="BB668" s="263"/>
      <c r="BC668" s="263"/>
      <c r="BD668" s="263"/>
      <c r="BE668" s="263"/>
      <c r="BF668" s="263"/>
      <c r="BG668" s="263"/>
      <c r="BH668" s="263"/>
      <c r="BI668" s="263"/>
      <c r="BJ668" s="263"/>
      <c r="BK668" s="263"/>
      <c r="BL668" s="263"/>
      <c r="BM668" s="264">
        <v>45</v>
      </c>
    </row>
    <row r="669" spans="1:65">
      <c r="A669" s="33"/>
      <c r="B669" s="19">
        <v>1</v>
      </c>
      <c r="C669" s="8">
        <v>6</v>
      </c>
      <c r="D669" s="265">
        <v>33.040711775340903</v>
      </c>
      <c r="E669" s="265">
        <v>34.1</v>
      </c>
      <c r="F669" s="265">
        <v>35</v>
      </c>
      <c r="G669" s="265">
        <v>33.200000000000003</v>
      </c>
      <c r="H669" s="265">
        <v>34.9</v>
      </c>
      <c r="I669" s="265">
        <v>31.98</v>
      </c>
      <c r="J669" s="265">
        <v>33.270000000000003</v>
      </c>
      <c r="K669" s="265">
        <v>33.200000000000003</v>
      </c>
      <c r="L669" s="273">
        <v>28.88</v>
      </c>
      <c r="M669" s="265">
        <v>34.290379999999999</v>
      </c>
      <c r="N669" s="262"/>
      <c r="O669" s="263"/>
      <c r="P669" s="263"/>
      <c r="Q669" s="263"/>
      <c r="R669" s="263"/>
      <c r="S669" s="263"/>
      <c r="T669" s="263"/>
      <c r="U669" s="263"/>
      <c r="V669" s="263"/>
      <c r="W669" s="263"/>
      <c r="X669" s="263"/>
      <c r="Y669" s="263"/>
      <c r="Z669" s="263"/>
      <c r="AA669" s="263"/>
      <c r="AB669" s="263"/>
      <c r="AC669" s="263"/>
      <c r="AD669" s="263"/>
      <c r="AE669" s="263"/>
      <c r="AF669" s="263"/>
      <c r="AG669" s="263"/>
      <c r="AH669" s="263"/>
      <c r="AI669" s="263"/>
      <c r="AJ669" s="263"/>
      <c r="AK669" s="263"/>
      <c r="AL669" s="263"/>
      <c r="AM669" s="263"/>
      <c r="AN669" s="263"/>
      <c r="AO669" s="263"/>
      <c r="AP669" s="263"/>
      <c r="AQ669" s="263"/>
      <c r="AR669" s="263"/>
      <c r="AS669" s="263"/>
      <c r="AT669" s="263"/>
      <c r="AU669" s="263"/>
      <c r="AV669" s="263"/>
      <c r="AW669" s="263"/>
      <c r="AX669" s="263"/>
      <c r="AY669" s="263"/>
      <c r="AZ669" s="263"/>
      <c r="BA669" s="263"/>
      <c r="BB669" s="263"/>
      <c r="BC669" s="263"/>
      <c r="BD669" s="263"/>
      <c r="BE669" s="263"/>
      <c r="BF669" s="263"/>
      <c r="BG669" s="263"/>
      <c r="BH669" s="263"/>
      <c r="BI669" s="263"/>
      <c r="BJ669" s="263"/>
      <c r="BK669" s="263"/>
      <c r="BL669" s="263"/>
      <c r="BM669" s="266"/>
    </row>
    <row r="670" spans="1:65">
      <c r="A670" s="33"/>
      <c r="B670" s="20" t="s">
        <v>271</v>
      </c>
      <c r="C670" s="12"/>
      <c r="D670" s="267">
        <v>33.010282346824596</v>
      </c>
      <c r="E670" s="267">
        <v>33.199999999999996</v>
      </c>
      <c r="F670" s="267">
        <v>34.250000000000007</v>
      </c>
      <c r="G670" s="267">
        <v>32.75</v>
      </c>
      <c r="H670" s="267">
        <v>35.35</v>
      </c>
      <c r="I670" s="267">
        <v>31.596666666666664</v>
      </c>
      <c r="J670" s="267">
        <v>32.250000000000007</v>
      </c>
      <c r="K670" s="267">
        <v>33.416666666666664</v>
      </c>
      <c r="L670" s="267">
        <v>28.943333333333332</v>
      </c>
      <c r="M670" s="267">
        <v>34.129041666666673</v>
      </c>
      <c r="N670" s="262"/>
      <c r="O670" s="263"/>
      <c r="P670" s="263"/>
      <c r="Q670" s="263"/>
      <c r="R670" s="263"/>
      <c r="S670" s="263"/>
      <c r="T670" s="263"/>
      <c r="U670" s="263"/>
      <c r="V670" s="263"/>
      <c r="W670" s="263"/>
      <c r="X670" s="263"/>
      <c r="Y670" s="263"/>
      <c r="Z670" s="263"/>
      <c r="AA670" s="263"/>
      <c r="AB670" s="263"/>
      <c r="AC670" s="263"/>
      <c r="AD670" s="263"/>
      <c r="AE670" s="263"/>
      <c r="AF670" s="263"/>
      <c r="AG670" s="263"/>
      <c r="AH670" s="263"/>
      <c r="AI670" s="263"/>
      <c r="AJ670" s="263"/>
      <c r="AK670" s="263"/>
      <c r="AL670" s="263"/>
      <c r="AM670" s="263"/>
      <c r="AN670" s="263"/>
      <c r="AO670" s="263"/>
      <c r="AP670" s="263"/>
      <c r="AQ670" s="263"/>
      <c r="AR670" s="263"/>
      <c r="AS670" s="263"/>
      <c r="AT670" s="263"/>
      <c r="AU670" s="263"/>
      <c r="AV670" s="263"/>
      <c r="AW670" s="263"/>
      <c r="AX670" s="263"/>
      <c r="AY670" s="263"/>
      <c r="AZ670" s="263"/>
      <c r="BA670" s="263"/>
      <c r="BB670" s="263"/>
      <c r="BC670" s="263"/>
      <c r="BD670" s="263"/>
      <c r="BE670" s="263"/>
      <c r="BF670" s="263"/>
      <c r="BG670" s="263"/>
      <c r="BH670" s="263"/>
      <c r="BI670" s="263"/>
      <c r="BJ670" s="263"/>
      <c r="BK670" s="263"/>
      <c r="BL670" s="263"/>
      <c r="BM670" s="266"/>
    </row>
    <row r="671" spans="1:65">
      <c r="A671" s="33"/>
      <c r="B671" s="3" t="s">
        <v>272</v>
      </c>
      <c r="C671" s="31"/>
      <c r="D671" s="268">
        <v>33.021657350409143</v>
      </c>
      <c r="E671" s="268">
        <v>33.25</v>
      </c>
      <c r="F671" s="268">
        <v>34.549999999999997</v>
      </c>
      <c r="G671" s="268">
        <v>33.299999999999997</v>
      </c>
      <c r="H671" s="268">
        <v>35.35</v>
      </c>
      <c r="I671" s="268">
        <v>31.844999999999999</v>
      </c>
      <c r="J671" s="268">
        <v>32.44</v>
      </c>
      <c r="K671" s="268">
        <v>33.299999999999997</v>
      </c>
      <c r="L671" s="268">
        <v>28.84</v>
      </c>
      <c r="M671" s="268">
        <v>34.239270000000005</v>
      </c>
      <c r="N671" s="262"/>
      <c r="O671" s="263"/>
      <c r="P671" s="263"/>
      <c r="Q671" s="263"/>
      <c r="R671" s="263"/>
      <c r="S671" s="263"/>
      <c r="T671" s="263"/>
      <c r="U671" s="263"/>
      <c r="V671" s="263"/>
      <c r="W671" s="263"/>
      <c r="X671" s="263"/>
      <c r="Y671" s="263"/>
      <c r="Z671" s="263"/>
      <c r="AA671" s="263"/>
      <c r="AB671" s="263"/>
      <c r="AC671" s="263"/>
      <c r="AD671" s="263"/>
      <c r="AE671" s="263"/>
      <c r="AF671" s="263"/>
      <c r="AG671" s="263"/>
      <c r="AH671" s="263"/>
      <c r="AI671" s="263"/>
      <c r="AJ671" s="263"/>
      <c r="AK671" s="263"/>
      <c r="AL671" s="263"/>
      <c r="AM671" s="263"/>
      <c r="AN671" s="263"/>
      <c r="AO671" s="263"/>
      <c r="AP671" s="263"/>
      <c r="AQ671" s="263"/>
      <c r="AR671" s="263"/>
      <c r="AS671" s="263"/>
      <c r="AT671" s="263"/>
      <c r="AU671" s="263"/>
      <c r="AV671" s="263"/>
      <c r="AW671" s="263"/>
      <c r="AX671" s="263"/>
      <c r="AY671" s="263"/>
      <c r="AZ671" s="263"/>
      <c r="BA671" s="263"/>
      <c r="BB671" s="263"/>
      <c r="BC671" s="263"/>
      <c r="BD671" s="263"/>
      <c r="BE671" s="263"/>
      <c r="BF671" s="263"/>
      <c r="BG671" s="263"/>
      <c r="BH671" s="263"/>
      <c r="BI671" s="263"/>
      <c r="BJ671" s="263"/>
      <c r="BK671" s="263"/>
      <c r="BL671" s="263"/>
      <c r="BM671" s="266"/>
    </row>
    <row r="672" spans="1:65">
      <c r="A672" s="33"/>
      <c r="B672" s="3" t="s">
        <v>273</v>
      </c>
      <c r="C672" s="31"/>
      <c r="D672" s="25">
        <v>0.18749760341139932</v>
      </c>
      <c r="E672" s="25">
        <v>0.93808315196468606</v>
      </c>
      <c r="F672" s="25">
        <v>0.92466210044534647</v>
      </c>
      <c r="G672" s="25">
        <v>1.5846135175493101</v>
      </c>
      <c r="H672" s="25">
        <v>0.68920243760451139</v>
      </c>
      <c r="I672" s="25">
        <v>0.84015871516438201</v>
      </c>
      <c r="J672" s="25">
        <v>0.97697492291255894</v>
      </c>
      <c r="K672" s="25">
        <v>0.47081489639418567</v>
      </c>
      <c r="L672" s="25">
        <v>0.51196354036851732</v>
      </c>
      <c r="M672" s="25">
        <v>0.45779803810923719</v>
      </c>
      <c r="N672" s="159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1"/>
    </row>
    <row r="673" spans="1:65">
      <c r="A673" s="33"/>
      <c r="B673" s="3" t="s">
        <v>87</v>
      </c>
      <c r="C673" s="31"/>
      <c r="D673" s="13">
        <v>5.6799757554765514E-3</v>
      </c>
      <c r="E673" s="13">
        <v>2.8255516625442356E-2</v>
      </c>
      <c r="F673" s="13">
        <v>2.6997433589645146E-2</v>
      </c>
      <c r="G673" s="13">
        <v>4.8385145574024735E-2</v>
      </c>
      <c r="H673" s="13">
        <v>1.9496532888387874E-2</v>
      </c>
      <c r="I673" s="13">
        <v>2.6590105976296512E-2</v>
      </c>
      <c r="J673" s="13">
        <v>3.0293796059304146E-2</v>
      </c>
      <c r="K673" s="13">
        <v>1.4089223832244958E-2</v>
      </c>
      <c r="L673" s="13">
        <v>1.7688478879483497E-2</v>
      </c>
      <c r="M673" s="13">
        <v>1.3413738439551959E-2</v>
      </c>
      <c r="N673" s="159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61"/>
    </row>
    <row r="674" spans="1:65">
      <c r="A674" s="33"/>
      <c r="B674" s="3" t="s">
        <v>274</v>
      </c>
      <c r="C674" s="31"/>
      <c r="D674" s="13">
        <v>-1.3767924867386427E-2</v>
      </c>
      <c r="E674" s="13">
        <v>-8.0998232493928457E-3</v>
      </c>
      <c r="F674" s="13">
        <v>2.3270513665912818E-2</v>
      </c>
      <c r="G674" s="13">
        <v>-2.1544253355952114E-2</v>
      </c>
      <c r="H674" s="13">
        <v>5.6134676148613671E-2</v>
      </c>
      <c r="I674" s="13">
        <v>-5.6001829777208245E-2</v>
      </c>
      <c r="J674" s="13">
        <v>-3.6482509029906796E-2</v>
      </c>
      <c r="K674" s="13">
        <v>-1.6265791240123173E-3</v>
      </c>
      <c r="L674" s="13">
        <v>-0.13527417322032897</v>
      </c>
      <c r="M674" s="13">
        <v>1.9656700647455283E-2</v>
      </c>
      <c r="N674" s="159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61"/>
    </row>
    <row r="675" spans="1:65">
      <c r="A675" s="33"/>
      <c r="B675" s="51" t="s">
        <v>275</v>
      </c>
      <c r="C675" s="52"/>
      <c r="D675" s="50">
        <v>7.0000000000000007E-2</v>
      </c>
      <c r="E675" s="50">
        <v>7.0000000000000007E-2</v>
      </c>
      <c r="F675" s="50">
        <v>0.82</v>
      </c>
      <c r="G675" s="50">
        <v>0.25</v>
      </c>
      <c r="H675" s="50">
        <v>1.61</v>
      </c>
      <c r="I675" s="50">
        <v>1.08</v>
      </c>
      <c r="J675" s="50">
        <v>0.61</v>
      </c>
      <c r="K675" s="50">
        <v>0.22</v>
      </c>
      <c r="L675" s="50">
        <v>2.99</v>
      </c>
      <c r="M675" s="50">
        <v>0.73</v>
      </c>
      <c r="N675" s="159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1"/>
    </row>
    <row r="676" spans="1:65">
      <c r="B676" s="34"/>
      <c r="C676" s="20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BM676" s="61"/>
    </row>
    <row r="677" spans="1:65" ht="15">
      <c r="B677" s="35" t="s">
        <v>522</v>
      </c>
      <c r="BM677" s="30" t="s">
        <v>67</v>
      </c>
    </row>
    <row r="678" spans="1:65" ht="15">
      <c r="A678" s="26" t="s">
        <v>34</v>
      </c>
      <c r="B678" s="18" t="s">
        <v>111</v>
      </c>
      <c r="C678" s="15" t="s">
        <v>112</v>
      </c>
      <c r="D678" s="16" t="s">
        <v>231</v>
      </c>
      <c r="E678" s="17" t="s">
        <v>231</v>
      </c>
      <c r="F678" s="17" t="s">
        <v>231</v>
      </c>
      <c r="G678" s="17" t="s">
        <v>231</v>
      </c>
      <c r="H678" s="17" t="s">
        <v>231</v>
      </c>
      <c r="I678" s="17" t="s">
        <v>231</v>
      </c>
      <c r="J678" s="17" t="s">
        <v>231</v>
      </c>
      <c r="K678" s="17" t="s">
        <v>231</v>
      </c>
      <c r="L678" s="17" t="s">
        <v>231</v>
      </c>
      <c r="M678" s="17" t="s">
        <v>231</v>
      </c>
      <c r="N678" s="17" t="s">
        <v>231</v>
      </c>
      <c r="O678" s="17" t="s">
        <v>231</v>
      </c>
      <c r="P678" s="17" t="s">
        <v>231</v>
      </c>
      <c r="Q678" s="17" t="s">
        <v>231</v>
      </c>
      <c r="R678" s="17" t="s">
        <v>231</v>
      </c>
      <c r="S678" s="17" t="s">
        <v>231</v>
      </c>
      <c r="T678" s="17" t="s">
        <v>231</v>
      </c>
      <c r="U678" s="17" t="s">
        <v>231</v>
      </c>
      <c r="V678" s="17" t="s">
        <v>231</v>
      </c>
      <c r="W678" s="17" t="s">
        <v>231</v>
      </c>
      <c r="X678" s="17" t="s">
        <v>231</v>
      </c>
      <c r="Y678" s="17" t="s">
        <v>231</v>
      </c>
      <c r="Z678" s="17" t="s">
        <v>231</v>
      </c>
      <c r="AA678" s="17" t="s">
        <v>231</v>
      </c>
      <c r="AB678" s="17" t="s">
        <v>231</v>
      </c>
      <c r="AC678" s="17" t="s">
        <v>231</v>
      </c>
      <c r="AD678" s="159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0">
        <v>1</v>
      </c>
    </row>
    <row r="679" spans="1:65">
      <c r="A679" s="33"/>
      <c r="B679" s="19" t="s">
        <v>232</v>
      </c>
      <c r="C679" s="8" t="s">
        <v>232</v>
      </c>
      <c r="D679" s="157" t="s">
        <v>234</v>
      </c>
      <c r="E679" s="158" t="s">
        <v>236</v>
      </c>
      <c r="F679" s="158" t="s">
        <v>237</v>
      </c>
      <c r="G679" s="158" t="s">
        <v>238</v>
      </c>
      <c r="H679" s="158" t="s">
        <v>239</v>
      </c>
      <c r="I679" s="158" t="s">
        <v>240</v>
      </c>
      <c r="J679" s="158" t="s">
        <v>241</v>
      </c>
      <c r="K679" s="158" t="s">
        <v>242</v>
      </c>
      <c r="L679" s="158" t="s">
        <v>243</v>
      </c>
      <c r="M679" s="158" t="s">
        <v>244</v>
      </c>
      <c r="N679" s="158" t="s">
        <v>245</v>
      </c>
      <c r="O679" s="158" t="s">
        <v>246</v>
      </c>
      <c r="P679" s="158" t="s">
        <v>247</v>
      </c>
      <c r="Q679" s="158" t="s">
        <v>248</v>
      </c>
      <c r="R679" s="158" t="s">
        <v>249</v>
      </c>
      <c r="S679" s="158" t="s">
        <v>251</v>
      </c>
      <c r="T679" s="158" t="s">
        <v>252</v>
      </c>
      <c r="U679" s="158" t="s">
        <v>253</v>
      </c>
      <c r="V679" s="158" t="s">
        <v>257</v>
      </c>
      <c r="W679" s="158" t="s">
        <v>258</v>
      </c>
      <c r="X679" s="158" t="s">
        <v>259</v>
      </c>
      <c r="Y679" s="158" t="s">
        <v>278</v>
      </c>
      <c r="Z679" s="158" t="s">
        <v>261</v>
      </c>
      <c r="AA679" s="158" t="s">
        <v>304</v>
      </c>
      <c r="AB679" s="158" t="s">
        <v>279</v>
      </c>
      <c r="AC679" s="158" t="s">
        <v>263</v>
      </c>
      <c r="AD679" s="159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0" t="s">
        <v>3</v>
      </c>
    </row>
    <row r="680" spans="1:65">
      <c r="A680" s="33"/>
      <c r="B680" s="19"/>
      <c r="C680" s="8"/>
      <c r="D680" s="9" t="s">
        <v>300</v>
      </c>
      <c r="E680" s="10" t="s">
        <v>115</v>
      </c>
      <c r="F680" s="10" t="s">
        <v>115</v>
      </c>
      <c r="G680" s="10" t="s">
        <v>301</v>
      </c>
      <c r="H680" s="10" t="s">
        <v>115</v>
      </c>
      <c r="I680" s="10" t="s">
        <v>115</v>
      </c>
      <c r="J680" s="10" t="s">
        <v>300</v>
      </c>
      <c r="K680" s="10" t="s">
        <v>115</v>
      </c>
      <c r="L680" s="10" t="s">
        <v>301</v>
      </c>
      <c r="M680" s="10" t="s">
        <v>301</v>
      </c>
      <c r="N680" s="10" t="s">
        <v>301</v>
      </c>
      <c r="O680" s="10" t="s">
        <v>301</v>
      </c>
      <c r="P680" s="10" t="s">
        <v>301</v>
      </c>
      <c r="Q680" s="10" t="s">
        <v>300</v>
      </c>
      <c r="R680" s="10" t="s">
        <v>115</v>
      </c>
      <c r="S680" s="10" t="s">
        <v>301</v>
      </c>
      <c r="T680" s="10" t="s">
        <v>300</v>
      </c>
      <c r="U680" s="10" t="s">
        <v>301</v>
      </c>
      <c r="V680" s="10" t="s">
        <v>115</v>
      </c>
      <c r="W680" s="10" t="s">
        <v>300</v>
      </c>
      <c r="X680" s="10" t="s">
        <v>301</v>
      </c>
      <c r="Y680" s="10" t="s">
        <v>301</v>
      </c>
      <c r="Z680" s="10" t="s">
        <v>115</v>
      </c>
      <c r="AA680" s="10" t="s">
        <v>115</v>
      </c>
      <c r="AB680" s="10" t="s">
        <v>115</v>
      </c>
      <c r="AC680" s="10" t="s">
        <v>300</v>
      </c>
      <c r="AD680" s="159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0">
        <v>0</v>
      </c>
    </row>
    <row r="681" spans="1:65">
      <c r="A681" s="33"/>
      <c r="B681" s="19"/>
      <c r="C681" s="8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159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0">
        <v>1</v>
      </c>
    </row>
    <row r="682" spans="1:65">
      <c r="A682" s="33"/>
      <c r="B682" s="18">
        <v>1</v>
      </c>
      <c r="C682" s="14">
        <v>1</v>
      </c>
      <c r="D682" s="246">
        <v>62.9</v>
      </c>
      <c r="E682" s="246">
        <v>58.8</v>
      </c>
      <c r="F682" s="247">
        <v>65</v>
      </c>
      <c r="G682" s="246">
        <v>65</v>
      </c>
      <c r="H682" s="247">
        <v>58.939166666666665</v>
      </c>
      <c r="I682" s="246">
        <v>63</v>
      </c>
      <c r="J682" s="247">
        <v>64.900000000000006</v>
      </c>
      <c r="K682" s="246">
        <v>60</v>
      </c>
      <c r="L682" s="246">
        <v>65.400000000000006</v>
      </c>
      <c r="M682" s="246">
        <v>64</v>
      </c>
      <c r="N682" s="246">
        <v>60.2</v>
      </c>
      <c r="O682" s="246">
        <v>62.3</v>
      </c>
      <c r="P682" s="246">
        <v>62.8</v>
      </c>
      <c r="Q682" s="246">
        <v>58.8</v>
      </c>
      <c r="R682" s="246">
        <v>66.056664584008814</v>
      </c>
      <c r="S682" s="246">
        <v>67</v>
      </c>
      <c r="T682" s="246">
        <v>69.650000000000006</v>
      </c>
      <c r="U682" s="248">
        <v>72</v>
      </c>
      <c r="V682" s="246">
        <v>58.71</v>
      </c>
      <c r="W682" s="246">
        <v>61.8</v>
      </c>
      <c r="X682" s="248">
        <v>73.5</v>
      </c>
      <c r="Y682" s="246">
        <v>65.3</v>
      </c>
      <c r="Z682" s="246">
        <v>62.81</v>
      </c>
      <c r="AA682" s="246">
        <v>62</v>
      </c>
      <c r="AB682" s="246">
        <v>59.124000000000002</v>
      </c>
      <c r="AC682" s="246">
        <v>62.406850000000006</v>
      </c>
      <c r="AD682" s="250"/>
      <c r="AE682" s="251"/>
      <c r="AF682" s="251"/>
      <c r="AG682" s="251"/>
      <c r="AH682" s="251"/>
      <c r="AI682" s="251"/>
      <c r="AJ682" s="251"/>
      <c r="AK682" s="251"/>
      <c r="AL682" s="251"/>
      <c r="AM682" s="251"/>
      <c r="AN682" s="251"/>
      <c r="AO682" s="251"/>
      <c r="AP682" s="251"/>
      <c r="AQ682" s="251"/>
      <c r="AR682" s="251"/>
      <c r="AS682" s="251"/>
      <c r="AT682" s="251"/>
      <c r="AU682" s="251"/>
      <c r="AV682" s="251"/>
      <c r="AW682" s="251"/>
      <c r="AX682" s="251"/>
      <c r="AY682" s="251"/>
      <c r="AZ682" s="251"/>
      <c r="BA682" s="251"/>
      <c r="BB682" s="251"/>
      <c r="BC682" s="251"/>
      <c r="BD682" s="251"/>
      <c r="BE682" s="251"/>
      <c r="BF682" s="251"/>
      <c r="BG682" s="251"/>
      <c r="BH682" s="251"/>
      <c r="BI682" s="251"/>
      <c r="BJ682" s="251"/>
      <c r="BK682" s="251"/>
      <c r="BL682" s="251"/>
      <c r="BM682" s="252">
        <v>1</v>
      </c>
    </row>
    <row r="683" spans="1:65">
      <c r="A683" s="33"/>
      <c r="B683" s="19">
        <v>1</v>
      </c>
      <c r="C683" s="8">
        <v>2</v>
      </c>
      <c r="D683" s="253">
        <v>63.3</v>
      </c>
      <c r="E683" s="253">
        <v>60.7</v>
      </c>
      <c r="F683" s="254">
        <v>65</v>
      </c>
      <c r="G683" s="253">
        <v>65</v>
      </c>
      <c r="H683" s="254">
        <v>59.426666666666655</v>
      </c>
      <c r="I683" s="253">
        <v>63</v>
      </c>
      <c r="J683" s="254">
        <v>65.099999999999994</v>
      </c>
      <c r="K683" s="253">
        <v>63</v>
      </c>
      <c r="L683" s="253">
        <v>65.3</v>
      </c>
      <c r="M683" s="253">
        <v>61.70000000000001</v>
      </c>
      <c r="N683" s="253">
        <v>64.2</v>
      </c>
      <c r="O683" s="258">
        <v>68.099999999999994</v>
      </c>
      <c r="P683" s="253">
        <v>61.199999999999996</v>
      </c>
      <c r="Q683" s="253">
        <v>58.6</v>
      </c>
      <c r="R683" s="253">
        <v>65.97055316146394</v>
      </c>
      <c r="S683" s="253">
        <v>68.5</v>
      </c>
      <c r="T683" s="253">
        <v>64.709999999999994</v>
      </c>
      <c r="U683" s="253">
        <v>67</v>
      </c>
      <c r="V683" s="253">
        <v>60.13</v>
      </c>
      <c r="W683" s="253">
        <v>59.8</v>
      </c>
      <c r="X683" s="253">
        <v>66.900000000000006</v>
      </c>
      <c r="Y683" s="253">
        <v>66.3</v>
      </c>
      <c r="Z683" s="253">
        <v>60.940000000000005</v>
      </c>
      <c r="AA683" s="258">
        <v>65</v>
      </c>
      <c r="AB683" s="253">
        <v>61.415900000000001</v>
      </c>
      <c r="AC683" s="253">
        <v>62.14761</v>
      </c>
      <c r="AD683" s="250"/>
      <c r="AE683" s="251"/>
      <c r="AF683" s="251"/>
      <c r="AG683" s="251"/>
      <c r="AH683" s="251"/>
      <c r="AI683" s="251"/>
      <c r="AJ683" s="251"/>
      <c r="AK683" s="251"/>
      <c r="AL683" s="251"/>
      <c r="AM683" s="251"/>
      <c r="AN683" s="251"/>
      <c r="AO683" s="251"/>
      <c r="AP683" s="251"/>
      <c r="AQ683" s="251"/>
      <c r="AR683" s="251"/>
      <c r="AS683" s="251"/>
      <c r="AT683" s="251"/>
      <c r="AU683" s="251"/>
      <c r="AV683" s="251"/>
      <c r="AW683" s="251"/>
      <c r="AX683" s="251"/>
      <c r="AY683" s="251"/>
      <c r="AZ683" s="251"/>
      <c r="BA683" s="251"/>
      <c r="BB683" s="251"/>
      <c r="BC683" s="251"/>
      <c r="BD683" s="251"/>
      <c r="BE683" s="251"/>
      <c r="BF683" s="251"/>
      <c r="BG683" s="251"/>
      <c r="BH683" s="251"/>
      <c r="BI683" s="251"/>
      <c r="BJ683" s="251"/>
      <c r="BK683" s="251"/>
      <c r="BL683" s="251"/>
      <c r="BM683" s="252">
        <v>34</v>
      </c>
    </row>
    <row r="684" spans="1:65">
      <c r="A684" s="33"/>
      <c r="B684" s="19">
        <v>1</v>
      </c>
      <c r="C684" s="8">
        <v>3</v>
      </c>
      <c r="D684" s="253">
        <v>62.9</v>
      </c>
      <c r="E684" s="253">
        <v>58.37</v>
      </c>
      <c r="F684" s="254">
        <v>65</v>
      </c>
      <c r="G684" s="253">
        <v>64</v>
      </c>
      <c r="H684" s="254">
        <v>58.14</v>
      </c>
      <c r="I684" s="253">
        <v>62</v>
      </c>
      <c r="J684" s="254">
        <v>63.899999999999991</v>
      </c>
      <c r="K684" s="254">
        <v>64</v>
      </c>
      <c r="L684" s="257">
        <v>65.3</v>
      </c>
      <c r="M684" s="257">
        <v>62</v>
      </c>
      <c r="N684" s="257">
        <v>62.6</v>
      </c>
      <c r="O684" s="257">
        <v>62.8</v>
      </c>
      <c r="P684" s="257">
        <v>60.6</v>
      </c>
      <c r="Q684" s="257">
        <v>58.1</v>
      </c>
      <c r="R684" s="257">
        <v>66.583126666666672</v>
      </c>
      <c r="S684" s="257">
        <v>69.3</v>
      </c>
      <c r="T684" s="257">
        <v>60.57</v>
      </c>
      <c r="U684" s="257">
        <v>62</v>
      </c>
      <c r="V684" s="257">
        <v>59.45</v>
      </c>
      <c r="W684" s="257">
        <v>58</v>
      </c>
      <c r="X684" s="257">
        <v>67.900000000000006</v>
      </c>
      <c r="Y684" s="257">
        <v>67.599999999999994</v>
      </c>
      <c r="Z684" s="257">
        <v>64.680000000000007</v>
      </c>
      <c r="AA684" s="257">
        <v>62</v>
      </c>
      <c r="AB684" s="257">
        <v>62.2727</v>
      </c>
      <c r="AC684" s="257">
        <v>63.312930000000001</v>
      </c>
      <c r="AD684" s="250"/>
      <c r="AE684" s="251"/>
      <c r="AF684" s="251"/>
      <c r="AG684" s="251"/>
      <c r="AH684" s="251"/>
      <c r="AI684" s="251"/>
      <c r="AJ684" s="251"/>
      <c r="AK684" s="251"/>
      <c r="AL684" s="251"/>
      <c r="AM684" s="251"/>
      <c r="AN684" s="251"/>
      <c r="AO684" s="251"/>
      <c r="AP684" s="251"/>
      <c r="AQ684" s="251"/>
      <c r="AR684" s="251"/>
      <c r="AS684" s="251"/>
      <c r="AT684" s="251"/>
      <c r="AU684" s="251"/>
      <c r="AV684" s="251"/>
      <c r="AW684" s="251"/>
      <c r="AX684" s="251"/>
      <c r="AY684" s="251"/>
      <c r="AZ684" s="251"/>
      <c r="BA684" s="251"/>
      <c r="BB684" s="251"/>
      <c r="BC684" s="251"/>
      <c r="BD684" s="251"/>
      <c r="BE684" s="251"/>
      <c r="BF684" s="251"/>
      <c r="BG684" s="251"/>
      <c r="BH684" s="251"/>
      <c r="BI684" s="251"/>
      <c r="BJ684" s="251"/>
      <c r="BK684" s="251"/>
      <c r="BL684" s="251"/>
      <c r="BM684" s="252">
        <v>16</v>
      </c>
    </row>
    <row r="685" spans="1:65">
      <c r="A685" s="33"/>
      <c r="B685" s="19">
        <v>1</v>
      </c>
      <c r="C685" s="8">
        <v>4</v>
      </c>
      <c r="D685" s="253">
        <v>62.100000000000009</v>
      </c>
      <c r="E685" s="258">
        <v>62.72</v>
      </c>
      <c r="F685" s="254">
        <v>65</v>
      </c>
      <c r="G685" s="253">
        <v>66</v>
      </c>
      <c r="H685" s="254">
        <v>59.673333333333339</v>
      </c>
      <c r="I685" s="253">
        <v>63</v>
      </c>
      <c r="J685" s="254">
        <v>69.5</v>
      </c>
      <c r="K685" s="254">
        <v>61</v>
      </c>
      <c r="L685" s="257">
        <v>65.599999999999994</v>
      </c>
      <c r="M685" s="257">
        <v>62.8</v>
      </c>
      <c r="N685" s="257">
        <v>66.5</v>
      </c>
      <c r="O685" s="257">
        <v>62.7</v>
      </c>
      <c r="P685" s="257">
        <v>60.7</v>
      </c>
      <c r="Q685" s="257">
        <v>59.2</v>
      </c>
      <c r="R685" s="257">
        <v>66.299656764215342</v>
      </c>
      <c r="S685" s="257">
        <v>67.3</v>
      </c>
      <c r="T685" s="257">
        <v>63.98</v>
      </c>
      <c r="U685" s="257">
        <v>64</v>
      </c>
      <c r="V685" s="257">
        <v>60.23</v>
      </c>
      <c r="W685" s="257">
        <v>59.5</v>
      </c>
      <c r="X685" s="257">
        <v>67.8</v>
      </c>
      <c r="Y685" s="257">
        <v>66.099999999999994</v>
      </c>
      <c r="Z685" s="257">
        <v>64.350000000000009</v>
      </c>
      <c r="AA685" s="257">
        <v>64</v>
      </c>
      <c r="AB685" s="257">
        <v>64.500399999999999</v>
      </c>
      <c r="AC685" s="257">
        <v>64.158389999999997</v>
      </c>
      <c r="AD685" s="250"/>
      <c r="AE685" s="251"/>
      <c r="AF685" s="251"/>
      <c r="AG685" s="251"/>
      <c r="AH685" s="251"/>
      <c r="AI685" s="251"/>
      <c r="AJ685" s="251"/>
      <c r="AK685" s="251"/>
      <c r="AL685" s="251"/>
      <c r="AM685" s="251"/>
      <c r="AN685" s="251"/>
      <c r="AO685" s="251"/>
      <c r="AP685" s="251"/>
      <c r="AQ685" s="251"/>
      <c r="AR685" s="251"/>
      <c r="AS685" s="251"/>
      <c r="AT685" s="251"/>
      <c r="AU685" s="251"/>
      <c r="AV685" s="251"/>
      <c r="AW685" s="251"/>
      <c r="AX685" s="251"/>
      <c r="AY685" s="251"/>
      <c r="AZ685" s="251"/>
      <c r="BA685" s="251"/>
      <c r="BB685" s="251"/>
      <c r="BC685" s="251"/>
      <c r="BD685" s="251"/>
      <c r="BE685" s="251"/>
      <c r="BF685" s="251"/>
      <c r="BG685" s="251"/>
      <c r="BH685" s="251"/>
      <c r="BI685" s="251"/>
      <c r="BJ685" s="251"/>
      <c r="BK685" s="251"/>
      <c r="BL685" s="251"/>
      <c r="BM685" s="252">
        <v>63.199994152617592</v>
      </c>
    </row>
    <row r="686" spans="1:65">
      <c r="A686" s="33"/>
      <c r="B686" s="19">
        <v>1</v>
      </c>
      <c r="C686" s="8">
        <v>5</v>
      </c>
      <c r="D686" s="253">
        <v>63.3</v>
      </c>
      <c r="E686" s="253">
        <v>59.43</v>
      </c>
      <c r="F686" s="253">
        <v>65</v>
      </c>
      <c r="G686" s="253">
        <v>64</v>
      </c>
      <c r="H686" s="253">
        <v>60.25</v>
      </c>
      <c r="I686" s="253">
        <v>63</v>
      </c>
      <c r="J686" s="253">
        <v>68.7</v>
      </c>
      <c r="K686" s="253">
        <v>62</v>
      </c>
      <c r="L686" s="253">
        <v>65.900000000000006</v>
      </c>
      <c r="M686" s="253">
        <v>61.500000000000007</v>
      </c>
      <c r="N686" s="253">
        <v>60.5</v>
      </c>
      <c r="O686" s="253">
        <v>66.2</v>
      </c>
      <c r="P686" s="253">
        <v>62.4</v>
      </c>
      <c r="Q686" s="253">
        <v>58.6</v>
      </c>
      <c r="R686" s="253">
        <v>66.618553013167428</v>
      </c>
      <c r="S686" s="253">
        <v>69.099999999999994</v>
      </c>
      <c r="T686" s="253">
        <v>61.259999999999991</v>
      </c>
      <c r="U686" s="253">
        <v>65</v>
      </c>
      <c r="V686" s="253">
        <v>59.24</v>
      </c>
      <c r="W686" s="253">
        <v>59.9</v>
      </c>
      <c r="X686" s="253">
        <v>67.8</v>
      </c>
      <c r="Y686" s="253">
        <v>64.7</v>
      </c>
      <c r="Z686" s="253">
        <v>62.370000000000012</v>
      </c>
      <c r="AA686" s="253">
        <v>62</v>
      </c>
      <c r="AB686" s="253">
        <v>61.715800000000002</v>
      </c>
      <c r="AC686" s="253">
        <v>63.846049999999998</v>
      </c>
      <c r="AD686" s="250"/>
      <c r="AE686" s="251"/>
      <c r="AF686" s="251"/>
      <c r="AG686" s="251"/>
      <c r="AH686" s="251"/>
      <c r="AI686" s="251"/>
      <c r="AJ686" s="251"/>
      <c r="AK686" s="251"/>
      <c r="AL686" s="251"/>
      <c r="AM686" s="251"/>
      <c r="AN686" s="251"/>
      <c r="AO686" s="251"/>
      <c r="AP686" s="251"/>
      <c r="AQ686" s="251"/>
      <c r="AR686" s="251"/>
      <c r="AS686" s="251"/>
      <c r="AT686" s="251"/>
      <c r="AU686" s="251"/>
      <c r="AV686" s="251"/>
      <c r="AW686" s="251"/>
      <c r="AX686" s="251"/>
      <c r="AY686" s="251"/>
      <c r="AZ686" s="251"/>
      <c r="BA686" s="251"/>
      <c r="BB686" s="251"/>
      <c r="BC686" s="251"/>
      <c r="BD686" s="251"/>
      <c r="BE686" s="251"/>
      <c r="BF686" s="251"/>
      <c r="BG686" s="251"/>
      <c r="BH686" s="251"/>
      <c r="BI686" s="251"/>
      <c r="BJ686" s="251"/>
      <c r="BK686" s="251"/>
      <c r="BL686" s="251"/>
      <c r="BM686" s="252">
        <v>46</v>
      </c>
    </row>
    <row r="687" spans="1:65">
      <c r="A687" s="33"/>
      <c r="B687" s="19">
        <v>1</v>
      </c>
      <c r="C687" s="8">
        <v>6</v>
      </c>
      <c r="D687" s="253">
        <v>61.70000000000001</v>
      </c>
      <c r="E687" s="253">
        <v>59.08</v>
      </c>
      <c r="F687" s="253">
        <v>65</v>
      </c>
      <c r="G687" s="253">
        <v>65</v>
      </c>
      <c r="H687" s="253">
        <v>58.724999999999994</v>
      </c>
      <c r="I687" s="253">
        <v>62</v>
      </c>
      <c r="J687" s="253">
        <v>67.7</v>
      </c>
      <c r="K687" s="253">
        <v>63</v>
      </c>
      <c r="L687" s="253">
        <v>66.3</v>
      </c>
      <c r="M687" s="253">
        <v>62.20000000000001</v>
      </c>
      <c r="N687" s="253">
        <v>66.5</v>
      </c>
      <c r="O687" s="253">
        <v>62.7</v>
      </c>
      <c r="P687" s="253">
        <v>60.4</v>
      </c>
      <c r="Q687" s="253">
        <v>58.3</v>
      </c>
      <c r="R687" s="253">
        <v>65.597356952154541</v>
      </c>
      <c r="S687" s="253">
        <v>65.7</v>
      </c>
      <c r="T687" s="253">
        <v>61.660000000000004</v>
      </c>
      <c r="U687" s="253">
        <v>66</v>
      </c>
      <c r="V687" s="253">
        <v>59.75</v>
      </c>
      <c r="W687" s="253">
        <v>63.2</v>
      </c>
      <c r="X687" s="253">
        <v>64.900000000000006</v>
      </c>
      <c r="Y687" s="253">
        <v>65</v>
      </c>
      <c r="Z687" s="253">
        <v>63.03</v>
      </c>
      <c r="AA687" s="253">
        <v>62</v>
      </c>
      <c r="AB687" s="253">
        <v>62.486899999999991</v>
      </c>
      <c r="AC687" s="253">
        <v>64.455479999999994</v>
      </c>
      <c r="AD687" s="250"/>
      <c r="AE687" s="251"/>
      <c r="AF687" s="251"/>
      <c r="AG687" s="251"/>
      <c r="AH687" s="251"/>
      <c r="AI687" s="251"/>
      <c r="AJ687" s="251"/>
      <c r="AK687" s="251"/>
      <c r="AL687" s="251"/>
      <c r="AM687" s="251"/>
      <c r="AN687" s="251"/>
      <c r="AO687" s="251"/>
      <c r="AP687" s="251"/>
      <c r="AQ687" s="251"/>
      <c r="AR687" s="251"/>
      <c r="AS687" s="251"/>
      <c r="AT687" s="251"/>
      <c r="AU687" s="251"/>
      <c r="AV687" s="251"/>
      <c r="AW687" s="251"/>
      <c r="AX687" s="251"/>
      <c r="AY687" s="251"/>
      <c r="AZ687" s="251"/>
      <c r="BA687" s="251"/>
      <c r="BB687" s="251"/>
      <c r="BC687" s="251"/>
      <c r="BD687" s="251"/>
      <c r="BE687" s="251"/>
      <c r="BF687" s="251"/>
      <c r="BG687" s="251"/>
      <c r="BH687" s="251"/>
      <c r="BI687" s="251"/>
      <c r="BJ687" s="251"/>
      <c r="BK687" s="251"/>
      <c r="BL687" s="251"/>
      <c r="BM687" s="259"/>
    </row>
    <row r="688" spans="1:65">
      <c r="A688" s="33"/>
      <c r="B688" s="20" t="s">
        <v>271</v>
      </c>
      <c r="C688" s="12"/>
      <c r="D688" s="260">
        <v>62.699999999999996</v>
      </c>
      <c r="E688" s="260">
        <v>59.849999999999994</v>
      </c>
      <c r="F688" s="260">
        <v>65</v>
      </c>
      <c r="G688" s="260">
        <v>64.833333333333329</v>
      </c>
      <c r="H688" s="260">
        <v>59.192361111111119</v>
      </c>
      <c r="I688" s="260">
        <v>62.666666666666664</v>
      </c>
      <c r="J688" s="260">
        <v>66.633333333333326</v>
      </c>
      <c r="K688" s="260">
        <v>62.166666666666664</v>
      </c>
      <c r="L688" s="260">
        <v>65.63333333333334</v>
      </c>
      <c r="M688" s="260">
        <v>62.366666666666667</v>
      </c>
      <c r="N688" s="260">
        <v>63.416666666666664</v>
      </c>
      <c r="O688" s="260">
        <v>64.133333333333326</v>
      </c>
      <c r="P688" s="260">
        <v>61.349999999999994</v>
      </c>
      <c r="Q688" s="260">
        <v>58.6</v>
      </c>
      <c r="R688" s="260">
        <v>66.187651856946118</v>
      </c>
      <c r="S688" s="260">
        <v>67.816666666666677</v>
      </c>
      <c r="T688" s="260">
        <v>63.638333333333343</v>
      </c>
      <c r="U688" s="260">
        <v>66</v>
      </c>
      <c r="V688" s="260">
        <v>59.585000000000001</v>
      </c>
      <c r="W688" s="260">
        <v>60.366666666666667</v>
      </c>
      <c r="X688" s="260">
        <v>68.13333333333334</v>
      </c>
      <c r="Y688" s="260">
        <v>65.833333333333329</v>
      </c>
      <c r="Z688" s="260">
        <v>63.030000000000008</v>
      </c>
      <c r="AA688" s="260">
        <v>62.833333333333336</v>
      </c>
      <c r="AB688" s="260">
        <v>61.919283333333333</v>
      </c>
      <c r="AC688" s="260">
        <v>63.387885000000004</v>
      </c>
      <c r="AD688" s="250"/>
      <c r="AE688" s="251"/>
      <c r="AF688" s="251"/>
      <c r="AG688" s="251"/>
      <c r="AH688" s="251"/>
      <c r="AI688" s="251"/>
      <c r="AJ688" s="251"/>
      <c r="AK688" s="251"/>
      <c r="AL688" s="251"/>
      <c r="AM688" s="251"/>
      <c r="AN688" s="251"/>
      <c r="AO688" s="251"/>
      <c r="AP688" s="251"/>
      <c r="AQ688" s="251"/>
      <c r="AR688" s="251"/>
      <c r="AS688" s="251"/>
      <c r="AT688" s="251"/>
      <c r="AU688" s="251"/>
      <c r="AV688" s="251"/>
      <c r="AW688" s="251"/>
      <c r="AX688" s="251"/>
      <c r="AY688" s="251"/>
      <c r="AZ688" s="251"/>
      <c r="BA688" s="251"/>
      <c r="BB688" s="251"/>
      <c r="BC688" s="251"/>
      <c r="BD688" s="251"/>
      <c r="BE688" s="251"/>
      <c r="BF688" s="251"/>
      <c r="BG688" s="251"/>
      <c r="BH688" s="251"/>
      <c r="BI688" s="251"/>
      <c r="BJ688" s="251"/>
      <c r="BK688" s="251"/>
      <c r="BL688" s="251"/>
      <c r="BM688" s="259"/>
    </row>
    <row r="689" spans="1:65">
      <c r="A689" s="33"/>
      <c r="B689" s="3" t="s">
        <v>272</v>
      </c>
      <c r="C689" s="31"/>
      <c r="D689" s="257">
        <v>62.9</v>
      </c>
      <c r="E689" s="257">
        <v>59.254999999999995</v>
      </c>
      <c r="F689" s="257">
        <v>65</v>
      </c>
      <c r="G689" s="257">
        <v>65</v>
      </c>
      <c r="H689" s="257">
        <v>59.182916666666657</v>
      </c>
      <c r="I689" s="257">
        <v>63</v>
      </c>
      <c r="J689" s="257">
        <v>66.400000000000006</v>
      </c>
      <c r="K689" s="257">
        <v>62.5</v>
      </c>
      <c r="L689" s="257">
        <v>65.5</v>
      </c>
      <c r="M689" s="257">
        <v>62.100000000000009</v>
      </c>
      <c r="N689" s="257">
        <v>63.400000000000006</v>
      </c>
      <c r="O689" s="257">
        <v>62.75</v>
      </c>
      <c r="P689" s="257">
        <v>60.95</v>
      </c>
      <c r="Q689" s="257">
        <v>58.6</v>
      </c>
      <c r="R689" s="257">
        <v>66.178160674112078</v>
      </c>
      <c r="S689" s="257">
        <v>67.900000000000006</v>
      </c>
      <c r="T689" s="257">
        <v>62.82</v>
      </c>
      <c r="U689" s="257">
        <v>65.5</v>
      </c>
      <c r="V689" s="257">
        <v>59.6</v>
      </c>
      <c r="W689" s="257">
        <v>59.849999999999994</v>
      </c>
      <c r="X689" s="257">
        <v>67.8</v>
      </c>
      <c r="Y689" s="257">
        <v>65.699999999999989</v>
      </c>
      <c r="Z689" s="257">
        <v>62.92</v>
      </c>
      <c r="AA689" s="257">
        <v>62</v>
      </c>
      <c r="AB689" s="257">
        <v>61.994250000000001</v>
      </c>
      <c r="AC689" s="257">
        <v>63.57949</v>
      </c>
      <c r="AD689" s="250"/>
      <c r="AE689" s="251"/>
      <c r="AF689" s="251"/>
      <c r="AG689" s="251"/>
      <c r="AH689" s="251"/>
      <c r="AI689" s="251"/>
      <c r="AJ689" s="251"/>
      <c r="AK689" s="251"/>
      <c r="AL689" s="251"/>
      <c r="AM689" s="251"/>
      <c r="AN689" s="251"/>
      <c r="AO689" s="251"/>
      <c r="AP689" s="251"/>
      <c r="AQ689" s="251"/>
      <c r="AR689" s="251"/>
      <c r="AS689" s="251"/>
      <c r="AT689" s="251"/>
      <c r="AU689" s="251"/>
      <c r="AV689" s="251"/>
      <c r="AW689" s="251"/>
      <c r="AX689" s="251"/>
      <c r="AY689" s="251"/>
      <c r="AZ689" s="251"/>
      <c r="BA689" s="251"/>
      <c r="BB689" s="251"/>
      <c r="BC689" s="251"/>
      <c r="BD689" s="251"/>
      <c r="BE689" s="251"/>
      <c r="BF689" s="251"/>
      <c r="BG689" s="251"/>
      <c r="BH689" s="251"/>
      <c r="BI689" s="251"/>
      <c r="BJ689" s="251"/>
      <c r="BK689" s="251"/>
      <c r="BL689" s="251"/>
      <c r="BM689" s="259"/>
    </row>
    <row r="690" spans="1:65">
      <c r="A690" s="33"/>
      <c r="B690" s="3" t="s">
        <v>273</v>
      </c>
      <c r="C690" s="31"/>
      <c r="D690" s="268">
        <v>0.65726706900619358</v>
      </c>
      <c r="E690" s="268">
        <v>1.6137905688161656</v>
      </c>
      <c r="F690" s="268">
        <v>0</v>
      </c>
      <c r="G690" s="268">
        <v>0.752772652709081</v>
      </c>
      <c r="H690" s="268">
        <v>0.74764043955089332</v>
      </c>
      <c r="I690" s="268">
        <v>0.51639777949432231</v>
      </c>
      <c r="J690" s="268">
        <v>2.3001449229704374</v>
      </c>
      <c r="K690" s="268">
        <v>1.4719601443879744</v>
      </c>
      <c r="L690" s="268">
        <v>0.39832984656772435</v>
      </c>
      <c r="M690" s="268">
        <v>0.9179687721631169</v>
      </c>
      <c r="N690" s="268">
        <v>2.7981541534852332</v>
      </c>
      <c r="O690" s="268">
        <v>2.4188151369351605</v>
      </c>
      <c r="P690" s="268">
        <v>1.0114346246792214</v>
      </c>
      <c r="Q690" s="268">
        <v>0.38470768123342758</v>
      </c>
      <c r="R690" s="268">
        <v>0.39175472292833174</v>
      </c>
      <c r="S690" s="268">
        <v>1.3948715592005811</v>
      </c>
      <c r="T690" s="268">
        <v>3.3582818027477508</v>
      </c>
      <c r="U690" s="268">
        <v>3.40587727318528</v>
      </c>
      <c r="V690" s="268">
        <v>0.57326259253504319</v>
      </c>
      <c r="W690" s="268">
        <v>1.8424621208227507</v>
      </c>
      <c r="X690" s="268">
        <v>2.8654260881528</v>
      </c>
      <c r="Y690" s="268">
        <v>1.0652073350604854</v>
      </c>
      <c r="Z690" s="268">
        <v>1.3650641010589948</v>
      </c>
      <c r="AA690" s="268">
        <v>1.3291601358251257</v>
      </c>
      <c r="AB690" s="268">
        <v>1.744572407688102</v>
      </c>
      <c r="AC690" s="268">
        <v>0.94336442641748675</v>
      </c>
      <c r="AD690" s="262"/>
      <c r="AE690" s="263"/>
      <c r="AF690" s="263"/>
      <c r="AG690" s="263"/>
      <c r="AH690" s="263"/>
      <c r="AI690" s="263"/>
      <c r="AJ690" s="263"/>
      <c r="AK690" s="263"/>
      <c r="AL690" s="263"/>
      <c r="AM690" s="263"/>
      <c r="AN690" s="263"/>
      <c r="AO690" s="263"/>
      <c r="AP690" s="263"/>
      <c r="AQ690" s="263"/>
      <c r="AR690" s="263"/>
      <c r="AS690" s="263"/>
      <c r="AT690" s="263"/>
      <c r="AU690" s="263"/>
      <c r="AV690" s="263"/>
      <c r="AW690" s="263"/>
      <c r="AX690" s="263"/>
      <c r="AY690" s="263"/>
      <c r="AZ690" s="263"/>
      <c r="BA690" s="263"/>
      <c r="BB690" s="263"/>
      <c r="BC690" s="263"/>
      <c r="BD690" s="263"/>
      <c r="BE690" s="263"/>
      <c r="BF690" s="263"/>
      <c r="BG690" s="263"/>
      <c r="BH690" s="263"/>
      <c r="BI690" s="263"/>
      <c r="BJ690" s="263"/>
      <c r="BK690" s="263"/>
      <c r="BL690" s="263"/>
      <c r="BM690" s="266"/>
    </row>
    <row r="691" spans="1:65">
      <c r="A691" s="33"/>
      <c r="B691" s="3" t="s">
        <v>87</v>
      </c>
      <c r="C691" s="31"/>
      <c r="D691" s="13">
        <v>1.0482728373304523E-2</v>
      </c>
      <c r="E691" s="13">
        <v>2.6963919278465594E-2</v>
      </c>
      <c r="F691" s="13">
        <v>0</v>
      </c>
      <c r="G691" s="13">
        <v>1.1610889244870144E-2</v>
      </c>
      <c r="H691" s="13">
        <v>1.2630691283753373E-2</v>
      </c>
      <c r="I691" s="13">
        <v>8.2403900983136543E-3</v>
      </c>
      <c r="J691" s="13">
        <v>3.4519433561337236E-2</v>
      </c>
      <c r="K691" s="13">
        <v>2.3677643073265003E-2</v>
      </c>
      <c r="L691" s="13">
        <v>6.0690174692898573E-3</v>
      </c>
      <c r="M691" s="13">
        <v>1.4718900676052115E-2</v>
      </c>
      <c r="N691" s="13">
        <v>4.4123324365075954E-2</v>
      </c>
      <c r="O691" s="13">
        <v>3.771541273807423E-2</v>
      </c>
      <c r="P691" s="13">
        <v>1.6486301950761558E-2</v>
      </c>
      <c r="Q691" s="13">
        <v>6.5649774954509828E-3</v>
      </c>
      <c r="R691" s="13">
        <v>5.9188490894804078E-3</v>
      </c>
      <c r="S691" s="13">
        <v>2.0568270718121125E-2</v>
      </c>
      <c r="T691" s="13">
        <v>5.2771366358029759E-2</v>
      </c>
      <c r="U691" s="13">
        <v>5.1604201108867875E-2</v>
      </c>
      <c r="V691" s="13">
        <v>9.6209212475462484E-3</v>
      </c>
      <c r="W691" s="13">
        <v>3.0521183669068207E-2</v>
      </c>
      <c r="X691" s="13">
        <v>4.2056155892653616E-2</v>
      </c>
      <c r="Y691" s="13">
        <v>1.6180364583197247E-2</v>
      </c>
      <c r="Z691" s="13">
        <v>2.1657371109931694E-2</v>
      </c>
      <c r="AA691" s="13">
        <v>2.1153742214723485E-2</v>
      </c>
      <c r="AB691" s="13">
        <v>2.8174945086112409E-2</v>
      </c>
      <c r="AC691" s="13">
        <v>1.4882408940091418E-2</v>
      </c>
      <c r="AD691" s="159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A692" s="33"/>
      <c r="B692" s="3" t="s">
        <v>274</v>
      </c>
      <c r="C692" s="31"/>
      <c r="D692" s="13">
        <v>-7.9113006151582121E-3</v>
      </c>
      <c r="E692" s="13">
        <v>-5.300624149628741E-2</v>
      </c>
      <c r="F692" s="13">
        <v>2.8481107815226947E-2</v>
      </c>
      <c r="G692" s="13">
        <v>2.5843976769546639E-2</v>
      </c>
      <c r="H692" s="13">
        <v>-6.3411921080699707E-2</v>
      </c>
      <c r="I692" s="13">
        <v>-8.4387268242941404E-3</v>
      </c>
      <c r="J692" s="13">
        <v>5.4324992062891431E-2</v>
      </c>
      <c r="K692" s="13">
        <v>-1.6350119961334397E-2</v>
      </c>
      <c r="L692" s="13">
        <v>3.8502205788811139E-2</v>
      </c>
      <c r="M692" s="13">
        <v>-1.3185562706518272E-2</v>
      </c>
      <c r="N692" s="13">
        <v>3.4283628812661338E-3</v>
      </c>
      <c r="O692" s="13">
        <v>1.4768026377690369E-2</v>
      </c>
      <c r="P692" s="13">
        <v>-2.927206208516675E-2</v>
      </c>
      <c r="Q692" s="13">
        <v>-7.2784724338887719E-2</v>
      </c>
      <c r="R692" s="13">
        <v>4.7273069315699967E-2</v>
      </c>
      <c r="S692" s="13">
        <v>7.3048622487220216E-2</v>
      </c>
      <c r="T692" s="13">
        <v>6.9357471720208341E-3</v>
      </c>
      <c r="U692" s="13">
        <v>4.4303894089307239E-2</v>
      </c>
      <c r="V692" s="13">
        <v>-5.7199279858918595E-2</v>
      </c>
      <c r="W692" s="13">
        <v>-4.4831135254679078E-2</v>
      </c>
      <c r="X692" s="13">
        <v>7.8059171474012201E-2</v>
      </c>
      <c r="Y692" s="13">
        <v>4.1666763043627153E-2</v>
      </c>
      <c r="Z692" s="13">
        <v>-2.6897811447114117E-3</v>
      </c>
      <c r="AA692" s="13">
        <v>-5.8015957786140548E-3</v>
      </c>
      <c r="AB692" s="13">
        <v>-2.0264413572437245E-2</v>
      </c>
      <c r="AC692" s="13">
        <v>2.9729567209877406E-3</v>
      </c>
      <c r="AD692" s="159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1"/>
    </row>
    <row r="693" spans="1:65">
      <c r="A693" s="33"/>
      <c r="B693" s="51" t="s">
        <v>275</v>
      </c>
      <c r="C693" s="52"/>
      <c r="D693" s="50">
        <v>0.19</v>
      </c>
      <c r="E693" s="50">
        <v>1.24</v>
      </c>
      <c r="F693" s="50">
        <v>0.66</v>
      </c>
      <c r="G693" s="50">
        <v>0.6</v>
      </c>
      <c r="H693" s="50">
        <v>1.48</v>
      </c>
      <c r="I693" s="50">
        <v>0.2</v>
      </c>
      <c r="J693" s="50">
        <v>1.27</v>
      </c>
      <c r="K693" s="50">
        <v>0.39</v>
      </c>
      <c r="L693" s="50">
        <v>0.9</v>
      </c>
      <c r="M693" s="50">
        <v>0.31</v>
      </c>
      <c r="N693" s="50">
        <v>0.08</v>
      </c>
      <c r="O693" s="50">
        <v>0.34</v>
      </c>
      <c r="P693" s="50">
        <v>0.69</v>
      </c>
      <c r="Q693" s="50">
        <v>1.7</v>
      </c>
      <c r="R693" s="50">
        <v>1.1000000000000001</v>
      </c>
      <c r="S693" s="50">
        <v>1.7</v>
      </c>
      <c r="T693" s="50">
        <v>0.16</v>
      </c>
      <c r="U693" s="50">
        <v>1.03</v>
      </c>
      <c r="V693" s="50">
        <v>1.34</v>
      </c>
      <c r="W693" s="50">
        <v>1.05</v>
      </c>
      <c r="X693" s="50">
        <v>1.82</v>
      </c>
      <c r="Y693" s="50">
        <v>0.97</v>
      </c>
      <c r="Z693" s="50">
        <v>7.0000000000000007E-2</v>
      </c>
      <c r="AA693" s="50">
        <v>0.14000000000000001</v>
      </c>
      <c r="AB693" s="50">
        <v>0.48</v>
      </c>
      <c r="AC693" s="50">
        <v>7.0000000000000007E-2</v>
      </c>
      <c r="AD693" s="159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1"/>
    </row>
    <row r="694" spans="1:65">
      <c r="B694" s="34"/>
      <c r="C694" s="20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BM694" s="61"/>
    </row>
    <row r="695" spans="1:65" ht="15">
      <c r="B695" s="35" t="s">
        <v>523</v>
      </c>
      <c r="BM695" s="30" t="s">
        <v>67</v>
      </c>
    </row>
    <row r="696" spans="1:65" ht="15">
      <c r="A696" s="26" t="s">
        <v>58</v>
      </c>
      <c r="B696" s="18" t="s">
        <v>111</v>
      </c>
      <c r="C696" s="15" t="s">
        <v>112</v>
      </c>
      <c r="D696" s="16" t="s">
        <v>231</v>
      </c>
      <c r="E696" s="17" t="s">
        <v>231</v>
      </c>
      <c r="F696" s="17" t="s">
        <v>231</v>
      </c>
      <c r="G696" s="17" t="s">
        <v>231</v>
      </c>
      <c r="H696" s="17" t="s">
        <v>231</v>
      </c>
      <c r="I696" s="17" t="s">
        <v>231</v>
      </c>
      <c r="J696" s="17" t="s">
        <v>231</v>
      </c>
      <c r="K696" s="17" t="s">
        <v>231</v>
      </c>
      <c r="L696" s="17" t="s">
        <v>231</v>
      </c>
      <c r="M696" s="17" t="s">
        <v>231</v>
      </c>
      <c r="N696" s="17" t="s">
        <v>231</v>
      </c>
      <c r="O696" s="17" t="s">
        <v>231</v>
      </c>
      <c r="P696" s="17" t="s">
        <v>231</v>
      </c>
      <c r="Q696" s="17" t="s">
        <v>231</v>
      </c>
      <c r="R696" s="17" t="s">
        <v>231</v>
      </c>
      <c r="S696" s="17" t="s">
        <v>231</v>
      </c>
      <c r="T696" s="17" t="s">
        <v>231</v>
      </c>
      <c r="U696" s="17" t="s">
        <v>231</v>
      </c>
      <c r="V696" s="17" t="s">
        <v>231</v>
      </c>
      <c r="W696" s="17" t="s">
        <v>231</v>
      </c>
      <c r="X696" s="17" t="s">
        <v>231</v>
      </c>
      <c r="Y696" s="17" t="s">
        <v>231</v>
      </c>
      <c r="Z696" s="17" t="s">
        <v>231</v>
      </c>
      <c r="AA696" s="17" t="s">
        <v>231</v>
      </c>
      <c r="AB696" s="159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1</v>
      </c>
    </row>
    <row r="697" spans="1:65">
      <c r="A697" s="33"/>
      <c r="B697" s="19" t="s">
        <v>232</v>
      </c>
      <c r="C697" s="8" t="s">
        <v>232</v>
      </c>
      <c r="D697" s="157" t="s">
        <v>234</v>
      </c>
      <c r="E697" s="158" t="s">
        <v>236</v>
      </c>
      <c r="F697" s="158" t="s">
        <v>237</v>
      </c>
      <c r="G697" s="158" t="s">
        <v>238</v>
      </c>
      <c r="H697" s="158" t="s">
        <v>239</v>
      </c>
      <c r="I697" s="158" t="s">
        <v>240</v>
      </c>
      <c r="J697" s="158" t="s">
        <v>241</v>
      </c>
      <c r="K697" s="158" t="s">
        <v>242</v>
      </c>
      <c r="L697" s="158" t="s">
        <v>243</v>
      </c>
      <c r="M697" s="158" t="s">
        <v>244</v>
      </c>
      <c r="N697" s="158" t="s">
        <v>245</v>
      </c>
      <c r="O697" s="158" t="s">
        <v>246</v>
      </c>
      <c r="P697" s="158" t="s">
        <v>247</v>
      </c>
      <c r="Q697" s="158" t="s">
        <v>248</v>
      </c>
      <c r="R697" s="158" t="s">
        <v>249</v>
      </c>
      <c r="S697" s="158" t="s">
        <v>251</v>
      </c>
      <c r="T697" s="158" t="s">
        <v>253</v>
      </c>
      <c r="U697" s="158" t="s">
        <v>257</v>
      </c>
      <c r="V697" s="158" t="s">
        <v>258</v>
      </c>
      <c r="W697" s="158" t="s">
        <v>259</v>
      </c>
      <c r="X697" s="158" t="s">
        <v>278</v>
      </c>
      <c r="Y697" s="158" t="s">
        <v>261</v>
      </c>
      <c r="Z697" s="158" t="s">
        <v>304</v>
      </c>
      <c r="AA697" s="158" t="s">
        <v>279</v>
      </c>
      <c r="AB697" s="159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 t="s">
        <v>1</v>
      </c>
    </row>
    <row r="698" spans="1:65">
      <c r="A698" s="33"/>
      <c r="B698" s="19"/>
      <c r="C698" s="8"/>
      <c r="D698" s="9" t="s">
        <v>300</v>
      </c>
      <c r="E698" s="10" t="s">
        <v>115</v>
      </c>
      <c r="F698" s="10" t="s">
        <v>115</v>
      </c>
      <c r="G698" s="10" t="s">
        <v>301</v>
      </c>
      <c r="H698" s="10" t="s">
        <v>115</v>
      </c>
      <c r="I698" s="10" t="s">
        <v>115</v>
      </c>
      <c r="J698" s="10" t="s">
        <v>300</v>
      </c>
      <c r="K698" s="10" t="s">
        <v>115</v>
      </c>
      <c r="L698" s="10" t="s">
        <v>301</v>
      </c>
      <c r="M698" s="10" t="s">
        <v>301</v>
      </c>
      <c r="N698" s="10" t="s">
        <v>301</v>
      </c>
      <c r="O698" s="10" t="s">
        <v>301</v>
      </c>
      <c r="P698" s="10" t="s">
        <v>301</v>
      </c>
      <c r="Q698" s="10" t="s">
        <v>300</v>
      </c>
      <c r="R698" s="10" t="s">
        <v>115</v>
      </c>
      <c r="S698" s="10" t="s">
        <v>301</v>
      </c>
      <c r="T698" s="10" t="s">
        <v>301</v>
      </c>
      <c r="U698" s="10" t="s">
        <v>115</v>
      </c>
      <c r="V698" s="10" t="s">
        <v>115</v>
      </c>
      <c r="W698" s="10" t="s">
        <v>301</v>
      </c>
      <c r="X698" s="10" t="s">
        <v>301</v>
      </c>
      <c r="Y698" s="10" t="s">
        <v>115</v>
      </c>
      <c r="Z698" s="10" t="s">
        <v>115</v>
      </c>
      <c r="AA698" s="10" t="s">
        <v>115</v>
      </c>
      <c r="AB698" s="159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3</v>
      </c>
    </row>
    <row r="699" spans="1:65">
      <c r="A699" s="33"/>
      <c r="B699" s="19"/>
      <c r="C699" s="8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159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0">
        <v>3</v>
      </c>
    </row>
    <row r="700" spans="1:65">
      <c r="A700" s="33"/>
      <c r="B700" s="18">
        <v>1</v>
      </c>
      <c r="C700" s="14">
        <v>1</v>
      </c>
      <c r="D700" s="229">
        <v>6.3500000000000001E-2</v>
      </c>
      <c r="E700" s="229">
        <v>6.3763199999999992E-2</v>
      </c>
      <c r="F700" s="230">
        <v>6.5000000000000002E-2</v>
      </c>
      <c r="G700" s="240">
        <v>6.2E-2</v>
      </c>
      <c r="H700" s="230">
        <v>6.5201999999999996E-2</v>
      </c>
      <c r="I700" s="229">
        <v>6.9000000000000006E-2</v>
      </c>
      <c r="J700" s="230">
        <v>6.6000000000000003E-2</v>
      </c>
      <c r="K700" s="229">
        <v>6.5000000000000002E-2</v>
      </c>
      <c r="L700" s="229">
        <v>6.9000000000000006E-2</v>
      </c>
      <c r="M700" s="229">
        <v>6.8000000000000005E-2</v>
      </c>
      <c r="N700" s="229">
        <v>6.7000000000000004E-2</v>
      </c>
      <c r="O700" s="229">
        <v>6.8000000000000005E-2</v>
      </c>
      <c r="P700" s="229">
        <v>6.8999999999999992E-2</v>
      </c>
      <c r="Q700" s="229">
        <v>6.4600000000000005E-2</v>
      </c>
      <c r="R700" s="229">
        <v>6.7120717232872454E-2</v>
      </c>
      <c r="S700" s="232">
        <v>7.1099999999999997E-2</v>
      </c>
      <c r="T700" s="229">
        <v>7.0000000000000007E-2</v>
      </c>
      <c r="U700" s="229">
        <v>7.0000000000000007E-2</v>
      </c>
      <c r="V700" s="229">
        <v>6.4500000000000002E-2</v>
      </c>
      <c r="W700" s="229">
        <v>6.8999999999999992E-2</v>
      </c>
      <c r="X700" s="229">
        <v>6.7000000000000004E-2</v>
      </c>
      <c r="Y700" s="229">
        <v>6.7199999999999996E-2</v>
      </c>
      <c r="Z700" s="229">
        <v>6.3899999999999998E-2</v>
      </c>
      <c r="AA700" s="240">
        <v>7.2800000000000004E-2</v>
      </c>
      <c r="AB700" s="233"/>
      <c r="AC700" s="234"/>
      <c r="AD700" s="234"/>
      <c r="AE700" s="234"/>
      <c r="AF700" s="234"/>
      <c r="AG700" s="234"/>
      <c r="AH700" s="234"/>
      <c r="AI700" s="234"/>
      <c r="AJ700" s="234"/>
      <c r="AK700" s="234"/>
      <c r="AL700" s="234"/>
      <c r="AM700" s="234"/>
      <c r="AN700" s="234"/>
      <c r="AO700" s="234"/>
      <c r="AP700" s="234"/>
      <c r="AQ700" s="234"/>
      <c r="AR700" s="234"/>
      <c r="AS700" s="234"/>
      <c r="AT700" s="234"/>
      <c r="AU700" s="234"/>
      <c r="AV700" s="234"/>
      <c r="AW700" s="234"/>
      <c r="AX700" s="234"/>
      <c r="AY700" s="234"/>
      <c r="AZ700" s="234"/>
      <c r="BA700" s="234"/>
      <c r="BB700" s="234"/>
      <c r="BC700" s="234"/>
      <c r="BD700" s="234"/>
      <c r="BE700" s="234"/>
      <c r="BF700" s="234"/>
      <c r="BG700" s="234"/>
      <c r="BH700" s="234"/>
      <c r="BI700" s="234"/>
      <c r="BJ700" s="234"/>
      <c r="BK700" s="234"/>
      <c r="BL700" s="234"/>
      <c r="BM700" s="235">
        <v>1</v>
      </c>
    </row>
    <row r="701" spans="1:65">
      <c r="A701" s="33"/>
      <c r="B701" s="19">
        <v>1</v>
      </c>
      <c r="C701" s="8">
        <v>2</v>
      </c>
      <c r="D701" s="237">
        <v>6.3699999999999993E-2</v>
      </c>
      <c r="E701" s="237">
        <v>6.3402739999999999E-2</v>
      </c>
      <c r="F701" s="238">
        <v>0.06</v>
      </c>
      <c r="G701" s="241">
        <v>5.899999999999999E-2</v>
      </c>
      <c r="H701" s="238">
        <v>6.5539500000000001E-2</v>
      </c>
      <c r="I701" s="237">
        <v>7.0000000000000007E-2</v>
      </c>
      <c r="J701" s="238">
        <v>6.6799999999999998E-2</v>
      </c>
      <c r="K701" s="237">
        <v>6.6000000000000003E-2</v>
      </c>
      <c r="L701" s="237">
        <v>6.8000000000000005E-2</v>
      </c>
      <c r="M701" s="237">
        <v>6.6000000000000003E-2</v>
      </c>
      <c r="N701" s="237">
        <v>6.8999999999999992E-2</v>
      </c>
      <c r="O701" s="237">
        <v>7.1000000000000008E-2</v>
      </c>
      <c r="P701" s="237">
        <v>6.7000000000000004E-2</v>
      </c>
      <c r="Q701" s="237">
        <v>6.5300000000000011E-2</v>
      </c>
      <c r="R701" s="243">
        <v>6.9289835889950649E-2</v>
      </c>
      <c r="S701" s="237">
        <v>6.8099999999999994E-2</v>
      </c>
      <c r="T701" s="237">
        <v>7.0000000000000007E-2</v>
      </c>
      <c r="U701" s="237">
        <v>7.0000000000000007E-2</v>
      </c>
      <c r="V701" s="237">
        <v>6.5000000000000002E-2</v>
      </c>
      <c r="W701" s="237">
        <v>6.9099999999999995E-2</v>
      </c>
      <c r="X701" s="237">
        <v>6.7000000000000004E-2</v>
      </c>
      <c r="Y701" s="237">
        <v>6.4000000000000001E-2</v>
      </c>
      <c r="Z701" s="237">
        <v>6.5100000000000005E-2</v>
      </c>
      <c r="AA701" s="241">
        <v>7.3099999999999998E-2</v>
      </c>
      <c r="AB701" s="233"/>
      <c r="AC701" s="234"/>
      <c r="AD701" s="234"/>
      <c r="AE701" s="234"/>
      <c r="AF701" s="234"/>
      <c r="AG701" s="234"/>
      <c r="AH701" s="234"/>
      <c r="AI701" s="234"/>
      <c r="AJ701" s="234"/>
      <c r="AK701" s="234"/>
      <c r="AL701" s="234"/>
      <c r="AM701" s="234"/>
      <c r="AN701" s="234"/>
      <c r="AO701" s="234"/>
      <c r="AP701" s="234"/>
      <c r="AQ701" s="234"/>
      <c r="AR701" s="234"/>
      <c r="AS701" s="234"/>
      <c r="AT701" s="234"/>
      <c r="AU701" s="234"/>
      <c r="AV701" s="234"/>
      <c r="AW701" s="234"/>
      <c r="AX701" s="234"/>
      <c r="AY701" s="234"/>
      <c r="AZ701" s="234"/>
      <c r="BA701" s="234"/>
      <c r="BB701" s="234"/>
      <c r="BC701" s="234"/>
      <c r="BD701" s="234"/>
      <c r="BE701" s="234"/>
      <c r="BF701" s="234"/>
      <c r="BG701" s="234"/>
      <c r="BH701" s="234"/>
      <c r="BI701" s="234"/>
      <c r="BJ701" s="234"/>
      <c r="BK701" s="234"/>
      <c r="BL701" s="234"/>
      <c r="BM701" s="235" t="e">
        <v>#N/A</v>
      </c>
    </row>
    <row r="702" spans="1:65">
      <c r="A702" s="33"/>
      <c r="B702" s="19">
        <v>1</v>
      </c>
      <c r="C702" s="8">
        <v>3</v>
      </c>
      <c r="D702" s="237">
        <v>6.5799999999999997E-2</v>
      </c>
      <c r="E702" s="237">
        <v>6.3776120000000006E-2</v>
      </c>
      <c r="F702" s="238">
        <v>0.06</v>
      </c>
      <c r="G702" s="241">
        <v>5.8000000000000003E-2</v>
      </c>
      <c r="H702" s="238">
        <v>6.551019000000001E-2</v>
      </c>
      <c r="I702" s="237">
        <v>6.8000000000000005E-2</v>
      </c>
      <c r="J702" s="238">
        <v>6.4299999999999996E-2</v>
      </c>
      <c r="K702" s="238">
        <v>6.6000000000000003E-2</v>
      </c>
      <c r="L702" s="25">
        <v>6.8000000000000005E-2</v>
      </c>
      <c r="M702" s="25">
        <v>6.6000000000000003E-2</v>
      </c>
      <c r="N702" s="25">
        <v>6.6000000000000003E-2</v>
      </c>
      <c r="O702" s="25">
        <v>6.9999999999999993E-2</v>
      </c>
      <c r="P702" s="25">
        <v>6.8000000000000005E-2</v>
      </c>
      <c r="Q702" s="25">
        <v>6.5000000000000002E-2</v>
      </c>
      <c r="R702" s="25">
        <v>6.8100633509999994E-2</v>
      </c>
      <c r="S702" s="25">
        <v>6.8900000000000003E-2</v>
      </c>
      <c r="T702" s="25">
        <v>0.06</v>
      </c>
      <c r="U702" s="25">
        <v>7.0000000000000007E-2</v>
      </c>
      <c r="V702" s="25">
        <v>6.4799999999999996E-2</v>
      </c>
      <c r="W702" s="25">
        <v>6.8900000000000003E-2</v>
      </c>
      <c r="X702" s="25">
        <v>6.9000000000000006E-2</v>
      </c>
      <c r="Y702" s="25">
        <v>6.8199999999999997E-2</v>
      </c>
      <c r="Z702" s="25">
        <v>6.4199999999999993E-2</v>
      </c>
      <c r="AA702" s="242">
        <v>7.3999999999999996E-2</v>
      </c>
      <c r="AB702" s="233"/>
      <c r="AC702" s="234"/>
      <c r="AD702" s="234"/>
      <c r="AE702" s="234"/>
      <c r="AF702" s="234"/>
      <c r="AG702" s="234"/>
      <c r="AH702" s="234"/>
      <c r="AI702" s="234"/>
      <c r="AJ702" s="234"/>
      <c r="AK702" s="234"/>
      <c r="AL702" s="234"/>
      <c r="AM702" s="234"/>
      <c r="AN702" s="234"/>
      <c r="AO702" s="234"/>
      <c r="AP702" s="234"/>
      <c r="AQ702" s="234"/>
      <c r="AR702" s="234"/>
      <c r="AS702" s="234"/>
      <c r="AT702" s="234"/>
      <c r="AU702" s="234"/>
      <c r="AV702" s="234"/>
      <c r="AW702" s="234"/>
      <c r="AX702" s="234"/>
      <c r="AY702" s="234"/>
      <c r="AZ702" s="234"/>
      <c r="BA702" s="234"/>
      <c r="BB702" s="234"/>
      <c r="BC702" s="234"/>
      <c r="BD702" s="234"/>
      <c r="BE702" s="234"/>
      <c r="BF702" s="234"/>
      <c r="BG702" s="234"/>
      <c r="BH702" s="234"/>
      <c r="BI702" s="234"/>
      <c r="BJ702" s="234"/>
      <c r="BK702" s="234"/>
      <c r="BL702" s="234"/>
      <c r="BM702" s="235">
        <v>16</v>
      </c>
    </row>
    <row r="703" spans="1:65">
      <c r="A703" s="33"/>
      <c r="B703" s="19">
        <v>1</v>
      </c>
      <c r="C703" s="8">
        <v>4</v>
      </c>
      <c r="D703" s="237">
        <v>6.5200000000000008E-2</v>
      </c>
      <c r="E703" s="237">
        <v>6.3312580000000007E-2</v>
      </c>
      <c r="F703" s="238">
        <v>0.06</v>
      </c>
      <c r="G703" s="241">
        <v>5.8000000000000003E-2</v>
      </c>
      <c r="H703" s="238">
        <v>6.5674999999999997E-2</v>
      </c>
      <c r="I703" s="237">
        <v>6.9000000000000006E-2</v>
      </c>
      <c r="J703" s="238">
        <v>6.7100000000000007E-2</v>
      </c>
      <c r="K703" s="238">
        <v>6.5000000000000002E-2</v>
      </c>
      <c r="L703" s="25">
        <v>6.7000000000000004E-2</v>
      </c>
      <c r="M703" s="25">
        <v>6.7000000000000004E-2</v>
      </c>
      <c r="N703" s="25">
        <v>7.2000000000000008E-2</v>
      </c>
      <c r="O703" s="25">
        <v>6.7000000000000004E-2</v>
      </c>
      <c r="P703" s="25">
        <v>6.7000000000000004E-2</v>
      </c>
      <c r="Q703" s="25">
        <v>6.59E-2</v>
      </c>
      <c r="R703" s="25">
        <v>6.6977843829450656E-2</v>
      </c>
      <c r="S703" s="25">
        <v>6.9400000000000003E-2</v>
      </c>
      <c r="T703" s="25">
        <v>7.0000000000000007E-2</v>
      </c>
      <c r="U703" s="25">
        <v>7.0000000000000007E-2</v>
      </c>
      <c r="V703" s="245">
        <v>6.7100000000000007E-2</v>
      </c>
      <c r="W703" s="25">
        <v>6.88E-2</v>
      </c>
      <c r="X703" s="25">
        <v>6.7000000000000004E-2</v>
      </c>
      <c r="Y703" s="25">
        <v>6.8599999999999994E-2</v>
      </c>
      <c r="Z703" s="25">
        <v>6.54E-2</v>
      </c>
      <c r="AA703" s="242">
        <v>7.51E-2</v>
      </c>
      <c r="AB703" s="233"/>
      <c r="AC703" s="234"/>
      <c r="AD703" s="234"/>
      <c r="AE703" s="234"/>
      <c r="AF703" s="234"/>
      <c r="AG703" s="234"/>
      <c r="AH703" s="234"/>
      <c r="AI703" s="234"/>
      <c r="AJ703" s="234"/>
      <c r="AK703" s="234"/>
      <c r="AL703" s="234"/>
      <c r="AM703" s="234"/>
      <c r="AN703" s="234"/>
      <c r="AO703" s="234"/>
      <c r="AP703" s="234"/>
      <c r="AQ703" s="234"/>
      <c r="AR703" s="234"/>
      <c r="AS703" s="234"/>
      <c r="AT703" s="234"/>
      <c r="AU703" s="234"/>
      <c r="AV703" s="234"/>
      <c r="AW703" s="234"/>
      <c r="AX703" s="234"/>
      <c r="AY703" s="234"/>
      <c r="AZ703" s="234"/>
      <c r="BA703" s="234"/>
      <c r="BB703" s="234"/>
      <c r="BC703" s="234"/>
      <c r="BD703" s="234"/>
      <c r="BE703" s="234"/>
      <c r="BF703" s="234"/>
      <c r="BG703" s="234"/>
      <c r="BH703" s="234"/>
      <c r="BI703" s="234"/>
      <c r="BJ703" s="234"/>
      <c r="BK703" s="234"/>
      <c r="BL703" s="234"/>
      <c r="BM703" s="235">
        <v>6.6665722620176449E-2</v>
      </c>
    </row>
    <row r="704" spans="1:65">
      <c r="A704" s="33"/>
      <c r="B704" s="19">
        <v>1</v>
      </c>
      <c r="C704" s="8">
        <v>5</v>
      </c>
      <c r="D704" s="237">
        <v>6.6600000000000006E-2</v>
      </c>
      <c r="E704" s="237">
        <v>6.3876080000000002E-2</v>
      </c>
      <c r="F704" s="237">
        <v>0.06</v>
      </c>
      <c r="G704" s="241">
        <v>5.8000000000000003E-2</v>
      </c>
      <c r="H704" s="237">
        <v>6.5634999999999999E-2</v>
      </c>
      <c r="I704" s="237">
        <v>7.0000000000000007E-2</v>
      </c>
      <c r="J704" s="237">
        <v>6.7400000000000002E-2</v>
      </c>
      <c r="K704" s="237">
        <v>6.6000000000000003E-2</v>
      </c>
      <c r="L704" s="237">
        <v>6.7000000000000004E-2</v>
      </c>
      <c r="M704" s="237">
        <v>6.6000000000000003E-2</v>
      </c>
      <c r="N704" s="237">
        <v>6.4000000000000001E-2</v>
      </c>
      <c r="O704" s="237">
        <v>6.9999999999999993E-2</v>
      </c>
      <c r="P704" s="237">
        <v>6.9999999999999993E-2</v>
      </c>
      <c r="Q704" s="237">
        <v>6.5000000000000002E-2</v>
      </c>
      <c r="R704" s="237">
        <v>6.6946129246274327E-2</v>
      </c>
      <c r="S704" s="237">
        <v>6.8900000000000003E-2</v>
      </c>
      <c r="T704" s="237">
        <v>7.0000000000000007E-2</v>
      </c>
      <c r="U704" s="237">
        <v>7.0000000000000007E-2</v>
      </c>
      <c r="V704" s="237">
        <v>6.5600000000000006E-2</v>
      </c>
      <c r="W704" s="237">
        <v>6.8900000000000003E-2</v>
      </c>
      <c r="X704" s="237">
        <v>6.6000000000000003E-2</v>
      </c>
      <c r="Y704" s="237">
        <v>6.5300000000000011E-2</v>
      </c>
      <c r="Z704" s="237">
        <v>6.2399999999999997E-2</v>
      </c>
      <c r="AA704" s="241">
        <v>7.3200000000000001E-2</v>
      </c>
      <c r="AB704" s="233"/>
      <c r="AC704" s="234"/>
      <c r="AD704" s="234"/>
      <c r="AE704" s="234"/>
      <c r="AF704" s="234"/>
      <c r="AG704" s="234"/>
      <c r="AH704" s="234"/>
      <c r="AI704" s="234"/>
      <c r="AJ704" s="234"/>
      <c r="AK704" s="234"/>
      <c r="AL704" s="234"/>
      <c r="AM704" s="234"/>
      <c r="AN704" s="234"/>
      <c r="AO704" s="234"/>
      <c r="AP704" s="234"/>
      <c r="AQ704" s="234"/>
      <c r="AR704" s="234"/>
      <c r="AS704" s="234"/>
      <c r="AT704" s="234"/>
      <c r="AU704" s="234"/>
      <c r="AV704" s="234"/>
      <c r="AW704" s="234"/>
      <c r="AX704" s="234"/>
      <c r="AY704" s="234"/>
      <c r="AZ704" s="234"/>
      <c r="BA704" s="234"/>
      <c r="BB704" s="234"/>
      <c r="BC704" s="234"/>
      <c r="BD704" s="234"/>
      <c r="BE704" s="234"/>
      <c r="BF704" s="234"/>
      <c r="BG704" s="234"/>
      <c r="BH704" s="234"/>
      <c r="BI704" s="234"/>
      <c r="BJ704" s="234"/>
      <c r="BK704" s="234"/>
      <c r="BL704" s="234"/>
      <c r="BM704" s="235">
        <v>47</v>
      </c>
    </row>
    <row r="705" spans="1:65">
      <c r="A705" s="33"/>
      <c r="B705" s="19">
        <v>1</v>
      </c>
      <c r="C705" s="8">
        <v>6</v>
      </c>
      <c r="D705" s="237">
        <v>6.1799999999999994E-2</v>
      </c>
      <c r="E705" s="237">
        <v>6.3861379999999995E-2</v>
      </c>
      <c r="F705" s="243">
        <v>0.05</v>
      </c>
      <c r="G705" s="241">
        <v>0.06</v>
      </c>
      <c r="H705" s="237">
        <v>6.558399999999999E-2</v>
      </c>
      <c r="I705" s="237">
        <v>7.0000000000000007E-2</v>
      </c>
      <c r="J705" s="237">
        <v>6.5700000000000008E-2</v>
      </c>
      <c r="K705" s="237">
        <v>6.7000000000000004E-2</v>
      </c>
      <c r="L705" s="237">
        <v>6.8000000000000005E-2</v>
      </c>
      <c r="M705" s="237">
        <v>6.7000000000000004E-2</v>
      </c>
      <c r="N705" s="237">
        <v>6.9999999999999993E-2</v>
      </c>
      <c r="O705" s="237">
        <v>6.6000000000000003E-2</v>
      </c>
      <c r="P705" s="237">
        <v>6.8000000000000005E-2</v>
      </c>
      <c r="Q705" s="237">
        <v>6.5300000000000011E-2</v>
      </c>
      <c r="R705" s="237">
        <v>6.74017476163217E-2</v>
      </c>
      <c r="S705" s="237">
        <v>6.8900000000000003E-2</v>
      </c>
      <c r="T705" s="237">
        <v>7.0000000000000007E-2</v>
      </c>
      <c r="U705" s="237">
        <v>7.0000000000000007E-2</v>
      </c>
      <c r="V705" s="237">
        <v>6.4700000000000008E-2</v>
      </c>
      <c r="W705" s="237">
        <v>6.8999999999999992E-2</v>
      </c>
      <c r="X705" s="237">
        <v>6.5000000000000002E-2</v>
      </c>
      <c r="Y705" s="237">
        <v>6.7799999999999999E-2</v>
      </c>
      <c r="Z705" s="237">
        <v>6.3399999999999998E-2</v>
      </c>
      <c r="AA705" s="241">
        <v>7.3200000000000001E-2</v>
      </c>
      <c r="AB705" s="233"/>
      <c r="AC705" s="234"/>
      <c r="AD705" s="234"/>
      <c r="AE705" s="234"/>
      <c r="AF705" s="234"/>
      <c r="AG705" s="234"/>
      <c r="AH705" s="234"/>
      <c r="AI705" s="234"/>
      <c r="AJ705" s="234"/>
      <c r="AK705" s="234"/>
      <c r="AL705" s="234"/>
      <c r="AM705" s="234"/>
      <c r="AN705" s="234"/>
      <c r="AO705" s="234"/>
      <c r="AP705" s="234"/>
      <c r="AQ705" s="234"/>
      <c r="AR705" s="234"/>
      <c r="AS705" s="234"/>
      <c r="AT705" s="234"/>
      <c r="AU705" s="234"/>
      <c r="AV705" s="234"/>
      <c r="AW705" s="234"/>
      <c r="AX705" s="234"/>
      <c r="AY705" s="234"/>
      <c r="AZ705" s="234"/>
      <c r="BA705" s="234"/>
      <c r="BB705" s="234"/>
      <c r="BC705" s="234"/>
      <c r="BD705" s="234"/>
      <c r="BE705" s="234"/>
      <c r="BF705" s="234"/>
      <c r="BG705" s="234"/>
      <c r="BH705" s="234"/>
      <c r="BI705" s="234"/>
      <c r="BJ705" s="234"/>
      <c r="BK705" s="234"/>
      <c r="BL705" s="234"/>
      <c r="BM705" s="62"/>
    </row>
    <row r="706" spans="1:65">
      <c r="A706" s="33"/>
      <c r="B706" s="20" t="s">
        <v>271</v>
      </c>
      <c r="C706" s="12"/>
      <c r="D706" s="239">
        <v>6.4433333333333329E-2</v>
      </c>
      <c r="E706" s="239">
        <v>6.3665349999999996E-2</v>
      </c>
      <c r="F706" s="239">
        <v>5.9166666666666666E-2</v>
      </c>
      <c r="G706" s="239">
        <v>5.9166666666666666E-2</v>
      </c>
      <c r="H706" s="239">
        <v>6.552428166666667E-2</v>
      </c>
      <c r="I706" s="239">
        <v>6.9333333333333344E-2</v>
      </c>
      <c r="J706" s="239">
        <v>6.621666666666666E-2</v>
      </c>
      <c r="K706" s="239">
        <v>6.5833333333333341E-2</v>
      </c>
      <c r="L706" s="239">
        <v>6.7833333333333343E-2</v>
      </c>
      <c r="M706" s="239">
        <v>6.6666666666666666E-2</v>
      </c>
      <c r="N706" s="239">
        <v>6.8000000000000005E-2</v>
      </c>
      <c r="O706" s="239">
        <v>6.8666666666666668E-2</v>
      </c>
      <c r="P706" s="239">
        <v>6.8166666666666667E-2</v>
      </c>
      <c r="Q706" s="239">
        <v>6.5183333333333343E-2</v>
      </c>
      <c r="R706" s="239">
        <v>6.7639484554144966E-2</v>
      </c>
      <c r="S706" s="239">
        <v>6.9216666666666676E-2</v>
      </c>
      <c r="T706" s="239">
        <v>6.8333333333333343E-2</v>
      </c>
      <c r="U706" s="239">
        <v>7.0000000000000007E-2</v>
      </c>
      <c r="V706" s="239">
        <v>6.5283333333333346E-2</v>
      </c>
      <c r="W706" s="239">
        <v>6.8950000000000011E-2</v>
      </c>
      <c r="X706" s="239">
        <v>6.6833333333333342E-2</v>
      </c>
      <c r="Y706" s="239">
        <v>6.6850000000000007E-2</v>
      </c>
      <c r="Z706" s="239">
        <v>6.4066666666666675E-2</v>
      </c>
      <c r="AA706" s="239">
        <v>7.3566666666666655E-2</v>
      </c>
      <c r="AB706" s="233"/>
      <c r="AC706" s="234"/>
      <c r="AD706" s="234"/>
      <c r="AE706" s="234"/>
      <c r="AF706" s="234"/>
      <c r="AG706" s="234"/>
      <c r="AH706" s="234"/>
      <c r="AI706" s="234"/>
      <c r="AJ706" s="234"/>
      <c r="AK706" s="234"/>
      <c r="AL706" s="234"/>
      <c r="AM706" s="234"/>
      <c r="AN706" s="234"/>
      <c r="AO706" s="234"/>
      <c r="AP706" s="234"/>
      <c r="AQ706" s="234"/>
      <c r="AR706" s="234"/>
      <c r="AS706" s="234"/>
      <c r="AT706" s="234"/>
      <c r="AU706" s="234"/>
      <c r="AV706" s="234"/>
      <c r="AW706" s="234"/>
      <c r="AX706" s="234"/>
      <c r="AY706" s="234"/>
      <c r="AZ706" s="234"/>
      <c r="BA706" s="234"/>
      <c r="BB706" s="234"/>
      <c r="BC706" s="234"/>
      <c r="BD706" s="234"/>
      <c r="BE706" s="234"/>
      <c r="BF706" s="234"/>
      <c r="BG706" s="234"/>
      <c r="BH706" s="234"/>
      <c r="BI706" s="234"/>
      <c r="BJ706" s="234"/>
      <c r="BK706" s="234"/>
      <c r="BL706" s="234"/>
      <c r="BM706" s="62"/>
    </row>
    <row r="707" spans="1:65">
      <c r="A707" s="33"/>
      <c r="B707" s="3" t="s">
        <v>272</v>
      </c>
      <c r="C707" s="31"/>
      <c r="D707" s="25">
        <v>6.4450000000000007E-2</v>
      </c>
      <c r="E707" s="25">
        <v>6.3769660000000006E-2</v>
      </c>
      <c r="F707" s="25">
        <v>0.06</v>
      </c>
      <c r="G707" s="25">
        <v>5.8499999999999996E-2</v>
      </c>
      <c r="H707" s="25">
        <v>6.5561750000000002E-2</v>
      </c>
      <c r="I707" s="25">
        <v>6.9500000000000006E-2</v>
      </c>
      <c r="J707" s="25">
        <v>6.6400000000000001E-2</v>
      </c>
      <c r="K707" s="25">
        <v>6.6000000000000003E-2</v>
      </c>
      <c r="L707" s="25">
        <v>6.8000000000000005E-2</v>
      </c>
      <c r="M707" s="25">
        <v>6.6500000000000004E-2</v>
      </c>
      <c r="N707" s="25">
        <v>6.8000000000000005E-2</v>
      </c>
      <c r="O707" s="25">
        <v>6.9000000000000006E-2</v>
      </c>
      <c r="P707" s="25">
        <v>6.8000000000000005E-2</v>
      </c>
      <c r="Q707" s="25">
        <v>6.5150000000000013E-2</v>
      </c>
      <c r="R707" s="25">
        <v>6.7261232424597084E-2</v>
      </c>
      <c r="S707" s="25">
        <v>6.8900000000000003E-2</v>
      </c>
      <c r="T707" s="25">
        <v>7.0000000000000007E-2</v>
      </c>
      <c r="U707" s="25">
        <v>7.0000000000000007E-2</v>
      </c>
      <c r="V707" s="25">
        <v>6.4899999999999999E-2</v>
      </c>
      <c r="W707" s="25">
        <v>6.8949999999999997E-2</v>
      </c>
      <c r="X707" s="25">
        <v>6.7000000000000004E-2</v>
      </c>
      <c r="Y707" s="25">
        <v>6.7500000000000004E-2</v>
      </c>
      <c r="Z707" s="25">
        <v>6.4049999999999996E-2</v>
      </c>
      <c r="AA707" s="25">
        <v>7.3200000000000001E-2</v>
      </c>
      <c r="AB707" s="233"/>
      <c r="AC707" s="234"/>
      <c r="AD707" s="234"/>
      <c r="AE707" s="234"/>
      <c r="AF707" s="234"/>
      <c r="AG707" s="234"/>
      <c r="AH707" s="234"/>
      <c r="AI707" s="234"/>
      <c r="AJ707" s="234"/>
      <c r="AK707" s="234"/>
      <c r="AL707" s="234"/>
      <c r="AM707" s="234"/>
      <c r="AN707" s="234"/>
      <c r="AO707" s="234"/>
      <c r="AP707" s="234"/>
      <c r="AQ707" s="234"/>
      <c r="AR707" s="234"/>
      <c r="AS707" s="234"/>
      <c r="AT707" s="234"/>
      <c r="AU707" s="234"/>
      <c r="AV707" s="234"/>
      <c r="AW707" s="234"/>
      <c r="AX707" s="234"/>
      <c r="AY707" s="234"/>
      <c r="AZ707" s="234"/>
      <c r="BA707" s="234"/>
      <c r="BB707" s="234"/>
      <c r="BC707" s="234"/>
      <c r="BD707" s="234"/>
      <c r="BE707" s="234"/>
      <c r="BF707" s="234"/>
      <c r="BG707" s="234"/>
      <c r="BH707" s="234"/>
      <c r="BI707" s="234"/>
      <c r="BJ707" s="234"/>
      <c r="BK707" s="234"/>
      <c r="BL707" s="234"/>
      <c r="BM707" s="62"/>
    </row>
    <row r="708" spans="1:65">
      <c r="A708" s="33"/>
      <c r="B708" s="3" t="s">
        <v>273</v>
      </c>
      <c r="C708" s="31"/>
      <c r="D708" s="25">
        <v>1.7603030042202057E-3</v>
      </c>
      <c r="E708" s="25">
        <v>2.441680545034481E-4</v>
      </c>
      <c r="F708" s="25">
        <v>4.9159604012508741E-3</v>
      </c>
      <c r="G708" s="25">
        <v>1.6020819787597208E-3</v>
      </c>
      <c r="H708" s="25">
        <v>1.6901863215831162E-4</v>
      </c>
      <c r="I708" s="25">
        <v>8.1649658092772682E-4</v>
      </c>
      <c r="J708" s="25">
        <v>1.1409060726749903E-3</v>
      </c>
      <c r="K708" s="25">
        <v>7.5277265270908163E-4</v>
      </c>
      <c r="L708" s="25">
        <v>7.5277265270908163E-4</v>
      </c>
      <c r="M708" s="25">
        <v>8.1649658092772682E-4</v>
      </c>
      <c r="N708" s="25">
        <v>2.8982753492378874E-3</v>
      </c>
      <c r="O708" s="25">
        <v>1.9663841605003481E-3</v>
      </c>
      <c r="P708" s="25">
        <v>1.1690451944500067E-3</v>
      </c>
      <c r="Q708" s="25">
        <v>4.3550736694878805E-4</v>
      </c>
      <c r="R708" s="25">
        <v>9.1438135455990414E-4</v>
      </c>
      <c r="S708" s="25">
        <v>1.0127520262466355E-3</v>
      </c>
      <c r="T708" s="25">
        <v>4.0824829046386332E-3</v>
      </c>
      <c r="U708" s="25">
        <v>0</v>
      </c>
      <c r="V708" s="25">
        <v>9.6626428406863438E-4</v>
      </c>
      <c r="W708" s="25">
        <v>1.0488088481701154E-4</v>
      </c>
      <c r="X708" s="25">
        <v>1.329160135825127E-3</v>
      </c>
      <c r="Y708" s="25">
        <v>1.8130085493455305E-3</v>
      </c>
      <c r="Z708" s="25">
        <v>1.1057425860780939E-3</v>
      </c>
      <c r="AA708" s="25">
        <v>8.5009803356240327E-4</v>
      </c>
      <c r="AB708" s="233"/>
      <c r="AC708" s="234"/>
      <c r="AD708" s="234"/>
      <c r="AE708" s="234"/>
      <c r="AF708" s="234"/>
      <c r="AG708" s="234"/>
      <c r="AH708" s="234"/>
      <c r="AI708" s="234"/>
      <c r="AJ708" s="234"/>
      <c r="AK708" s="234"/>
      <c r="AL708" s="234"/>
      <c r="AM708" s="234"/>
      <c r="AN708" s="234"/>
      <c r="AO708" s="234"/>
      <c r="AP708" s="234"/>
      <c r="AQ708" s="234"/>
      <c r="AR708" s="234"/>
      <c r="AS708" s="234"/>
      <c r="AT708" s="234"/>
      <c r="AU708" s="234"/>
      <c r="AV708" s="234"/>
      <c r="AW708" s="234"/>
      <c r="AX708" s="234"/>
      <c r="AY708" s="234"/>
      <c r="AZ708" s="234"/>
      <c r="BA708" s="234"/>
      <c r="BB708" s="234"/>
      <c r="BC708" s="234"/>
      <c r="BD708" s="234"/>
      <c r="BE708" s="234"/>
      <c r="BF708" s="234"/>
      <c r="BG708" s="234"/>
      <c r="BH708" s="234"/>
      <c r="BI708" s="234"/>
      <c r="BJ708" s="234"/>
      <c r="BK708" s="234"/>
      <c r="BL708" s="234"/>
      <c r="BM708" s="62"/>
    </row>
    <row r="709" spans="1:65">
      <c r="A709" s="33"/>
      <c r="B709" s="3" t="s">
        <v>87</v>
      </c>
      <c r="C709" s="31"/>
      <c r="D709" s="13">
        <v>2.7319756920127353E-2</v>
      </c>
      <c r="E709" s="13">
        <v>3.8351796464395171E-3</v>
      </c>
      <c r="F709" s="13">
        <v>8.3086654669028856E-2</v>
      </c>
      <c r="G709" s="13">
        <v>2.7077441894530492E-2</v>
      </c>
      <c r="H709" s="13">
        <v>2.5794808864618855E-3</v>
      </c>
      <c r="I709" s="13">
        <v>1.1776392994149905E-2</v>
      </c>
      <c r="J709" s="13">
        <v>1.7229892866976952E-2</v>
      </c>
      <c r="K709" s="13">
        <v>1.1434521306973391E-2</v>
      </c>
      <c r="L709" s="13">
        <v>1.1097385543622823E-2</v>
      </c>
      <c r="M709" s="13">
        <v>1.2247448713915903E-2</v>
      </c>
      <c r="N709" s="13">
        <v>4.262169631232187E-2</v>
      </c>
      <c r="O709" s="13">
        <v>2.8636662531558468E-2</v>
      </c>
      <c r="P709" s="13">
        <v>1.714980725354533E-2</v>
      </c>
      <c r="Q709" s="13">
        <v>6.6812687335533827E-3</v>
      </c>
      <c r="R709" s="13">
        <v>1.351845539017891E-2</v>
      </c>
      <c r="S709" s="13">
        <v>1.4631620894485461E-2</v>
      </c>
      <c r="T709" s="13">
        <v>5.9743652263004383E-2</v>
      </c>
      <c r="U709" s="13">
        <v>0</v>
      </c>
      <c r="V709" s="13">
        <v>1.4801086812386533E-2</v>
      </c>
      <c r="W709" s="13">
        <v>1.5211150807398336E-3</v>
      </c>
      <c r="X709" s="13">
        <v>1.9887682830301151E-2</v>
      </c>
      <c r="Y709" s="13">
        <v>2.7120546736657147E-2</v>
      </c>
      <c r="Z709" s="13">
        <v>1.7259249522550892E-2</v>
      </c>
      <c r="AA709" s="13">
        <v>1.1555478480685138E-2</v>
      </c>
      <c r="AB709" s="159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1"/>
    </row>
    <row r="710" spans="1:65">
      <c r="A710" s="33"/>
      <c r="B710" s="3" t="s">
        <v>274</v>
      </c>
      <c r="C710" s="31"/>
      <c r="D710" s="13">
        <v>-3.3486313492197661E-2</v>
      </c>
      <c r="E710" s="13">
        <v>-4.5006226622200995E-2</v>
      </c>
      <c r="F710" s="13">
        <v>-0.11248743220313018</v>
      </c>
      <c r="G710" s="13">
        <v>-0.11248743220313018</v>
      </c>
      <c r="H710" s="13">
        <v>-1.712185676007838E-2</v>
      </c>
      <c r="I710" s="13">
        <v>4.0014727333796962E-2</v>
      </c>
      <c r="J710" s="13">
        <v>-6.7359346881793458E-3</v>
      </c>
      <c r="K710" s="13">
        <v>-1.2486016113341991E-2</v>
      </c>
      <c r="L710" s="13">
        <v>1.7514408713594554E-2</v>
      </c>
      <c r="M710" s="13">
        <v>1.4160897881421164E-5</v>
      </c>
      <c r="N710" s="13">
        <v>2.0014444115839192E-2</v>
      </c>
      <c r="O710" s="13">
        <v>3.0014585724817966E-2</v>
      </c>
      <c r="P710" s="13">
        <v>2.251447951808383E-2</v>
      </c>
      <c r="Q710" s="13">
        <v>-2.2236154182096235E-2</v>
      </c>
      <c r="R710" s="13">
        <v>1.4606635849677474E-2</v>
      </c>
      <c r="S710" s="13">
        <v>3.8264702552225582E-2</v>
      </c>
      <c r="T710" s="13">
        <v>2.501451492032869E-2</v>
      </c>
      <c r="U710" s="13">
        <v>5.0014868942775736E-2</v>
      </c>
      <c r="V710" s="13">
        <v>-2.0736132940749386E-2</v>
      </c>
      <c r="W710" s="13">
        <v>3.4264645908633984E-2</v>
      </c>
      <c r="X710" s="13">
        <v>2.5141963001262813E-3</v>
      </c>
      <c r="Y710" s="13">
        <v>2.7641998403507007E-3</v>
      </c>
      <c r="Z710" s="13">
        <v>-3.8986391377135776E-2</v>
      </c>
      <c r="AA710" s="13">
        <v>0.10351562655081192</v>
      </c>
      <c r="AB710" s="159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1"/>
    </row>
    <row r="711" spans="1:65">
      <c r="A711" s="33"/>
      <c r="B711" s="51" t="s">
        <v>275</v>
      </c>
      <c r="C711" s="52"/>
      <c r="D711" s="50">
        <v>1.01</v>
      </c>
      <c r="E711" s="50">
        <v>1.33</v>
      </c>
      <c r="F711" s="50">
        <v>3.22</v>
      </c>
      <c r="G711" s="50">
        <v>3.22</v>
      </c>
      <c r="H711" s="50">
        <v>0.55000000000000004</v>
      </c>
      <c r="I711" s="50">
        <v>1.04</v>
      </c>
      <c r="J711" s="50">
        <v>0.26</v>
      </c>
      <c r="K711" s="50">
        <v>0.42</v>
      </c>
      <c r="L711" s="50">
        <v>0.42</v>
      </c>
      <c r="M711" s="50">
        <v>7.0000000000000007E-2</v>
      </c>
      <c r="N711" s="50">
        <v>0.49</v>
      </c>
      <c r="O711" s="50">
        <v>0.77</v>
      </c>
      <c r="P711" s="50">
        <v>0.56000000000000005</v>
      </c>
      <c r="Q711" s="50">
        <v>0.7</v>
      </c>
      <c r="R711" s="50">
        <v>0.33</v>
      </c>
      <c r="S711" s="50">
        <v>1</v>
      </c>
      <c r="T711" s="50">
        <v>0.63</v>
      </c>
      <c r="U711" s="50">
        <v>1.32</v>
      </c>
      <c r="V711" s="50">
        <v>0.65</v>
      </c>
      <c r="W711" s="50">
        <v>0.88</v>
      </c>
      <c r="X711" s="50">
        <v>0</v>
      </c>
      <c r="Y711" s="50">
        <v>0</v>
      </c>
      <c r="Z711" s="50">
        <v>1.1599999999999999</v>
      </c>
      <c r="AA711" s="50">
        <v>2.82</v>
      </c>
      <c r="AB711" s="159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1"/>
    </row>
    <row r="712" spans="1:65">
      <c r="B712" s="34"/>
      <c r="C712" s="20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BM712" s="61"/>
    </row>
    <row r="713" spans="1:65" ht="15">
      <c r="B713" s="35" t="s">
        <v>524</v>
      </c>
      <c r="BM713" s="30" t="s">
        <v>67</v>
      </c>
    </row>
    <row r="714" spans="1:65" ht="15">
      <c r="A714" s="26" t="s">
        <v>37</v>
      </c>
      <c r="B714" s="18" t="s">
        <v>111</v>
      </c>
      <c r="C714" s="15" t="s">
        <v>112</v>
      </c>
      <c r="D714" s="16" t="s">
        <v>231</v>
      </c>
      <c r="E714" s="17" t="s">
        <v>231</v>
      </c>
      <c r="F714" s="17" t="s">
        <v>231</v>
      </c>
      <c r="G714" s="17" t="s">
        <v>231</v>
      </c>
      <c r="H714" s="17" t="s">
        <v>231</v>
      </c>
      <c r="I714" s="17" t="s">
        <v>231</v>
      </c>
      <c r="J714" s="17" t="s">
        <v>231</v>
      </c>
      <c r="K714" s="17" t="s">
        <v>231</v>
      </c>
      <c r="L714" s="17" t="s">
        <v>231</v>
      </c>
      <c r="M714" s="17" t="s">
        <v>231</v>
      </c>
      <c r="N714" s="17" t="s">
        <v>231</v>
      </c>
      <c r="O714" s="17" t="s">
        <v>231</v>
      </c>
      <c r="P714" s="17" t="s">
        <v>231</v>
      </c>
      <c r="Q714" s="17" t="s">
        <v>231</v>
      </c>
      <c r="R714" s="17" t="s">
        <v>231</v>
      </c>
      <c r="S714" s="17" t="s">
        <v>231</v>
      </c>
      <c r="T714" s="17" t="s">
        <v>231</v>
      </c>
      <c r="U714" s="17" t="s">
        <v>231</v>
      </c>
      <c r="V714" s="17" t="s">
        <v>231</v>
      </c>
      <c r="W714" s="17" t="s">
        <v>231</v>
      </c>
      <c r="X714" s="17" t="s">
        <v>231</v>
      </c>
      <c r="Y714" s="17" t="s">
        <v>231</v>
      </c>
      <c r="Z714" s="17" t="s">
        <v>231</v>
      </c>
      <c r="AA714" s="17" t="s">
        <v>231</v>
      </c>
      <c r="AB714" s="17" t="s">
        <v>231</v>
      </c>
      <c r="AC714" s="159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0">
        <v>1</v>
      </c>
    </row>
    <row r="715" spans="1:65">
      <c r="A715" s="33"/>
      <c r="B715" s="19" t="s">
        <v>232</v>
      </c>
      <c r="C715" s="8" t="s">
        <v>232</v>
      </c>
      <c r="D715" s="157" t="s">
        <v>234</v>
      </c>
      <c r="E715" s="158" t="s">
        <v>237</v>
      </c>
      <c r="F715" s="158" t="s">
        <v>238</v>
      </c>
      <c r="G715" s="158" t="s">
        <v>239</v>
      </c>
      <c r="H715" s="158" t="s">
        <v>240</v>
      </c>
      <c r="I715" s="158" t="s">
        <v>241</v>
      </c>
      <c r="J715" s="158" t="s">
        <v>242</v>
      </c>
      <c r="K715" s="158" t="s">
        <v>243</v>
      </c>
      <c r="L715" s="158" t="s">
        <v>244</v>
      </c>
      <c r="M715" s="158" t="s">
        <v>245</v>
      </c>
      <c r="N715" s="158" t="s">
        <v>246</v>
      </c>
      <c r="O715" s="158" t="s">
        <v>247</v>
      </c>
      <c r="P715" s="158" t="s">
        <v>248</v>
      </c>
      <c r="Q715" s="158" t="s">
        <v>249</v>
      </c>
      <c r="R715" s="158" t="s">
        <v>251</v>
      </c>
      <c r="S715" s="158" t="s">
        <v>252</v>
      </c>
      <c r="T715" s="158" t="s">
        <v>253</v>
      </c>
      <c r="U715" s="158" t="s">
        <v>257</v>
      </c>
      <c r="V715" s="158" t="s">
        <v>258</v>
      </c>
      <c r="W715" s="158" t="s">
        <v>259</v>
      </c>
      <c r="X715" s="158" t="s">
        <v>278</v>
      </c>
      <c r="Y715" s="158" t="s">
        <v>261</v>
      </c>
      <c r="Z715" s="158" t="s">
        <v>304</v>
      </c>
      <c r="AA715" s="158" t="s">
        <v>279</v>
      </c>
      <c r="AB715" s="158" t="s">
        <v>263</v>
      </c>
      <c r="AC715" s="159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0" t="s">
        <v>3</v>
      </c>
    </row>
    <row r="716" spans="1:65">
      <c r="A716" s="33"/>
      <c r="B716" s="19"/>
      <c r="C716" s="8"/>
      <c r="D716" s="9" t="s">
        <v>300</v>
      </c>
      <c r="E716" s="10" t="s">
        <v>300</v>
      </c>
      <c r="F716" s="10" t="s">
        <v>301</v>
      </c>
      <c r="G716" s="10" t="s">
        <v>115</v>
      </c>
      <c r="H716" s="10" t="s">
        <v>115</v>
      </c>
      <c r="I716" s="10" t="s">
        <v>300</v>
      </c>
      <c r="J716" s="10" t="s">
        <v>300</v>
      </c>
      <c r="K716" s="10" t="s">
        <v>301</v>
      </c>
      <c r="L716" s="10" t="s">
        <v>301</v>
      </c>
      <c r="M716" s="10" t="s">
        <v>301</v>
      </c>
      <c r="N716" s="10" t="s">
        <v>301</v>
      </c>
      <c r="O716" s="10" t="s">
        <v>301</v>
      </c>
      <c r="P716" s="10" t="s">
        <v>300</v>
      </c>
      <c r="Q716" s="10" t="s">
        <v>300</v>
      </c>
      <c r="R716" s="10" t="s">
        <v>301</v>
      </c>
      <c r="S716" s="10" t="s">
        <v>300</v>
      </c>
      <c r="T716" s="10" t="s">
        <v>300</v>
      </c>
      <c r="U716" s="10" t="s">
        <v>115</v>
      </c>
      <c r="V716" s="10" t="s">
        <v>300</v>
      </c>
      <c r="W716" s="10" t="s">
        <v>301</v>
      </c>
      <c r="X716" s="10" t="s">
        <v>301</v>
      </c>
      <c r="Y716" s="10" t="s">
        <v>115</v>
      </c>
      <c r="Z716" s="10" t="s">
        <v>115</v>
      </c>
      <c r="AA716" s="10" t="s">
        <v>115</v>
      </c>
      <c r="AB716" s="10" t="s">
        <v>300</v>
      </c>
      <c r="AC716" s="159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0">
        <v>1</v>
      </c>
    </row>
    <row r="717" spans="1:65">
      <c r="A717" s="33"/>
      <c r="B717" s="19"/>
      <c r="C717" s="8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159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0">
        <v>2</v>
      </c>
    </row>
    <row r="718" spans="1:65">
      <c r="A718" s="33"/>
      <c r="B718" s="18">
        <v>1</v>
      </c>
      <c r="C718" s="14">
        <v>1</v>
      </c>
      <c r="D718" s="261">
        <v>20</v>
      </c>
      <c r="E718" s="261">
        <v>20</v>
      </c>
      <c r="F718" s="275">
        <v>16</v>
      </c>
      <c r="G718" s="261">
        <v>18.243333333333332</v>
      </c>
      <c r="H718" s="275">
        <v>19</v>
      </c>
      <c r="I718" s="271">
        <v>16</v>
      </c>
      <c r="J718" s="275">
        <v>20</v>
      </c>
      <c r="K718" s="261">
        <v>16.8</v>
      </c>
      <c r="L718" s="261">
        <v>19.100000000000001</v>
      </c>
      <c r="M718" s="261">
        <v>17.8</v>
      </c>
      <c r="N718" s="261">
        <v>19</v>
      </c>
      <c r="O718" s="261">
        <v>19.399999999999999</v>
      </c>
      <c r="P718" s="261">
        <v>19.77</v>
      </c>
      <c r="Q718" s="261">
        <v>21.086516377147806</v>
      </c>
      <c r="R718" s="261">
        <v>20.100000000000001</v>
      </c>
      <c r="S718" s="261">
        <v>20.49</v>
      </c>
      <c r="T718" s="261">
        <v>17.100000000000001</v>
      </c>
      <c r="U718" s="261">
        <v>20.11</v>
      </c>
      <c r="V718" s="261">
        <v>20.100000000000001</v>
      </c>
      <c r="W718" s="261">
        <v>19.3</v>
      </c>
      <c r="X718" s="261">
        <v>20.66</v>
      </c>
      <c r="Y718" s="261">
        <v>18.8</v>
      </c>
      <c r="Z718" s="271">
        <v>14</v>
      </c>
      <c r="AA718" s="261">
        <v>19.2973</v>
      </c>
      <c r="AB718" s="261">
        <v>19.04682</v>
      </c>
      <c r="AC718" s="262"/>
      <c r="AD718" s="263"/>
      <c r="AE718" s="263"/>
      <c r="AF718" s="263"/>
      <c r="AG718" s="263"/>
      <c r="AH718" s="263"/>
      <c r="AI718" s="263"/>
      <c r="AJ718" s="263"/>
      <c r="AK718" s="263"/>
      <c r="AL718" s="263"/>
      <c r="AM718" s="263"/>
      <c r="AN718" s="263"/>
      <c r="AO718" s="263"/>
      <c r="AP718" s="263"/>
      <c r="AQ718" s="263"/>
      <c r="AR718" s="263"/>
      <c r="AS718" s="263"/>
      <c r="AT718" s="263"/>
      <c r="AU718" s="263"/>
      <c r="AV718" s="263"/>
      <c r="AW718" s="263"/>
      <c r="AX718" s="263"/>
      <c r="AY718" s="263"/>
      <c r="AZ718" s="263"/>
      <c r="BA718" s="263"/>
      <c r="BB718" s="263"/>
      <c r="BC718" s="263"/>
      <c r="BD718" s="263"/>
      <c r="BE718" s="263"/>
      <c r="BF718" s="263"/>
      <c r="BG718" s="263"/>
      <c r="BH718" s="263"/>
      <c r="BI718" s="263"/>
      <c r="BJ718" s="263"/>
      <c r="BK718" s="263"/>
      <c r="BL718" s="263"/>
      <c r="BM718" s="264">
        <v>1</v>
      </c>
    </row>
    <row r="719" spans="1:65">
      <c r="A719" s="33"/>
      <c r="B719" s="19">
        <v>1</v>
      </c>
      <c r="C719" s="8">
        <v>2</v>
      </c>
      <c r="D719" s="265">
        <v>20.399999999999999</v>
      </c>
      <c r="E719" s="265">
        <v>19</v>
      </c>
      <c r="F719" s="276">
        <v>19</v>
      </c>
      <c r="G719" s="265">
        <v>18.568666666666669</v>
      </c>
      <c r="H719" s="276">
        <v>19</v>
      </c>
      <c r="I719" s="273">
        <v>16.5</v>
      </c>
      <c r="J719" s="276">
        <v>19</v>
      </c>
      <c r="K719" s="265">
        <v>15.6</v>
      </c>
      <c r="L719" s="265">
        <v>18.7</v>
      </c>
      <c r="M719" s="265">
        <v>18.2</v>
      </c>
      <c r="N719" s="277">
        <v>19.8</v>
      </c>
      <c r="O719" s="265">
        <v>19.2</v>
      </c>
      <c r="P719" s="265">
        <v>19.27</v>
      </c>
      <c r="Q719" s="265">
        <v>20.828010495148177</v>
      </c>
      <c r="R719" s="265">
        <v>20.100000000000001</v>
      </c>
      <c r="S719" s="265">
        <v>19.260000000000002</v>
      </c>
      <c r="T719" s="265">
        <v>17.399999999999999</v>
      </c>
      <c r="U719" s="265">
        <v>20.69</v>
      </c>
      <c r="V719" s="265">
        <v>19.8</v>
      </c>
      <c r="W719" s="265">
        <v>18.3</v>
      </c>
      <c r="X719" s="265">
        <v>20.149999999999999</v>
      </c>
      <c r="Y719" s="265">
        <v>17.600000000000001</v>
      </c>
      <c r="Z719" s="273">
        <v>15</v>
      </c>
      <c r="AA719" s="265">
        <v>21.237300000000001</v>
      </c>
      <c r="AB719" s="265">
        <v>18.852930000000001</v>
      </c>
      <c r="AC719" s="262"/>
      <c r="AD719" s="263"/>
      <c r="AE719" s="263"/>
      <c r="AF719" s="263"/>
      <c r="AG719" s="263"/>
      <c r="AH719" s="263"/>
      <c r="AI719" s="263"/>
      <c r="AJ719" s="263"/>
      <c r="AK719" s="263"/>
      <c r="AL719" s="263"/>
      <c r="AM719" s="263"/>
      <c r="AN719" s="263"/>
      <c r="AO719" s="263"/>
      <c r="AP719" s="263"/>
      <c r="AQ719" s="263"/>
      <c r="AR719" s="263"/>
      <c r="AS719" s="263"/>
      <c r="AT719" s="263"/>
      <c r="AU719" s="263"/>
      <c r="AV719" s="263"/>
      <c r="AW719" s="263"/>
      <c r="AX719" s="263"/>
      <c r="AY719" s="263"/>
      <c r="AZ719" s="263"/>
      <c r="BA719" s="263"/>
      <c r="BB719" s="263"/>
      <c r="BC719" s="263"/>
      <c r="BD719" s="263"/>
      <c r="BE719" s="263"/>
      <c r="BF719" s="263"/>
      <c r="BG719" s="263"/>
      <c r="BH719" s="263"/>
      <c r="BI719" s="263"/>
      <c r="BJ719" s="263"/>
      <c r="BK719" s="263"/>
      <c r="BL719" s="263"/>
      <c r="BM719" s="264">
        <v>35</v>
      </c>
    </row>
    <row r="720" spans="1:65">
      <c r="A720" s="33"/>
      <c r="B720" s="19">
        <v>1</v>
      </c>
      <c r="C720" s="8">
        <v>3</v>
      </c>
      <c r="D720" s="265">
        <v>20.100000000000001</v>
      </c>
      <c r="E720" s="265">
        <v>20</v>
      </c>
      <c r="F720" s="276">
        <v>18</v>
      </c>
      <c r="G720" s="265">
        <v>18.623333333333335</v>
      </c>
      <c r="H720" s="276">
        <v>19</v>
      </c>
      <c r="I720" s="273">
        <v>14.5</v>
      </c>
      <c r="J720" s="276">
        <v>20</v>
      </c>
      <c r="K720" s="276">
        <v>16.100000000000001</v>
      </c>
      <c r="L720" s="268">
        <v>18.7</v>
      </c>
      <c r="M720" s="268">
        <v>18.2</v>
      </c>
      <c r="N720" s="268">
        <v>18.8</v>
      </c>
      <c r="O720" s="268">
        <v>18.8</v>
      </c>
      <c r="P720" s="268">
        <v>19.05</v>
      </c>
      <c r="Q720" s="268">
        <v>21.100273859035585</v>
      </c>
      <c r="R720" s="268">
        <v>19</v>
      </c>
      <c r="S720" s="268">
        <v>18.77</v>
      </c>
      <c r="T720" s="268">
        <v>17.3</v>
      </c>
      <c r="U720" s="268">
        <v>20.95</v>
      </c>
      <c r="V720" s="278">
        <v>18.7</v>
      </c>
      <c r="W720" s="268">
        <v>18.8</v>
      </c>
      <c r="X720" s="268">
        <v>20.12</v>
      </c>
      <c r="Y720" s="268">
        <v>20.3</v>
      </c>
      <c r="Z720" s="272">
        <v>14</v>
      </c>
      <c r="AA720" s="268">
        <v>21.013500000000001</v>
      </c>
      <c r="AB720" s="268">
        <v>19.431640000000002</v>
      </c>
      <c r="AC720" s="262"/>
      <c r="AD720" s="263"/>
      <c r="AE720" s="263"/>
      <c r="AF720" s="263"/>
      <c r="AG720" s="263"/>
      <c r="AH720" s="263"/>
      <c r="AI720" s="263"/>
      <c r="AJ720" s="263"/>
      <c r="AK720" s="263"/>
      <c r="AL720" s="263"/>
      <c r="AM720" s="263"/>
      <c r="AN720" s="263"/>
      <c r="AO720" s="263"/>
      <c r="AP720" s="263"/>
      <c r="AQ720" s="263"/>
      <c r="AR720" s="263"/>
      <c r="AS720" s="263"/>
      <c r="AT720" s="263"/>
      <c r="AU720" s="263"/>
      <c r="AV720" s="263"/>
      <c r="AW720" s="263"/>
      <c r="AX720" s="263"/>
      <c r="AY720" s="263"/>
      <c r="AZ720" s="263"/>
      <c r="BA720" s="263"/>
      <c r="BB720" s="263"/>
      <c r="BC720" s="263"/>
      <c r="BD720" s="263"/>
      <c r="BE720" s="263"/>
      <c r="BF720" s="263"/>
      <c r="BG720" s="263"/>
      <c r="BH720" s="263"/>
      <c r="BI720" s="263"/>
      <c r="BJ720" s="263"/>
      <c r="BK720" s="263"/>
      <c r="BL720" s="263"/>
      <c r="BM720" s="264">
        <v>16</v>
      </c>
    </row>
    <row r="721" spans="1:65">
      <c r="A721" s="33"/>
      <c r="B721" s="19">
        <v>1</v>
      </c>
      <c r="C721" s="8">
        <v>4</v>
      </c>
      <c r="D721" s="265">
        <v>20.6</v>
      </c>
      <c r="E721" s="265">
        <v>21</v>
      </c>
      <c r="F721" s="276">
        <v>18</v>
      </c>
      <c r="G721" s="265">
        <v>18.694666666666667</v>
      </c>
      <c r="H721" s="276">
        <v>19</v>
      </c>
      <c r="I721" s="273">
        <v>15.8</v>
      </c>
      <c r="J721" s="276">
        <v>20</v>
      </c>
      <c r="K721" s="276">
        <v>18.100000000000001</v>
      </c>
      <c r="L721" s="268">
        <v>19</v>
      </c>
      <c r="M721" s="268">
        <v>19.600000000000001</v>
      </c>
      <c r="N721" s="268">
        <v>18.899999999999999</v>
      </c>
      <c r="O721" s="268">
        <v>19.8</v>
      </c>
      <c r="P721" s="268">
        <v>19.28</v>
      </c>
      <c r="Q721" s="268">
        <v>21.031490829268993</v>
      </c>
      <c r="R721" s="268">
        <v>18.899999999999999</v>
      </c>
      <c r="S721" s="268">
        <v>20.14</v>
      </c>
      <c r="T721" s="268">
        <v>17.5</v>
      </c>
      <c r="U721" s="268">
        <v>20.47</v>
      </c>
      <c r="V721" s="268">
        <v>19.399999999999999</v>
      </c>
      <c r="W721" s="268">
        <v>19.8</v>
      </c>
      <c r="X721" s="268">
        <v>19.899999999999999</v>
      </c>
      <c r="Y721" s="268">
        <v>18.8</v>
      </c>
      <c r="Z721" s="272">
        <v>14</v>
      </c>
      <c r="AA721" s="268">
        <v>22.704799999999999</v>
      </c>
      <c r="AB721" s="268">
        <v>20.05987</v>
      </c>
      <c r="AC721" s="262"/>
      <c r="AD721" s="263"/>
      <c r="AE721" s="263"/>
      <c r="AF721" s="263"/>
      <c r="AG721" s="263"/>
      <c r="AH721" s="263"/>
      <c r="AI721" s="263"/>
      <c r="AJ721" s="263"/>
      <c r="AK721" s="263"/>
      <c r="AL721" s="263"/>
      <c r="AM721" s="263"/>
      <c r="AN721" s="263"/>
      <c r="AO721" s="263"/>
      <c r="AP721" s="263"/>
      <c r="AQ721" s="263"/>
      <c r="AR721" s="263"/>
      <c r="AS721" s="263"/>
      <c r="AT721" s="263"/>
      <c r="AU721" s="263"/>
      <c r="AV721" s="263"/>
      <c r="AW721" s="263"/>
      <c r="AX721" s="263"/>
      <c r="AY721" s="263"/>
      <c r="AZ721" s="263"/>
      <c r="BA721" s="263"/>
      <c r="BB721" s="263"/>
      <c r="BC721" s="263"/>
      <c r="BD721" s="263"/>
      <c r="BE721" s="263"/>
      <c r="BF721" s="263"/>
      <c r="BG721" s="263"/>
      <c r="BH721" s="263"/>
      <c r="BI721" s="263"/>
      <c r="BJ721" s="263"/>
      <c r="BK721" s="263"/>
      <c r="BL721" s="263"/>
      <c r="BM721" s="264">
        <v>19.231569631642778</v>
      </c>
    </row>
    <row r="722" spans="1:65">
      <c r="A722" s="33"/>
      <c r="B722" s="19">
        <v>1</v>
      </c>
      <c r="C722" s="8">
        <v>5</v>
      </c>
      <c r="D722" s="265">
        <v>20.399999999999999</v>
      </c>
      <c r="E722" s="265">
        <v>19</v>
      </c>
      <c r="F722" s="265">
        <v>18</v>
      </c>
      <c r="G722" s="277">
        <v>16.595333333333333</v>
      </c>
      <c r="H722" s="265">
        <v>20</v>
      </c>
      <c r="I722" s="273">
        <v>16.100000000000001</v>
      </c>
      <c r="J722" s="265">
        <v>20</v>
      </c>
      <c r="K722" s="265">
        <v>16.5</v>
      </c>
      <c r="L722" s="265">
        <v>18.899999999999999</v>
      </c>
      <c r="M722" s="265">
        <v>17.600000000000001</v>
      </c>
      <c r="N722" s="265">
        <v>19.2</v>
      </c>
      <c r="O722" s="265">
        <v>19.399999999999999</v>
      </c>
      <c r="P722" s="265">
        <v>18.63</v>
      </c>
      <c r="Q722" s="265">
        <v>21.016300166666664</v>
      </c>
      <c r="R722" s="265">
        <v>19.600000000000001</v>
      </c>
      <c r="S722" s="265">
        <v>18.309999999999999</v>
      </c>
      <c r="T722" s="265">
        <v>17.5</v>
      </c>
      <c r="U722" s="265">
        <v>19.579999999999998</v>
      </c>
      <c r="V722" s="265">
        <v>19.8</v>
      </c>
      <c r="W722" s="265">
        <v>18.7</v>
      </c>
      <c r="X722" s="265">
        <v>20.16</v>
      </c>
      <c r="Y722" s="265">
        <v>17.600000000000001</v>
      </c>
      <c r="Z722" s="273">
        <v>13</v>
      </c>
      <c r="AA722" s="277">
        <v>29.495000000000001</v>
      </c>
      <c r="AB722" s="265">
        <v>19.375170000000001</v>
      </c>
      <c r="AC722" s="262"/>
      <c r="AD722" s="263"/>
      <c r="AE722" s="263"/>
      <c r="AF722" s="263"/>
      <c r="AG722" s="263"/>
      <c r="AH722" s="263"/>
      <c r="AI722" s="263"/>
      <c r="AJ722" s="263"/>
      <c r="AK722" s="263"/>
      <c r="AL722" s="263"/>
      <c r="AM722" s="263"/>
      <c r="AN722" s="263"/>
      <c r="AO722" s="263"/>
      <c r="AP722" s="263"/>
      <c r="AQ722" s="263"/>
      <c r="AR722" s="263"/>
      <c r="AS722" s="263"/>
      <c r="AT722" s="263"/>
      <c r="AU722" s="263"/>
      <c r="AV722" s="263"/>
      <c r="AW722" s="263"/>
      <c r="AX722" s="263"/>
      <c r="AY722" s="263"/>
      <c r="AZ722" s="263"/>
      <c r="BA722" s="263"/>
      <c r="BB722" s="263"/>
      <c r="BC722" s="263"/>
      <c r="BD722" s="263"/>
      <c r="BE722" s="263"/>
      <c r="BF722" s="263"/>
      <c r="BG722" s="263"/>
      <c r="BH722" s="263"/>
      <c r="BI722" s="263"/>
      <c r="BJ722" s="263"/>
      <c r="BK722" s="263"/>
      <c r="BL722" s="263"/>
      <c r="BM722" s="264">
        <v>48</v>
      </c>
    </row>
    <row r="723" spans="1:65">
      <c r="A723" s="33"/>
      <c r="B723" s="19">
        <v>1</v>
      </c>
      <c r="C723" s="8">
        <v>6</v>
      </c>
      <c r="D723" s="265">
        <v>20.2</v>
      </c>
      <c r="E723" s="265">
        <v>20</v>
      </c>
      <c r="F723" s="265">
        <v>17</v>
      </c>
      <c r="G723" s="265">
        <v>17.454666666666665</v>
      </c>
      <c r="H723" s="265">
        <v>19</v>
      </c>
      <c r="I723" s="273">
        <v>13.8</v>
      </c>
      <c r="J723" s="265">
        <v>21</v>
      </c>
      <c r="K723" s="277">
        <v>15.400000000000002</v>
      </c>
      <c r="L723" s="265">
        <v>19.2</v>
      </c>
      <c r="M723" s="265">
        <v>19.2</v>
      </c>
      <c r="N723" s="265">
        <v>19.100000000000001</v>
      </c>
      <c r="O723" s="265">
        <v>19.399999999999999</v>
      </c>
      <c r="P723" s="265">
        <v>20.05</v>
      </c>
      <c r="Q723" s="265">
        <v>20.764867439436355</v>
      </c>
      <c r="R723" s="265">
        <v>19.7</v>
      </c>
      <c r="S723" s="265">
        <v>19.54</v>
      </c>
      <c r="T723" s="265">
        <v>17.2</v>
      </c>
      <c r="U723" s="265">
        <v>20.93</v>
      </c>
      <c r="V723" s="265">
        <v>19.899999999999999</v>
      </c>
      <c r="W723" s="265">
        <v>17.8</v>
      </c>
      <c r="X723" s="265">
        <v>20.21</v>
      </c>
      <c r="Y723" s="265">
        <v>18.100000000000001</v>
      </c>
      <c r="Z723" s="273">
        <v>13</v>
      </c>
      <c r="AA723" s="265">
        <v>20.192699999999999</v>
      </c>
      <c r="AB723" s="265">
        <v>19.916399999999999</v>
      </c>
      <c r="AC723" s="262"/>
      <c r="AD723" s="263"/>
      <c r="AE723" s="263"/>
      <c r="AF723" s="263"/>
      <c r="AG723" s="263"/>
      <c r="AH723" s="263"/>
      <c r="AI723" s="263"/>
      <c r="AJ723" s="263"/>
      <c r="AK723" s="263"/>
      <c r="AL723" s="263"/>
      <c r="AM723" s="263"/>
      <c r="AN723" s="263"/>
      <c r="AO723" s="263"/>
      <c r="AP723" s="263"/>
      <c r="AQ723" s="263"/>
      <c r="AR723" s="263"/>
      <c r="AS723" s="263"/>
      <c r="AT723" s="263"/>
      <c r="AU723" s="263"/>
      <c r="AV723" s="263"/>
      <c r="AW723" s="263"/>
      <c r="AX723" s="263"/>
      <c r="AY723" s="263"/>
      <c r="AZ723" s="263"/>
      <c r="BA723" s="263"/>
      <c r="BB723" s="263"/>
      <c r="BC723" s="263"/>
      <c r="BD723" s="263"/>
      <c r="BE723" s="263"/>
      <c r="BF723" s="263"/>
      <c r="BG723" s="263"/>
      <c r="BH723" s="263"/>
      <c r="BI723" s="263"/>
      <c r="BJ723" s="263"/>
      <c r="BK723" s="263"/>
      <c r="BL723" s="263"/>
      <c r="BM723" s="266"/>
    </row>
    <row r="724" spans="1:65">
      <c r="A724" s="33"/>
      <c r="B724" s="20" t="s">
        <v>271</v>
      </c>
      <c r="C724" s="12"/>
      <c r="D724" s="267">
        <v>20.283333333333335</v>
      </c>
      <c r="E724" s="267">
        <v>19.833333333333332</v>
      </c>
      <c r="F724" s="267">
        <v>17.666666666666668</v>
      </c>
      <c r="G724" s="267">
        <v>18.029999999999998</v>
      </c>
      <c r="H724" s="267">
        <v>19.166666666666668</v>
      </c>
      <c r="I724" s="267">
        <v>15.450000000000001</v>
      </c>
      <c r="J724" s="267">
        <v>20</v>
      </c>
      <c r="K724" s="267">
        <v>16.416666666666668</v>
      </c>
      <c r="L724" s="267">
        <v>18.933333333333334</v>
      </c>
      <c r="M724" s="267">
        <v>18.433333333333334</v>
      </c>
      <c r="N724" s="267">
        <v>19.133333333333336</v>
      </c>
      <c r="O724" s="267">
        <v>19.333333333333332</v>
      </c>
      <c r="P724" s="267">
        <v>19.341666666666665</v>
      </c>
      <c r="Q724" s="267">
        <v>20.971243194450597</v>
      </c>
      <c r="R724" s="267">
        <v>19.566666666666666</v>
      </c>
      <c r="S724" s="267">
        <v>19.418333333333333</v>
      </c>
      <c r="T724" s="267">
        <v>17.333333333333332</v>
      </c>
      <c r="U724" s="267">
        <v>20.454999999999998</v>
      </c>
      <c r="V724" s="267">
        <v>19.616666666666664</v>
      </c>
      <c r="W724" s="267">
        <v>18.783333333333335</v>
      </c>
      <c r="X724" s="267">
        <v>20.200000000000003</v>
      </c>
      <c r="Y724" s="267">
        <v>18.533333333333331</v>
      </c>
      <c r="Z724" s="267">
        <v>13.833333333333334</v>
      </c>
      <c r="AA724" s="267">
        <v>22.32343333333333</v>
      </c>
      <c r="AB724" s="267">
        <v>19.447138333333331</v>
      </c>
      <c r="AC724" s="262"/>
      <c r="AD724" s="263"/>
      <c r="AE724" s="263"/>
      <c r="AF724" s="263"/>
      <c r="AG724" s="263"/>
      <c r="AH724" s="263"/>
      <c r="AI724" s="263"/>
      <c r="AJ724" s="263"/>
      <c r="AK724" s="263"/>
      <c r="AL724" s="263"/>
      <c r="AM724" s="263"/>
      <c r="AN724" s="263"/>
      <c r="AO724" s="263"/>
      <c r="AP724" s="263"/>
      <c r="AQ724" s="263"/>
      <c r="AR724" s="263"/>
      <c r="AS724" s="263"/>
      <c r="AT724" s="263"/>
      <c r="AU724" s="263"/>
      <c r="AV724" s="263"/>
      <c r="AW724" s="263"/>
      <c r="AX724" s="263"/>
      <c r="AY724" s="263"/>
      <c r="AZ724" s="263"/>
      <c r="BA724" s="263"/>
      <c r="BB724" s="263"/>
      <c r="BC724" s="263"/>
      <c r="BD724" s="263"/>
      <c r="BE724" s="263"/>
      <c r="BF724" s="263"/>
      <c r="BG724" s="263"/>
      <c r="BH724" s="263"/>
      <c r="BI724" s="263"/>
      <c r="BJ724" s="263"/>
      <c r="BK724" s="263"/>
      <c r="BL724" s="263"/>
      <c r="BM724" s="266"/>
    </row>
    <row r="725" spans="1:65">
      <c r="A725" s="33"/>
      <c r="B725" s="3" t="s">
        <v>272</v>
      </c>
      <c r="C725" s="31"/>
      <c r="D725" s="268">
        <v>20.299999999999997</v>
      </c>
      <c r="E725" s="268">
        <v>20</v>
      </c>
      <c r="F725" s="268">
        <v>18</v>
      </c>
      <c r="G725" s="268">
        <v>18.405999999999999</v>
      </c>
      <c r="H725" s="268">
        <v>19</v>
      </c>
      <c r="I725" s="268">
        <v>15.9</v>
      </c>
      <c r="J725" s="268">
        <v>20</v>
      </c>
      <c r="K725" s="268">
        <v>16.3</v>
      </c>
      <c r="L725" s="268">
        <v>18.95</v>
      </c>
      <c r="M725" s="268">
        <v>18.2</v>
      </c>
      <c r="N725" s="268">
        <v>19.05</v>
      </c>
      <c r="O725" s="268">
        <v>19.399999999999999</v>
      </c>
      <c r="P725" s="268">
        <v>19.274999999999999</v>
      </c>
      <c r="Q725" s="268">
        <v>21.023895497967828</v>
      </c>
      <c r="R725" s="268">
        <v>19.649999999999999</v>
      </c>
      <c r="S725" s="268">
        <v>19.399999999999999</v>
      </c>
      <c r="T725" s="268">
        <v>17.350000000000001</v>
      </c>
      <c r="U725" s="268">
        <v>20.58</v>
      </c>
      <c r="V725" s="268">
        <v>19.8</v>
      </c>
      <c r="W725" s="268">
        <v>18.75</v>
      </c>
      <c r="X725" s="268">
        <v>20.155000000000001</v>
      </c>
      <c r="Y725" s="268">
        <v>18.450000000000003</v>
      </c>
      <c r="Z725" s="268">
        <v>14</v>
      </c>
      <c r="AA725" s="268">
        <v>21.125399999999999</v>
      </c>
      <c r="AB725" s="268">
        <v>19.403404999999999</v>
      </c>
      <c r="AC725" s="262"/>
      <c r="AD725" s="263"/>
      <c r="AE725" s="263"/>
      <c r="AF725" s="263"/>
      <c r="AG725" s="263"/>
      <c r="AH725" s="263"/>
      <c r="AI725" s="263"/>
      <c r="AJ725" s="263"/>
      <c r="AK725" s="263"/>
      <c r="AL725" s="263"/>
      <c r="AM725" s="263"/>
      <c r="AN725" s="263"/>
      <c r="AO725" s="263"/>
      <c r="AP725" s="263"/>
      <c r="AQ725" s="263"/>
      <c r="AR725" s="263"/>
      <c r="AS725" s="263"/>
      <c r="AT725" s="263"/>
      <c r="AU725" s="263"/>
      <c r="AV725" s="263"/>
      <c r="AW725" s="263"/>
      <c r="AX725" s="263"/>
      <c r="AY725" s="263"/>
      <c r="AZ725" s="263"/>
      <c r="BA725" s="263"/>
      <c r="BB725" s="263"/>
      <c r="BC725" s="263"/>
      <c r="BD725" s="263"/>
      <c r="BE725" s="263"/>
      <c r="BF725" s="263"/>
      <c r="BG725" s="263"/>
      <c r="BH725" s="263"/>
      <c r="BI725" s="263"/>
      <c r="BJ725" s="263"/>
      <c r="BK725" s="263"/>
      <c r="BL725" s="263"/>
      <c r="BM725" s="266"/>
    </row>
    <row r="726" spans="1:65">
      <c r="A726" s="33"/>
      <c r="B726" s="3" t="s">
        <v>273</v>
      </c>
      <c r="C726" s="31"/>
      <c r="D726" s="25">
        <v>0.2228601953392903</v>
      </c>
      <c r="E726" s="25">
        <v>0.752772652709081</v>
      </c>
      <c r="F726" s="25">
        <v>1.0327955589886446</v>
      </c>
      <c r="G726" s="25">
        <v>0.83890118607616804</v>
      </c>
      <c r="H726" s="25">
        <v>0.40824829046386302</v>
      </c>
      <c r="I726" s="25">
        <v>1.0559356040971437</v>
      </c>
      <c r="J726" s="25">
        <v>0.63245553203367588</v>
      </c>
      <c r="K726" s="25">
        <v>0.97860444852180539</v>
      </c>
      <c r="L726" s="25">
        <v>0.20655911179772932</v>
      </c>
      <c r="M726" s="25">
        <v>0.79414524280301935</v>
      </c>
      <c r="N726" s="25">
        <v>0.35590260840104393</v>
      </c>
      <c r="O726" s="25">
        <v>0.32659863237109021</v>
      </c>
      <c r="P726" s="25">
        <v>0.50708644890853372</v>
      </c>
      <c r="Q726" s="25">
        <v>0.14050144889362104</v>
      </c>
      <c r="R726" s="25">
        <v>0.52025634707004542</v>
      </c>
      <c r="S726" s="25">
        <v>0.81949781370462893</v>
      </c>
      <c r="T726" s="25">
        <v>0.16329931618554477</v>
      </c>
      <c r="U726" s="25">
        <v>0.53117793628877374</v>
      </c>
      <c r="V726" s="25">
        <v>0.50365331992022777</v>
      </c>
      <c r="W726" s="25">
        <v>0.70828431202919262</v>
      </c>
      <c r="X726" s="25">
        <v>0.24987997118616806</v>
      </c>
      <c r="Y726" s="25">
        <v>1.0191499726078916</v>
      </c>
      <c r="Z726" s="25">
        <v>0.75277265270908111</v>
      </c>
      <c r="AA726" s="25">
        <v>3.6924227123484692</v>
      </c>
      <c r="AB726" s="25">
        <v>0.47210264940653152</v>
      </c>
      <c r="AC726" s="159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1"/>
    </row>
    <row r="727" spans="1:65">
      <c r="A727" s="33"/>
      <c r="B727" s="3" t="s">
        <v>87</v>
      </c>
      <c r="C727" s="31"/>
      <c r="D727" s="13">
        <v>1.0987355563153178E-2</v>
      </c>
      <c r="E727" s="13">
        <v>3.7954923666004087E-2</v>
      </c>
      <c r="F727" s="13">
        <v>5.8460125980489316E-2</v>
      </c>
      <c r="G727" s="13">
        <v>4.6528074657580042E-2</v>
      </c>
      <c r="H727" s="13">
        <v>2.1299910806810242E-2</v>
      </c>
      <c r="I727" s="13">
        <v>6.8345346543504437E-2</v>
      </c>
      <c r="J727" s="13">
        <v>3.1622776601683791E-2</v>
      </c>
      <c r="K727" s="13">
        <v>5.9610423260211494E-2</v>
      </c>
      <c r="L727" s="13">
        <v>1.0909812242837815E-2</v>
      </c>
      <c r="M727" s="13">
        <v>4.3082020405227087E-2</v>
      </c>
      <c r="N727" s="13">
        <v>1.8601181623747937E-2</v>
      </c>
      <c r="O727" s="13">
        <v>1.6893032708849495E-2</v>
      </c>
      <c r="P727" s="13">
        <v>2.6217308862138754E-2</v>
      </c>
      <c r="Q727" s="13">
        <v>6.6997195917693842E-3</v>
      </c>
      <c r="R727" s="13">
        <v>2.6588910412438438E-2</v>
      </c>
      <c r="S727" s="13">
        <v>4.2202273472043375E-2</v>
      </c>
      <c r="T727" s="13">
        <v>9.4211143953198909E-3</v>
      </c>
      <c r="U727" s="13">
        <v>2.5968122038072538E-2</v>
      </c>
      <c r="V727" s="13">
        <v>2.5674765671379499E-2</v>
      </c>
      <c r="W727" s="13">
        <v>3.7708126638643792E-2</v>
      </c>
      <c r="X727" s="13">
        <v>1.2370295603275645E-2</v>
      </c>
      <c r="Y727" s="13">
        <v>5.4990106435677609E-2</v>
      </c>
      <c r="Z727" s="13">
        <v>5.4417300195837189E-2</v>
      </c>
      <c r="AA727" s="13">
        <v>0.16540568187756974</v>
      </c>
      <c r="AB727" s="13">
        <v>2.4276201532300763E-2</v>
      </c>
      <c r="AC727" s="159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1"/>
    </row>
    <row r="728" spans="1:65">
      <c r="A728" s="33"/>
      <c r="B728" s="3" t="s">
        <v>274</v>
      </c>
      <c r="C728" s="31"/>
      <c r="D728" s="13">
        <v>5.46894362673358E-2</v>
      </c>
      <c r="E728" s="13">
        <v>3.1290410154584558E-2</v>
      </c>
      <c r="F728" s="13">
        <v>-8.1371567425327918E-2</v>
      </c>
      <c r="G728" s="13">
        <v>-6.2479020415773578E-2</v>
      </c>
      <c r="H728" s="13">
        <v>-3.3748137161576652E-3</v>
      </c>
      <c r="I728" s="13">
        <v>-0.19663343679554623</v>
      </c>
      <c r="J728" s="13">
        <v>3.9956716122270253E-2</v>
      </c>
      <c r="K728" s="13">
        <v>-0.14636886218296985</v>
      </c>
      <c r="L728" s="13">
        <v>-1.5507642070917593E-2</v>
      </c>
      <c r="M728" s="13">
        <v>-4.1506559973974344E-2</v>
      </c>
      <c r="N728" s="13">
        <v>-5.1080749096946709E-3</v>
      </c>
      <c r="O728" s="13">
        <v>5.2914922515276963E-3</v>
      </c>
      <c r="P728" s="13">
        <v>5.7248075499121143E-3</v>
      </c>
      <c r="Q728" s="13">
        <v>9.0459260275117526E-2</v>
      </c>
      <c r="R728" s="13">
        <v>1.7424320606287624E-2</v>
      </c>
      <c r="S728" s="13">
        <v>9.711308295047516E-3</v>
      </c>
      <c r="T728" s="13">
        <v>-9.8704179360699196E-2</v>
      </c>
      <c r="U728" s="13">
        <v>6.3615731414051746E-2</v>
      </c>
      <c r="V728" s="13">
        <v>2.0024212396593244E-2</v>
      </c>
      <c r="W728" s="13">
        <v>-2.3307317441834563E-2</v>
      </c>
      <c r="X728" s="13">
        <v>5.0356283283492953E-2</v>
      </c>
      <c r="Y728" s="13">
        <v>-3.6306776393363105E-2</v>
      </c>
      <c r="Z728" s="13">
        <v>-0.28069660468209645</v>
      </c>
      <c r="AA728" s="13">
        <v>0.16077022109538763</v>
      </c>
      <c r="AB728" s="13">
        <v>1.1209105955442444E-2</v>
      </c>
      <c r="AC728" s="159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3"/>
      <c r="B729" s="51" t="s">
        <v>275</v>
      </c>
      <c r="C729" s="52"/>
      <c r="D729" s="50">
        <v>0.8</v>
      </c>
      <c r="E729" s="50">
        <v>0.42</v>
      </c>
      <c r="F729" s="50">
        <v>1.4</v>
      </c>
      <c r="G729" s="50">
        <v>1.1000000000000001</v>
      </c>
      <c r="H729" s="50">
        <v>0.14000000000000001</v>
      </c>
      <c r="I729" s="50">
        <v>3.27</v>
      </c>
      <c r="J729" s="50">
        <v>0.56000000000000005</v>
      </c>
      <c r="K729" s="50">
        <v>2.46</v>
      </c>
      <c r="L729" s="50">
        <v>0.34</v>
      </c>
      <c r="M729" s="50">
        <v>0.76</v>
      </c>
      <c r="N729" s="50">
        <v>0.17</v>
      </c>
      <c r="O729" s="50">
        <v>0</v>
      </c>
      <c r="P729" s="50">
        <v>0.01</v>
      </c>
      <c r="Q729" s="50">
        <v>1.38</v>
      </c>
      <c r="R729" s="50">
        <v>0.2</v>
      </c>
      <c r="S729" s="50">
        <v>7.0000000000000007E-2</v>
      </c>
      <c r="T729" s="50">
        <v>1.69</v>
      </c>
      <c r="U729" s="50">
        <v>0.95</v>
      </c>
      <c r="V729" s="50">
        <v>0.24</v>
      </c>
      <c r="W729" s="50">
        <v>0.46</v>
      </c>
      <c r="X729" s="50">
        <v>0.73</v>
      </c>
      <c r="Y729" s="50">
        <v>0.67</v>
      </c>
      <c r="Z729" s="50">
        <v>4.6399999999999997</v>
      </c>
      <c r="AA729" s="50">
        <v>2.52</v>
      </c>
      <c r="AB729" s="50">
        <v>0.1</v>
      </c>
      <c r="AC729" s="159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B730" s="34"/>
      <c r="C730" s="20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BM730" s="61"/>
    </row>
    <row r="731" spans="1:65" ht="15">
      <c r="B731" s="35" t="s">
        <v>525</v>
      </c>
      <c r="BM731" s="30" t="s">
        <v>277</v>
      </c>
    </row>
    <row r="732" spans="1:65" ht="15">
      <c r="A732" s="26" t="s">
        <v>124</v>
      </c>
      <c r="B732" s="18" t="s">
        <v>111</v>
      </c>
      <c r="C732" s="15" t="s">
        <v>112</v>
      </c>
      <c r="D732" s="16" t="s">
        <v>231</v>
      </c>
      <c r="E732" s="15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0">
        <v>1</v>
      </c>
    </row>
    <row r="733" spans="1:65">
      <c r="A733" s="33"/>
      <c r="B733" s="19" t="s">
        <v>232</v>
      </c>
      <c r="C733" s="8" t="s">
        <v>232</v>
      </c>
      <c r="D733" s="157" t="s">
        <v>261</v>
      </c>
      <c r="E733" s="15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0" t="s">
        <v>83</v>
      </c>
    </row>
    <row r="734" spans="1:65">
      <c r="A734" s="33"/>
      <c r="B734" s="19"/>
      <c r="C734" s="8"/>
      <c r="D734" s="9" t="s">
        <v>300</v>
      </c>
      <c r="E734" s="15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0">
        <v>1</v>
      </c>
    </row>
    <row r="735" spans="1:65">
      <c r="A735" s="33"/>
      <c r="B735" s="19"/>
      <c r="C735" s="8"/>
      <c r="D735" s="27"/>
      <c r="E735" s="15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0">
        <v>1</v>
      </c>
    </row>
    <row r="736" spans="1:65">
      <c r="A736" s="33"/>
      <c r="B736" s="18">
        <v>1</v>
      </c>
      <c r="C736" s="14">
        <v>1</v>
      </c>
      <c r="D736" s="261">
        <v>34.299999999999997</v>
      </c>
      <c r="E736" s="262"/>
      <c r="F736" s="263"/>
      <c r="G736" s="263"/>
      <c r="H736" s="263"/>
      <c r="I736" s="263"/>
      <c r="J736" s="263"/>
      <c r="K736" s="263"/>
      <c r="L736" s="263"/>
      <c r="M736" s="263"/>
      <c r="N736" s="263"/>
      <c r="O736" s="263"/>
      <c r="P736" s="263"/>
      <c r="Q736" s="263"/>
      <c r="R736" s="263"/>
      <c r="S736" s="263"/>
      <c r="T736" s="263"/>
      <c r="U736" s="263"/>
      <c r="V736" s="263"/>
      <c r="W736" s="263"/>
      <c r="X736" s="263"/>
      <c r="Y736" s="263"/>
      <c r="Z736" s="263"/>
      <c r="AA736" s="263"/>
      <c r="AB736" s="263"/>
      <c r="AC736" s="263"/>
      <c r="AD736" s="263"/>
      <c r="AE736" s="263"/>
      <c r="AF736" s="263"/>
      <c r="AG736" s="263"/>
      <c r="AH736" s="263"/>
      <c r="AI736" s="263"/>
      <c r="AJ736" s="263"/>
      <c r="AK736" s="263"/>
      <c r="AL736" s="263"/>
      <c r="AM736" s="263"/>
      <c r="AN736" s="263"/>
      <c r="AO736" s="263"/>
      <c r="AP736" s="263"/>
      <c r="AQ736" s="263"/>
      <c r="AR736" s="263"/>
      <c r="AS736" s="263"/>
      <c r="AT736" s="263"/>
      <c r="AU736" s="263"/>
      <c r="AV736" s="263"/>
      <c r="AW736" s="263"/>
      <c r="AX736" s="263"/>
      <c r="AY736" s="263"/>
      <c r="AZ736" s="263"/>
      <c r="BA736" s="263"/>
      <c r="BB736" s="263"/>
      <c r="BC736" s="263"/>
      <c r="BD736" s="263"/>
      <c r="BE736" s="263"/>
      <c r="BF736" s="263"/>
      <c r="BG736" s="263"/>
      <c r="BH736" s="263"/>
      <c r="BI736" s="263"/>
      <c r="BJ736" s="263"/>
      <c r="BK736" s="263"/>
      <c r="BL736" s="263"/>
      <c r="BM736" s="264">
        <v>1</v>
      </c>
    </row>
    <row r="737" spans="1:65">
      <c r="A737" s="33"/>
      <c r="B737" s="19">
        <v>1</v>
      </c>
      <c r="C737" s="8">
        <v>2</v>
      </c>
      <c r="D737" s="265">
        <v>36.5</v>
      </c>
      <c r="E737" s="262"/>
      <c r="F737" s="263"/>
      <c r="G737" s="263"/>
      <c r="H737" s="263"/>
      <c r="I737" s="263"/>
      <c r="J737" s="263"/>
      <c r="K737" s="263"/>
      <c r="L737" s="263"/>
      <c r="M737" s="263"/>
      <c r="N737" s="263"/>
      <c r="O737" s="263"/>
      <c r="P737" s="263"/>
      <c r="Q737" s="263"/>
      <c r="R737" s="263"/>
      <c r="S737" s="263"/>
      <c r="T737" s="263"/>
      <c r="U737" s="263"/>
      <c r="V737" s="263"/>
      <c r="W737" s="263"/>
      <c r="X737" s="263"/>
      <c r="Y737" s="263"/>
      <c r="Z737" s="263"/>
      <c r="AA737" s="263"/>
      <c r="AB737" s="263"/>
      <c r="AC737" s="263"/>
      <c r="AD737" s="263"/>
      <c r="AE737" s="263"/>
      <c r="AF737" s="263"/>
      <c r="AG737" s="263"/>
      <c r="AH737" s="263"/>
      <c r="AI737" s="263"/>
      <c r="AJ737" s="263"/>
      <c r="AK737" s="263"/>
      <c r="AL737" s="263"/>
      <c r="AM737" s="263"/>
      <c r="AN737" s="263"/>
      <c r="AO737" s="263"/>
      <c r="AP737" s="263"/>
      <c r="AQ737" s="263"/>
      <c r="AR737" s="263"/>
      <c r="AS737" s="263"/>
      <c r="AT737" s="263"/>
      <c r="AU737" s="263"/>
      <c r="AV737" s="263"/>
      <c r="AW737" s="263"/>
      <c r="AX737" s="263"/>
      <c r="AY737" s="263"/>
      <c r="AZ737" s="263"/>
      <c r="BA737" s="263"/>
      <c r="BB737" s="263"/>
      <c r="BC737" s="263"/>
      <c r="BD737" s="263"/>
      <c r="BE737" s="263"/>
      <c r="BF737" s="263"/>
      <c r="BG737" s="263"/>
      <c r="BH737" s="263"/>
      <c r="BI737" s="263"/>
      <c r="BJ737" s="263"/>
      <c r="BK737" s="263"/>
      <c r="BL737" s="263"/>
      <c r="BM737" s="264">
        <v>1</v>
      </c>
    </row>
    <row r="738" spans="1:65">
      <c r="A738" s="33"/>
      <c r="B738" s="19">
        <v>1</v>
      </c>
      <c r="C738" s="8">
        <v>3</v>
      </c>
      <c r="D738" s="265">
        <v>33.299999999999997</v>
      </c>
      <c r="E738" s="262"/>
      <c r="F738" s="263"/>
      <c r="G738" s="263"/>
      <c r="H738" s="263"/>
      <c r="I738" s="263"/>
      <c r="J738" s="263"/>
      <c r="K738" s="263"/>
      <c r="L738" s="263"/>
      <c r="M738" s="263"/>
      <c r="N738" s="263"/>
      <c r="O738" s="263"/>
      <c r="P738" s="263"/>
      <c r="Q738" s="263"/>
      <c r="R738" s="263"/>
      <c r="S738" s="263"/>
      <c r="T738" s="263"/>
      <c r="U738" s="263"/>
      <c r="V738" s="263"/>
      <c r="W738" s="263"/>
      <c r="X738" s="263"/>
      <c r="Y738" s="263"/>
      <c r="Z738" s="263"/>
      <c r="AA738" s="263"/>
      <c r="AB738" s="263"/>
      <c r="AC738" s="263"/>
      <c r="AD738" s="263"/>
      <c r="AE738" s="263"/>
      <c r="AF738" s="263"/>
      <c r="AG738" s="263"/>
      <c r="AH738" s="263"/>
      <c r="AI738" s="263"/>
      <c r="AJ738" s="263"/>
      <c r="AK738" s="263"/>
      <c r="AL738" s="263"/>
      <c r="AM738" s="263"/>
      <c r="AN738" s="263"/>
      <c r="AO738" s="263"/>
      <c r="AP738" s="263"/>
      <c r="AQ738" s="263"/>
      <c r="AR738" s="263"/>
      <c r="AS738" s="263"/>
      <c r="AT738" s="263"/>
      <c r="AU738" s="263"/>
      <c r="AV738" s="263"/>
      <c r="AW738" s="263"/>
      <c r="AX738" s="263"/>
      <c r="AY738" s="263"/>
      <c r="AZ738" s="263"/>
      <c r="BA738" s="263"/>
      <c r="BB738" s="263"/>
      <c r="BC738" s="263"/>
      <c r="BD738" s="263"/>
      <c r="BE738" s="263"/>
      <c r="BF738" s="263"/>
      <c r="BG738" s="263"/>
      <c r="BH738" s="263"/>
      <c r="BI738" s="263"/>
      <c r="BJ738" s="263"/>
      <c r="BK738" s="263"/>
      <c r="BL738" s="263"/>
      <c r="BM738" s="264">
        <v>16</v>
      </c>
    </row>
    <row r="739" spans="1:65">
      <c r="A739" s="33"/>
      <c r="B739" s="19">
        <v>1</v>
      </c>
      <c r="C739" s="8">
        <v>4</v>
      </c>
      <c r="D739" s="265">
        <v>23.600000000000009</v>
      </c>
      <c r="E739" s="262"/>
      <c r="F739" s="263"/>
      <c r="G739" s="263"/>
      <c r="H739" s="263"/>
      <c r="I739" s="263"/>
      <c r="J739" s="263"/>
      <c r="K739" s="263"/>
      <c r="L739" s="263"/>
      <c r="M739" s="263"/>
      <c r="N739" s="263"/>
      <c r="O739" s="263"/>
      <c r="P739" s="263"/>
      <c r="Q739" s="263"/>
      <c r="R739" s="263"/>
      <c r="S739" s="263"/>
      <c r="T739" s="263"/>
      <c r="U739" s="263"/>
      <c r="V739" s="263"/>
      <c r="W739" s="263"/>
      <c r="X739" s="263"/>
      <c r="Y739" s="263"/>
      <c r="Z739" s="263"/>
      <c r="AA739" s="263"/>
      <c r="AB739" s="263"/>
      <c r="AC739" s="263"/>
      <c r="AD739" s="263"/>
      <c r="AE739" s="263"/>
      <c r="AF739" s="263"/>
      <c r="AG739" s="263"/>
      <c r="AH739" s="263"/>
      <c r="AI739" s="263"/>
      <c r="AJ739" s="263"/>
      <c r="AK739" s="263"/>
      <c r="AL739" s="263"/>
      <c r="AM739" s="263"/>
      <c r="AN739" s="263"/>
      <c r="AO739" s="263"/>
      <c r="AP739" s="263"/>
      <c r="AQ739" s="263"/>
      <c r="AR739" s="263"/>
      <c r="AS739" s="263"/>
      <c r="AT739" s="263"/>
      <c r="AU739" s="263"/>
      <c r="AV739" s="263"/>
      <c r="AW739" s="263"/>
      <c r="AX739" s="263"/>
      <c r="AY739" s="263"/>
      <c r="AZ739" s="263"/>
      <c r="BA739" s="263"/>
      <c r="BB739" s="263"/>
      <c r="BC739" s="263"/>
      <c r="BD739" s="263"/>
      <c r="BE739" s="263"/>
      <c r="BF739" s="263"/>
      <c r="BG739" s="263"/>
      <c r="BH739" s="263"/>
      <c r="BI739" s="263"/>
      <c r="BJ739" s="263"/>
      <c r="BK739" s="263"/>
      <c r="BL739" s="263"/>
      <c r="BM739" s="264">
        <v>26.6666666666667</v>
      </c>
    </row>
    <row r="740" spans="1:65">
      <c r="A740" s="33"/>
      <c r="B740" s="19">
        <v>1</v>
      </c>
      <c r="C740" s="8">
        <v>5</v>
      </c>
      <c r="D740" s="265">
        <v>25.800000000000015</v>
      </c>
      <c r="E740" s="262"/>
      <c r="F740" s="263"/>
      <c r="G740" s="263"/>
      <c r="H740" s="263"/>
      <c r="I740" s="263"/>
      <c r="J740" s="263"/>
      <c r="K740" s="263"/>
      <c r="L740" s="263"/>
      <c r="M740" s="263"/>
      <c r="N740" s="263"/>
      <c r="O740" s="263"/>
      <c r="P740" s="263"/>
      <c r="Q740" s="263"/>
      <c r="R740" s="263"/>
      <c r="S740" s="263"/>
      <c r="T740" s="263"/>
      <c r="U740" s="263"/>
      <c r="V740" s="263"/>
      <c r="W740" s="263"/>
      <c r="X740" s="263"/>
      <c r="Y740" s="263"/>
      <c r="Z740" s="263"/>
      <c r="AA740" s="263"/>
      <c r="AB740" s="263"/>
      <c r="AC740" s="263"/>
      <c r="AD740" s="263"/>
      <c r="AE740" s="263"/>
      <c r="AF740" s="263"/>
      <c r="AG740" s="263"/>
      <c r="AH740" s="263"/>
      <c r="AI740" s="263"/>
      <c r="AJ740" s="263"/>
      <c r="AK740" s="263"/>
      <c r="AL740" s="263"/>
      <c r="AM740" s="263"/>
      <c r="AN740" s="263"/>
      <c r="AO740" s="263"/>
      <c r="AP740" s="263"/>
      <c r="AQ740" s="263"/>
      <c r="AR740" s="263"/>
      <c r="AS740" s="263"/>
      <c r="AT740" s="263"/>
      <c r="AU740" s="263"/>
      <c r="AV740" s="263"/>
      <c r="AW740" s="263"/>
      <c r="AX740" s="263"/>
      <c r="AY740" s="263"/>
      <c r="AZ740" s="263"/>
      <c r="BA740" s="263"/>
      <c r="BB740" s="263"/>
      <c r="BC740" s="263"/>
      <c r="BD740" s="263"/>
      <c r="BE740" s="263"/>
      <c r="BF740" s="263"/>
      <c r="BG740" s="263"/>
      <c r="BH740" s="263"/>
      <c r="BI740" s="263"/>
      <c r="BJ740" s="263"/>
      <c r="BK740" s="263"/>
      <c r="BL740" s="263"/>
      <c r="BM740" s="264">
        <v>11</v>
      </c>
    </row>
    <row r="741" spans="1:65">
      <c r="A741" s="33"/>
      <c r="B741" s="19">
        <v>1</v>
      </c>
      <c r="C741" s="8">
        <v>6</v>
      </c>
      <c r="D741" s="265">
        <v>6.5000000000000062</v>
      </c>
      <c r="E741" s="262"/>
      <c r="F741" s="263"/>
      <c r="G741" s="263"/>
      <c r="H741" s="263"/>
      <c r="I741" s="263"/>
      <c r="J741" s="263"/>
      <c r="K741" s="263"/>
      <c r="L741" s="263"/>
      <c r="M741" s="263"/>
      <c r="N741" s="263"/>
      <c r="O741" s="263"/>
      <c r="P741" s="263"/>
      <c r="Q741" s="263"/>
      <c r="R741" s="263"/>
      <c r="S741" s="263"/>
      <c r="T741" s="263"/>
      <c r="U741" s="263"/>
      <c r="V741" s="263"/>
      <c r="W741" s="263"/>
      <c r="X741" s="263"/>
      <c r="Y741" s="263"/>
      <c r="Z741" s="263"/>
      <c r="AA741" s="263"/>
      <c r="AB741" s="263"/>
      <c r="AC741" s="263"/>
      <c r="AD741" s="263"/>
      <c r="AE741" s="263"/>
      <c r="AF741" s="263"/>
      <c r="AG741" s="263"/>
      <c r="AH741" s="263"/>
      <c r="AI741" s="263"/>
      <c r="AJ741" s="263"/>
      <c r="AK741" s="263"/>
      <c r="AL741" s="263"/>
      <c r="AM741" s="263"/>
      <c r="AN741" s="263"/>
      <c r="AO741" s="263"/>
      <c r="AP741" s="263"/>
      <c r="AQ741" s="263"/>
      <c r="AR741" s="263"/>
      <c r="AS741" s="263"/>
      <c r="AT741" s="263"/>
      <c r="AU741" s="263"/>
      <c r="AV741" s="263"/>
      <c r="AW741" s="263"/>
      <c r="AX741" s="263"/>
      <c r="AY741" s="263"/>
      <c r="AZ741" s="263"/>
      <c r="BA741" s="263"/>
      <c r="BB741" s="263"/>
      <c r="BC741" s="263"/>
      <c r="BD741" s="263"/>
      <c r="BE741" s="263"/>
      <c r="BF741" s="263"/>
      <c r="BG741" s="263"/>
      <c r="BH741" s="263"/>
      <c r="BI741" s="263"/>
      <c r="BJ741" s="263"/>
      <c r="BK741" s="263"/>
      <c r="BL741" s="263"/>
      <c r="BM741" s="266"/>
    </row>
    <row r="742" spans="1:65">
      <c r="A742" s="33"/>
      <c r="B742" s="20" t="s">
        <v>271</v>
      </c>
      <c r="C742" s="12"/>
      <c r="D742" s="267">
        <v>26.666666666666671</v>
      </c>
      <c r="E742" s="262"/>
      <c r="F742" s="263"/>
      <c r="G742" s="263"/>
      <c r="H742" s="263"/>
      <c r="I742" s="263"/>
      <c r="J742" s="263"/>
      <c r="K742" s="263"/>
      <c r="L742" s="263"/>
      <c r="M742" s="263"/>
      <c r="N742" s="263"/>
      <c r="O742" s="263"/>
      <c r="P742" s="263"/>
      <c r="Q742" s="263"/>
      <c r="R742" s="263"/>
      <c r="S742" s="263"/>
      <c r="T742" s="263"/>
      <c r="U742" s="263"/>
      <c r="V742" s="263"/>
      <c r="W742" s="263"/>
      <c r="X742" s="263"/>
      <c r="Y742" s="263"/>
      <c r="Z742" s="263"/>
      <c r="AA742" s="263"/>
      <c r="AB742" s="263"/>
      <c r="AC742" s="263"/>
      <c r="AD742" s="263"/>
      <c r="AE742" s="263"/>
      <c r="AF742" s="263"/>
      <c r="AG742" s="263"/>
      <c r="AH742" s="263"/>
      <c r="AI742" s="263"/>
      <c r="AJ742" s="263"/>
      <c r="AK742" s="263"/>
      <c r="AL742" s="263"/>
      <c r="AM742" s="263"/>
      <c r="AN742" s="263"/>
      <c r="AO742" s="263"/>
      <c r="AP742" s="263"/>
      <c r="AQ742" s="263"/>
      <c r="AR742" s="263"/>
      <c r="AS742" s="263"/>
      <c r="AT742" s="263"/>
      <c r="AU742" s="263"/>
      <c r="AV742" s="263"/>
      <c r="AW742" s="263"/>
      <c r="AX742" s="263"/>
      <c r="AY742" s="263"/>
      <c r="AZ742" s="263"/>
      <c r="BA742" s="263"/>
      <c r="BB742" s="263"/>
      <c r="BC742" s="263"/>
      <c r="BD742" s="263"/>
      <c r="BE742" s="263"/>
      <c r="BF742" s="263"/>
      <c r="BG742" s="263"/>
      <c r="BH742" s="263"/>
      <c r="BI742" s="263"/>
      <c r="BJ742" s="263"/>
      <c r="BK742" s="263"/>
      <c r="BL742" s="263"/>
      <c r="BM742" s="266"/>
    </row>
    <row r="743" spans="1:65">
      <c r="A743" s="33"/>
      <c r="B743" s="3" t="s">
        <v>272</v>
      </c>
      <c r="C743" s="31"/>
      <c r="D743" s="268">
        <v>29.550000000000004</v>
      </c>
      <c r="E743" s="262"/>
      <c r="F743" s="263"/>
      <c r="G743" s="263"/>
      <c r="H743" s="263"/>
      <c r="I743" s="263"/>
      <c r="J743" s="263"/>
      <c r="K743" s="263"/>
      <c r="L743" s="263"/>
      <c r="M743" s="263"/>
      <c r="N743" s="263"/>
      <c r="O743" s="263"/>
      <c r="P743" s="263"/>
      <c r="Q743" s="263"/>
      <c r="R743" s="263"/>
      <c r="S743" s="263"/>
      <c r="T743" s="263"/>
      <c r="U743" s="263"/>
      <c r="V743" s="263"/>
      <c r="W743" s="263"/>
      <c r="X743" s="263"/>
      <c r="Y743" s="263"/>
      <c r="Z743" s="263"/>
      <c r="AA743" s="263"/>
      <c r="AB743" s="263"/>
      <c r="AC743" s="263"/>
      <c r="AD743" s="263"/>
      <c r="AE743" s="263"/>
      <c r="AF743" s="263"/>
      <c r="AG743" s="263"/>
      <c r="AH743" s="263"/>
      <c r="AI743" s="263"/>
      <c r="AJ743" s="263"/>
      <c r="AK743" s="263"/>
      <c r="AL743" s="263"/>
      <c r="AM743" s="263"/>
      <c r="AN743" s="263"/>
      <c r="AO743" s="263"/>
      <c r="AP743" s="263"/>
      <c r="AQ743" s="263"/>
      <c r="AR743" s="263"/>
      <c r="AS743" s="263"/>
      <c r="AT743" s="263"/>
      <c r="AU743" s="263"/>
      <c r="AV743" s="263"/>
      <c r="AW743" s="263"/>
      <c r="AX743" s="263"/>
      <c r="AY743" s="263"/>
      <c r="AZ743" s="263"/>
      <c r="BA743" s="263"/>
      <c r="BB743" s="263"/>
      <c r="BC743" s="263"/>
      <c r="BD743" s="263"/>
      <c r="BE743" s="263"/>
      <c r="BF743" s="263"/>
      <c r="BG743" s="263"/>
      <c r="BH743" s="263"/>
      <c r="BI743" s="263"/>
      <c r="BJ743" s="263"/>
      <c r="BK743" s="263"/>
      <c r="BL743" s="263"/>
      <c r="BM743" s="266"/>
    </row>
    <row r="744" spans="1:65">
      <c r="A744" s="33"/>
      <c r="B744" s="3" t="s">
        <v>273</v>
      </c>
      <c r="C744" s="31"/>
      <c r="D744" s="268">
        <v>11.097867663054318</v>
      </c>
      <c r="E744" s="262"/>
      <c r="F744" s="263"/>
      <c r="G744" s="263"/>
      <c r="H744" s="263"/>
      <c r="I744" s="263"/>
      <c r="J744" s="263"/>
      <c r="K744" s="263"/>
      <c r="L744" s="263"/>
      <c r="M744" s="263"/>
      <c r="N744" s="263"/>
      <c r="O744" s="263"/>
      <c r="P744" s="263"/>
      <c r="Q744" s="263"/>
      <c r="R744" s="263"/>
      <c r="S744" s="263"/>
      <c r="T744" s="263"/>
      <c r="U744" s="263"/>
      <c r="V744" s="263"/>
      <c r="W744" s="263"/>
      <c r="X744" s="263"/>
      <c r="Y744" s="263"/>
      <c r="Z744" s="263"/>
      <c r="AA744" s="263"/>
      <c r="AB744" s="263"/>
      <c r="AC744" s="263"/>
      <c r="AD744" s="263"/>
      <c r="AE744" s="263"/>
      <c r="AF744" s="263"/>
      <c r="AG744" s="263"/>
      <c r="AH744" s="263"/>
      <c r="AI744" s="263"/>
      <c r="AJ744" s="263"/>
      <c r="AK744" s="263"/>
      <c r="AL744" s="263"/>
      <c r="AM744" s="263"/>
      <c r="AN744" s="263"/>
      <c r="AO744" s="263"/>
      <c r="AP744" s="263"/>
      <c r="AQ744" s="263"/>
      <c r="AR744" s="263"/>
      <c r="AS744" s="263"/>
      <c r="AT744" s="263"/>
      <c r="AU744" s="263"/>
      <c r="AV744" s="263"/>
      <c r="AW744" s="263"/>
      <c r="AX744" s="263"/>
      <c r="AY744" s="263"/>
      <c r="AZ744" s="263"/>
      <c r="BA744" s="263"/>
      <c r="BB744" s="263"/>
      <c r="BC744" s="263"/>
      <c r="BD744" s="263"/>
      <c r="BE744" s="263"/>
      <c r="BF744" s="263"/>
      <c r="BG744" s="263"/>
      <c r="BH744" s="263"/>
      <c r="BI744" s="263"/>
      <c r="BJ744" s="263"/>
      <c r="BK744" s="263"/>
      <c r="BL744" s="263"/>
      <c r="BM744" s="266"/>
    </row>
    <row r="745" spans="1:65">
      <c r="A745" s="33"/>
      <c r="B745" s="3" t="s">
        <v>87</v>
      </c>
      <c r="C745" s="31"/>
      <c r="D745" s="13">
        <v>0.41617003736453684</v>
      </c>
      <c r="E745" s="15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1"/>
    </row>
    <row r="746" spans="1:65">
      <c r="A746" s="33"/>
      <c r="B746" s="3" t="s">
        <v>274</v>
      </c>
      <c r="C746" s="31"/>
      <c r="D746" s="13">
        <v>-1.1102230246251565E-15</v>
      </c>
      <c r="E746" s="15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1"/>
    </row>
    <row r="747" spans="1:65">
      <c r="A747" s="33"/>
      <c r="B747" s="51" t="s">
        <v>275</v>
      </c>
      <c r="C747" s="52"/>
      <c r="D747" s="50" t="s">
        <v>276</v>
      </c>
      <c r="E747" s="15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1"/>
    </row>
    <row r="748" spans="1:65">
      <c r="B748" s="34"/>
      <c r="C748" s="20"/>
      <c r="D748" s="29"/>
      <c r="BM748" s="61"/>
    </row>
    <row r="749" spans="1:65" ht="15">
      <c r="B749" s="35" t="s">
        <v>526</v>
      </c>
      <c r="BM749" s="30" t="s">
        <v>67</v>
      </c>
    </row>
    <row r="750" spans="1:65" ht="15">
      <c r="A750" s="26" t="s">
        <v>40</v>
      </c>
      <c r="B750" s="18" t="s">
        <v>111</v>
      </c>
      <c r="C750" s="15" t="s">
        <v>112</v>
      </c>
      <c r="D750" s="16" t="s">
        <v>231</v>
      </c>
      <c r="E750" s="17" t="s">
        <v>231</v>
      </c>
      <c r="F750" s="17" t="s">
        <v>231</v>
      </c>
      <c r="G750" s="17" t="s">
        <v>231</v>
      </c>
      <c r="H750" s="17" t="s">
        <v>231</v>
      </c>
      <c r="I750" s="17" t="s">
        <v>231</v>
      </c>
      <c r="J750" s="17" t="s">
        <v>231</v>
      </c>
      <c r="K750" s="17" t="s">
        <v>231</v>
      </c>
      <c r="L750" s="17" t="s">
        <v>231</v>
      </c>
      <c r="M750" s="17" t="s">
        <v>231</v>
      </c>
      <c r="N750" s="159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1</v>
      </c>
    </row>
    <row r="751" spans="1:65">
      <c r="A751" s="33"/>
      <c r="B751" s="19" t="s">
        <v>232</v>
      </c>
      <c r="C751" s="8" t="s">
        <v>232</v>
      </c>
      <c r="D751" s="157" t="s">
        <v>236</v>
      </c>
      <c r="E751" s="158" t="s">
        <v>237</v>
      </c>
      <c r="F751" s="158" t="s">
        <v>238</v>
      </c>
      <c r="G751" s="158" t="s">
        <v>248</v>
      </c>
      <c r="H751" s="158" t="s">
        <v>251</v>
      </c>
      <c r="I751" s="158" t="s">
        <v>252</v>
      </c>
      <c r="J751" s="158" t="s">
        <v>258</v>
      </c>
      <c r="K751" s="158" t="s">
        <v>278</v>
      </c>
      <c r="L751" s="158" t="s">
        <v>261</v>
      </c>
      <c r="M751" s="158" t="s">
        <v>263</v>
      </c>
      <c r="N751" s="159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 t="s">
        <v>3</v>
      </c>
    </row>
    <row r="752" spans="1:65">
      <c r="A752" s="33"/>
      <c r="B752" s="19"/>
      <c r="C752" s="8"/>
      <c r="D752" s="9" t="s">
        <v>300</v>
      </c>
      <c r="E752" s="10" t="s">
        <v>300</v>
      </c>
      <c r="F752" s="10" t="s">
        <v>301</v>
      </c>
      <c r="G752" s="10" t="s">
        <v>300</v>
      </c>
      <c r="H752" s="10" t="s">
        <v>301</v>
      </c>
      <c r="I752" s="10" t="s">
        <v>300</v>
      </c>
      <c r="J752" s="10" t="s">
        <v>300</v>
      </c>
      <c r="K752" s="10" t="s">
        <v>301</v>
      </c>
      <c r="L752" s="10" t="s">
        <v>300</v>
      </c>
      <c r="M752" s="10" t="s">
        <v>300</v>
      </c>
      <c r="N752" s="159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0">
        <v>2</v>
      </c>
    </row>
    <row r="753" spans="1:65">
      <c r="A753" s="33"/>
      <c r="B753" s="19"/>
      <c r="C753" s="8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159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0">
        <v>3</v>
      </c>
    </row>
    <row r="754" spans="1:65">
      <c r="A754" s="33"/>
      <c r="B754" s="18">
        <v>1</v>
      </c>
      <c r="C754" s="14">
        <v>1</v>
      </c>
      <c r="D754" s="21">
        <v>8.6345669628611521</v>
      </c>
      <c r="E754" s="21">
        <v>8.85</v>
      </c>
      <c r="F754" s="22">
        <v>9.3000000000000007</v>
      </c>
      <c r="G754" s="21">
        <v>9.3000000000000007</v>
      </c>
      <c r="H754" s="164">
        <v>9.6999999999999993</v>
      </c>
      <c r="I754" s="155">
        <v>8.0050000000000008</v>
      </c>
      <c r="J754" s="22">
        <v>9.0500000000000007</v>
      </c>
      <c r="K754" s="21">
        <v>8.8000000000000007</v>
      </c>
      <c r="L754" s="160">
        <v>7.28</v>
      </c>
      <c r="M754" s="21">
        <v>9.1810899999999993</v>
      </c>
      <c r="N754" s="159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9">
        <v>1</v>
      </c>
      <c r="C755" s="8">
        <v>2</v>
      </c>
      <c r="D755" s="10">
        <v>8.5720789542185063</v>
      </c>
      <c r="E755" s="10">
        <v>9.35</v>
      </c>
      <c r="F755" s="23">
        <v>9.1999999999999993</v>
      </c>
      <c r="G755" s="10">
        <v>9.9</v>
      </c>
      <c r="H755" s="162">
        <v>9.8000000000000007</v>
      </c>
      <c r="I755" s="10">
        <v>8.5489999999999995</v>
      </c>
      <c r="J755" s="23">
        <v>8.92</v>
      </c>
      <c r="K755" s="10">
        <v>9</v>
      </c>
      <c r="L755" s="161">
        <v>7.22</v>
      </c>
      <c r="M755" s="10">
        <v>8.7962399999999992</v>
      </c>
      <c r="N755" s="159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>
        <v>11</v>
      </c>
    </row>
    <row r="756" spans="1:65">
      <c r="A756" s="33"/>
      <c r="B756" s="19">
        <v>1</v>
      </c>
      <c r="C756" s="8">
        <v>3</v>
      </c>
      <c r="D756" s="10">
        <v>8.6220861017482093</v>
      </c>
      <c r="E756" s="10">
        <v>9.0500000000000007</v>
      </c>
      <c r="F756" s="23">
        <v>8.6</v>
      </c>
      <c r="G756" s="10">
        <v>8.5</v>
      </c>
      <c r="H756" s="162">
        <v>10.3</v>
      </c>
      <c r="I756" s="10">
        <v>8.6329999999999991</v>
      </c>
      <c r="J756" s="165">
        <v>8.51</v>
      </c>
      <c r="K756" s="23">
        <v>9.1999999999999993</v>
      </c>
      <c r="L756" s="162">
        <v>7.41</v>
      </c>
      <c r="M756" s="11">
        <v>9.0099599999999995</v>
      </c>
      <c r="N756" s="159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16</v>
      </c>
    </row>
    <row r="757" spans="1:65">
      <c r="A757" s="33"/>
      <c r="B757" s="19">
        <v>1</v>
      </c>
      <c r="C757" s="8">
        <v>4</v>
      </c>
      <c r="D757" s="10">
        <v>8.7207399133448735</v>
      </c>
      <c r="E757" s="10">
        <v>8.85</v>
      </c>
      <c r="F757" s="23">
        <v>8.9</v>
      </c>
      <c r="G757" s="10">
        <v>9.5</v>
      </c>
      <c r="H757" s="162">
        <v>10</v>
      </c>
      <c r="I757" s="10">
        <v>8.6890000000000001</v>
      </c>
      <c r="J757" s="23">
        <v>8.9600000000000009</v>
      </c>
      <c r="K757" s="23">
        <v>9.1</v>
      </c>
      <c r="L757" s="162">
        <v>7.49</v>
      </c>
      <c r="M757" s="11">
        <v>9.2297600000000006</v>
      </c>
      <c r="N757" s="159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8.9628514334676446</v>
      </c>
    </row>
    <row r="758" spans="1:65">
      <c r="A758" s="33"/>
      <c r="B758" s="19">
        <v>1</v>
      </c>
      <c r="C758" s="8">
        <v>5</v>
      </c>
      <c r="D758" s="10">
        <v>8.683750327826532</v>
      </c>
      <c r="E758" s="10">
        <v>9.3000000000000007</v>
      </c>
      <c r="F758" s="10">
        <v>8.8000000000000007</v>
      </c>
      <c r="G758" s="10">
        <v>8.9</v>
      </c>
      <c r="H758" s="161">
        <v>10.1</v>
      </c>
      <c r="I758" s="10">
        <v>8.3970000000000002</v>
      </c>
      <c r="J758" s="10">
        <v>9.0500000000000007</v>
      </c>
      <c r="K758" s="10">
        <v>9</v>
      </c>
      <c r="L758" s="161">
        <v>7.3</v>
      </c>
      <c r="M758" s="10">
        <v>9.1401699999999995</v>
      </c>
      <c r="N758" s="159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0">
        <v>49</v>
      </c>
    </row>
    <row r="759" spans="1:65">
      <c r="A759" s="33"/>
      <c r="B759" s="19">
        <v>1</v>
      </c>
      <c r="C759" s="8">
        <v>6</v>
      </c>
      <c r="D759" s="10">
        <v>8.4628865464476277</v>
      </c>
      <c r="E759" s="10">
        <v>8.9499999999999993</v>
      </c>
      <c r="F759" s="10">
        <v>9.1</v>
      </c>
      <c r="G759" s="10">
        <v>9.5</v>
      </c>
      <c r="H759" s="161">
        <v>9.8000000000000007</v>
      </c>
      <c r="I759" s="10">
        <v>8.6590000000000007</v>
      </c>
      <c r="J759" s="10">
        <v>9.26</v>
      </c>
      <c r="K759" s="10">
        <v>9.3000000000000007</v>
      </c>
      <c r="L759" s="161">
        <v>7.14</v>
      </c>
      <c r="M759" s="10">
        <v>9.1131399999999996</v>
      </c>
      <c r="N759" s="159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1"/>
    </row>
    <row r="760" spans="1:65">
      <c r="A760" s="33"/>
      <c r="B760" s="20" t="s">
        <v>271</v>
      </c>
      <c r="C760" s="12"/>
      <c r="D760" s="24">
        <v>8.6160181344078168</v>
      </c>
      <c r="E760" s="24">
        <v>9.0583333333333353</v>
      </c>
      <c r="F760" s="24">
        <v>8.9833333333333325</v>
      </c>
      <c r="G760" s="24">
        <v>9.2666666666666675</v>
      </c>
      <c r="H760" s="24">
        <v>9.9500000000000011</v>
      </c>
      <c r="I760" s="24">
        <v>8.488666666666667</v>
      </c>
      <c r="J760" s="24">
        <v>8.9583333333333321</v>
      </c>
      <c r="K760" s="24">
        <v>9.0666666666666682</v>
      </c>
      <c r="L760" s="24">
        <v>7.3066666666666658</v>
      </c>
      <c r="M760" s="24">
        <v>9.0783933333333326</v>
      </c>
      <c r="N760" s="159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1"/>
    </row>
    <row r="761" spans="1:65">
      <c r="A761" s="33"/>
      <c r="B761" s="3" t="s">
        <v>272</v>
      </c>
      <c r="C761" s="31"/>
      <c r="D761" s="11">
        <v>8.6283265323046798</v>
      </c>
      <c r="E761" s="11">
        <v>9</v>
      </c>
      <c r="F761" s="11">
        <v>9</v>
      </c>
      <c r="G761" s="11">
        <v>9.4</v>
      </c>
      <c r="H761" s="11">
        <v>9.9</v>
      </c>
      <c r="I761" s="11">
        <v>8.5909999999999993</v>
      </c>
      <c r="J761" s="11">
        <v>9.0050000000000008</v>
      </c>
      <c r="K761" s="11">
        <v>9.0500000000000007</v>
      </c>
      <c r="L761" s="11">
        <v>7.29</v>
      </c>
      <c r="M761" s="11">
        <v>9.1266549999999995</v>
      </c>
      <c r="N761" s="159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1"/>
    </row>
    <row r="762" spans="1:65">
      <c r="A762" s="33"/>
      <c r="B762" s="3" t="s">
        <v>273</v>
      </c>
      <c r="C762" s="31"/>
      <c r="D762" s="25">
        <v>9.0901171676282783E-2</v>
      </c>
      <c r="E762" s="25">
        <v>0.22003787552752543</v>
      </c>
      <c r="F762" s="25">
        <v>0.2639444385977221</v>
      </c>
      <c r="G762" s="25">
        <v>0.49665548085837807</v>
      </c>
      <c r="H762" s="25">
        <v>0.22583179581272445</v>
      </c>
      <c r="I762" s="25">
        <v>0.25921239682288827</v>
      </c>
      <c r="J762" s="25">
        <v>0.24911175537631045</v>
      </c>
      <c r="K762" s="25">
        <v>0.17511900715418247</v>
      </c>
      <c r="L762" s="25">
        <v>0.12675435561221049</v>
      </c>
      <c r="M762" s="25">
        <v>0.15670085202916662</v>
      </c>
      <c r="N762" s="233"/>
      <c r="O762" s="234"/>
      <c r="P762" s="234"/>
      <c r="Q762" s="234"/>
      <c r="R762" s="234"/>
      <c r="S762" s="234"/>
      <c r="T762" s="234"/>
      <c r="U762" s="234"/>
      <c r="V762" s="234"/>
      <c r="W762" s="234"/>
      <c r="X762" s="234"/>
      <c r="Y762" s="234"/>
      <c r="Z762" s="234"/>
      <c r="AA762" s="234"/>
      <c r="AB762" s="234"/>
      <c r="AC762" s="234"/>
      <c r="AD762" s="234"/>
      <c r="AE762" s="234"/>
      <c r="AF762" s="234"/>
      <c r="AG762" s="234"/>
      <c r="AH762" s="234"/>
      <c r="AI762" s="234"/>
      <c r="AJ762" s="234"/>
      <c r="AK762" s="234"/>
      <c r="AL762" s="234"/>
      <c r="AM762" s="234"/>
      <c r="AN762" s="234"/>
      <c r="AO762" s="234"/>
      <c r="AP762" s="234"/>
      <c r="AQ762" s="234"/>
      <c r="AR762" s="234"/>
      <c r="AS762" s="234"/>
      <c r="AT762" s="234"/>
      <c r="AU762" s="234"/>
      <c r="AV762" s="234"/>
      <c r="AW762" s="234"/>
      <c r="AX762" s="234"/>
      <c r="AY762" s="234"/>
      <c r="AZ762" s="234"/>
      <c r="BA762" s="234"/>
      <c r="BB762" s="234"/>
      <c r="BC762" s="234"/>
      <c r="BD762" s="234"/>
      <c r="BE762" s="234"/>
      <c r="BF762" s="234"/>
      <c r="BG762" s="234"/>
      <c r="BH762" s="234"/>
      <c r="BI762" s="234"/>
      <c r="BJ762" s="234"/>
      <c r="BK762" s="234"/>
      <c r="BL762" s="234"/>
      <c r="BM762" s="62"/>
    </row>
    <row r="763" spans="1:65">
      <c r="A763" s="33"/>
      <c r="B763" s="3" t="s">
        <v>87</v>
      </c>
      <c r="C763" s="31"/>
      <c r="D763" s="13">
        <v>1.0550253058692113E-2</v>
      </c>
      <c r="E763" s="13">
        <v>2.429120980984641E-2</v>
      </c>
      <c r="F763" s="13">
        <v>2.9381570159301165E-2</v>
      </c>
      <c r="G763" s="13">
        <v>5.3595915200544395E-2</v>
      </c>
      <c r="H763" s="13">
        <v>2.2696662895751198E-2</v>
      </c>
      <c r="I763" s="13">
        <v>3.0536291151679287E-2</v>
      </c>
      <c r="J763" s="13">
        <v>2.7807823855960239E-2</v>
      </c>
      <c r="K763" s="13">
        <v>1.9314596377299532E-2</v>
      </c>
      <c r="L763" s="13">
        <v>1.7347767647656546E-2</v>
      </c>
      <c r="M763" s="13">
        <v>1.7260857320843846E-2</v>
      </c>
      <c r="N763" s="159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1"/>
    </row>
    <row r="764" spans="1:65">
      <c r="A764" s="33"/>
      <c r="B764" s="3" t="s">
        <v>274</v>
      </c>
      <c r="C764" s="31"/>
      <c r="D764" s="13">
        <v>-3.8696758686051491E-2</v>
      </c>
      <c r="E764" s="13">
        <v>1.0653071801364211E-2</v>
      </c>
      <c r="F764" s="13">
        <v>2.2851990817573942E-3</v>
      </c>
      <c r="G764" s="13">
        <v>3.3897162689159988E-2</v>
      </c>
      <c r="H764" s="13">
        <v>0.11013778080113035</v>
      </c>
      <c r="I764" s="13">
        <v>-5.2905570322224982E-2</v>
      </c>
      <c r="J764" s="13">
        <v>-5.0409182477817449E-4</v>
      </c>
      <c r="K764" s="13">
        <v>1.1582835436875882E-2</v>
      </c>
      <c r="L764" s="13">
        <v>-0.18478324438322369</v>
      </c>
      <c r="M764" s="13">
        <v>1.2891198824767969E-2</v>
      </c>
      <c r="N764" s="159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61"/>
    </row>
    <row r="765" spans="1:65">
      <c r="A765" s="33"/>
      <c r="B765" s="51" t="s">
        <v>275</v>
      </c>
      <c r="C765" s="52"/>
      <c r="D765" s="50">
        <v>1.77</v>
      </c>
      <c r="E765" s="50">
        <v>0.16</v>
      </c>
      <c r="F765" s="50">
        <v>0.16</v>
      </c>
      <c r="G765" s="50">
        <v>1.08</v>
      </c>
      <c r="H765" s="50">
        <v>4.0599999999999996</v>
      </c>
      <c r="I765" s="50">
        <v>2.33</v>
      </c>
      <c r="J765" s="50">
        <v>0.27</v>
      </c>
      <c r="K765" s="50">
        <v>0.2</v>
      </c>
      <c r="L765" s="50">
        <v>7.5</v>
      </c>
      <c r="M765" s="50">
        <v>0.25</v>
      </c>
      <c r="N765" s="159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61"/>
    </row>
    <row r="766" spans="1:65">
      <c r="B766" s="34"/>
      <c r="C766" s="20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BM766" s="61"/>
    </row>
    <row r="767" spans="1:65" ht="15">
      <c r="B767" s="35" t="s">
        <v>527</v>
      </c>
      <c r="BM767" s="30" t="s">
        <v>277</v>
      </c>
    </row>
    <row r="768" spans="1:65" ht="15">
      <c r="A768" s="26" t="s">
        <v>125</v>
      </c>
      <c r="B768" s="18" t="s">
        <v>111</v>
      </c>
      <c r="C768" s="15" t="s">
        <v>112</v>
      </c>
      <c r="D768" s="16" t="s">
        <v>231</v>
      </c>
      <c r="E768" s="15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1</v>
      </c>
    </row>
    <row r="769" spans="1:65">
      <c r="A769" s="33"/>
      <c r="B769" s="19" t="s">
        <v>232</v>
      </c>
      <c r="C769" s="8" t="s">
        <v>232</v>
      </c>
      <c r="D769" s="157" t="s">
        <v>261</v>
      </c>
      <c r="E769" s="15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 t="s">
        <v>83</v>
      </c>
    </row>
    <row r="770" spans="1:65">
      <c r="A770" s="33"/>
      <c r="B770" s="19"/>
      <c r="C770" s="8"/>
      <c r="D770" s="9" t="s">
        <v>300</v>
      </c>
      <c r="E770" s="15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0">
        <v>2</v>
      </c>
    </row>
    <row r="771" spans="1:65">
      <c r="A771" s="33"/>
      <c r="B771" s="19"/>
      <c r="C771" s="8"/>
      <c r="D771" s="27"/>
      <c r="E771" s="15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0">
        <v>2</v>
      </c>
    </row>
    <row r="772" spans="1:65">
      <c r="A772" s="33"/>
      <c r="B772" s="18">
        <v>1</v>
      </c>
      <c r="C772" s="14">
        <v>1</v>
      </c>
      <c r="D772" s="21">
        <v>3.3000000000000003</v>
      </c>
      <c r="E772" s="15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0">
        <v>1</v>
      </c>
    </row>
    <row r="773" spans="1:65">
      <c r="A773" s="33"/>
      <c r="B773" s="19">
        <v>1</v>
      </c>
      <c r="C773" s="8">
        <v>2</v>
      </c>
      <c r="D773" s="10">
        <v>3.0999999999999983</v>
      </c>
      <c r="E773" s="15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>
        <v>1</v>
      </c>
    </row>
    <row r="774" spans="1:65">
      <c r="A774" s="33"/>
      <c r="B774" s="19">
        <v>1</v>
      </c>
      <c r="C774" s="8">
        <v>3</v>
      </c>
      <c r="D774" s="10">
        <v>2.8000000000000038</v>
      </c>
      <c r="E774" s="15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>
        <v>16</v>
      </c>
    </row>
    <row r="775" spans="1:65">
      <c r="A775" s="33"/>
      <c r="B775" s="19">
        <v>1</v>
      </c>
      <c r="C775" s="8">
        <v>4</v>
      </c>
      <c r="D775" s="10">
        <v>2.9</v>
      </c>
      <c r="E775" s="15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2.8666666666666698</v>
      </c>
    </row>
    <row r="776" spans="1:65">
      <c r="A776" s="33"/>
      <c r="B776" s="19">
        <v>1</v>
      </c>
      <c r="C776" s="8">
        <v>5</v>
      </c>
      <c r="D776" s="10">
        <v>1.8999999999999988</v>
      </c>
      <c r="E776" s="15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12</v>
      </c>
    </row>
    <row r="777" spans="1:65">
      <c r="A777" s="33"/>
      <c r="B777" s="19">
        <v>1</v>
      </c>
      <c r="C777" s="8">
        <v>6</v>
      </c>
      <c r="D777" s="10">
        <v>3.2000000000000015</v>
      </c>
      <c r="E777" s="15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1"/>
    </row>
    <row r="778" spans="1:65">
      <c r="A778" s="33"/>
      <c r="B778" s="20" t="s">
        <v>271</v>
      </c>
      <c r="C778" s="12"/>
      <c r="D778" s="24">
        <v>2.8666666666666671</v>
      </c>
      <c r="E778" s="15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1"/>
    </row>
    <row r="779" spans="1:65">
      <c r="A779" s="33"/>
      <c r="B779" s="3" t="s">
        <v>272</v>
      </c>
      <c r="C779" s="31"/>
      <c r="D779" s="11">
        <v>2.9999999999999991</v>
      </c>
      <c r="E779" s="15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1"/>
    </row>
    <row r="780" spans="1:65">
      <c r="A780" s="33"/>
      <c r="B780" s="3" t="s">
        <v>273</v>
      </c>
      <c r="C780" s="31"/>
      <c r="D780" s="25">
        <v>0.50859282994028465</v>
      </c>
      <c r="E780" s="15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1"/>
    </row>
    <row r="781" spans="1:65">
      <c r="A781" s="33"/>
      <c r="B781" s="3" t="s">
        <v>87</v>
      </c>
      <c r="C781" s="31"/>
      <c r="D781" s="13">
        <v>0.17741610346754114</v>
      </c>
      <c r="E781" s="15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1"/>
    </row>
    <row r="782" spans="1:65">
      <c r="A782" s="33"/>
      <c r="B782" s="3" t="s">
        <v>274</v>
      </c>
      <c r="C782" s="31"/>
      <c r="D782" s="13">
        <v>-8.8817841970012523E-16</v>
      </c>
      <c r="E782" s="15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1"/>
    </row>
    <row r="783" spans="1:65">
      <c r="A783" s="33"/>
      <c r="B783" s="51" t="s">
        <v>275</v>
      </c>
      <c r="C783" s="52"/>
      <c r="D783" s="50" t="s">
        <v>276</v>
      </c>
      <c r="E783" s="15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1"/>
    </row>
    <row r="784" spans="1:65">
      <c r="B784" s="34"/>
      <c r="C784" s="20"/>
      <c r="D784" s="29"/>
      <c r="BM784" s="61"/>
    </row>
    <row r="785" spans="1:65" ht="15">
      <c r="B785" s="35" t="s">
        <v>528</v>
      </c>
      <c r="BM785" s="30" t="s">
        <v>67</v>
      </c>
    </row>
    <row r="786" spans="1:65" ht="15">
      <c r="A786" s="26" t="s">
        <v>43</v>
      </c>
      <c r="B786" s="18" t="s">
        <v>111</v>
      </c>
      <c r="C786" s="15" t="s">
        <v>112</v>
      </c>
      <c r="D786" s="16" t="s">
        <v>231</v>
      </c>
      <c r="E786" s="17" t="s">
        <v>231</v>
      </c>
      <c r="F786" s="17" t="s">
        <v>231</v>
      </c>
      <c r="G786" s="17" t="s">
        <v>231</v>
      </c>
      <c r="H786" s="17" t="s">
        <v>231</v>
      </c>
      <c r="I786" s="17" t="s">
        <v>231</v>
      </c>
      <c r="J786" s="17" t="s">
        <v>231</v>
      </c>
      <c r="K786" s="17" t="s">
        <v>231</v>
      </c>
      <c r="L786" s="17" t="s">
        <v>231</v>
      </c>
      <c r="M786" s="17" t="s">
        <v>231</v>
      </c>
      <c r="N786" s="17" t="s">
        <v>231</v>
      </c>
      <c r="O786" s="17" t="s">
        <v>231</v>
      </c>
      <c r="P786" s="17" t="s">
        <v>231</v>
      </c>
      <c r="Q786" s="17" t="s">
        <v>231</v>
      </c>
      <c r="R786" s="17" t="s">
        <v>231</v>
      </c>
      <c r="S786" s="17" t="s">
        <v>231</v>
      </c>
      <c r="T786" s="17" t="s">
        <v>231</v>
      </c>
      <c r="U786" s="17" t="s">
        <v>231</v>
      </c>
      <c r="V786" s="17" t="s">
        <v>231</v>
      </c>
      <c r="W786" s="17" t="s">
        <v>231</v>
      </c>
      <c r="X786" s="17" t="s">
        <v>231</v>
      </c>
      <c r="Y786" s="17" t="s">
        <v>231</v>
      </c>
      <c r="Z786" s="159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>
        <v>1</v>
      </c>
    </row>
    <row r="787" spans="1:65">
      <c r="A787" s="33"/>
      <c r="B787" s="19" t="s">
        <v>232</v>
      </c>
      <c r="C787" s="8" t="s">
        <v>232</v>
      </c>
      <c r="D787" s="157" t="s">
        <v>234</v>
      </c>
      <c r="E787" s="158" t="s">
        <v>236</v>
      </c>
      <c r="F787" s="158" t="s">
        <v>237</v>
      </c>
      <c r="G787" s="158" t="s">
        <v>238</v>
      </c>
      <c r="H787" s="158" t="s">
        <v>240</v>
      </c>
      <c r="I787" s="158" t="s">
        <v>241</v>
      </c>
      <c r="J787" s="158" t="s">
        <v>242</v>
      </c>
      <c r="K787" s="158" t="s">
        <v>243</v>
      </c>
      <c r="L787" s="158" t="s">
        <v>244</v>
      </c>
      <c r="M787" s="158" t="s">
        <v>245</v>
      </c>
      <c r="N787" s="158" t="s">
        <v>246</v>
      </c>
      <c r="O787" s="158" t="s">
        <v>247</v>
      </c>
      <c r="P787" s="158" t="s">
        <v>248</v>
      </c>
      <c r="Q787" s="158" t="s">
        <v>249</v>
      </c>
      <c r="R787" s="158" t="s">
        <v>251</v>
      </c>
      <c r="S787" s="158" t="s">
        <v>252</v>
      </c>
      <c r="T787" s="158" t="s">
        <v>253</v>
      </c>
      <c r="U787" s="158" t="s">
        <v>258</v>
      </c>
      <c r="V787" s="158" t="s">
        <v>259</v>
      </c>
      <c r="W787" s="158" t="s">
        <v>278</v>
      </c>
      <c r="X787" s="158" t="s">
        <v>261</v>
      </c>
      <c r="Y787" s="158" t="s">
        <v>263</v>
      </c>
      <c r="Z787" s="159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 t="s">
        <v>3</v>
      </c>
    </row>
    <row r="788" spans="1:65">
      <c r="A788" s="33"/>
      <c r="B788" s="19"/>
      <c r="C788" s="8"/>
      <c r="D788" s="9" t="s">
        <v>300</v>
      </c>
      <c r="E788" s="10" t="s">
        <v>300</v>
      </c>
      <c r="F788" s="10" t="s">
        <v>300</v>
      </c>
      <c r="G788" s="10" t="s">
        <v>301</v>
      </c>
      <c r="H788" s="10" t="s">
        <v>115</v>
      </c>
      <c r="I788" s="10" t="s">
        <v>300</v>
      </c>
      <c r="J788" s="10" t="s">
        <v>300</v>
      </c>
      <c r="K788" s="10" t="s">
        <v>301</v>
      </c>
      <c r="L788" s="10" t="s">
        <v>301</v>
      </c>
      <c r="M788" s="10" t="s">
        <v>301</v>
      </c>
      <c r="N788" s="10" t="s">
        <v>301</v>
      </c>
      <c r="O788" s="10" t="s">
        <v>301</v>
      </c>
      <c r="P788" s="10" t="s">
        <v>300</v>
      </c>
      <c r="Q788" s="10" t="s">
        <v>300</v>
      </c>
      <c r="R788" s="10" t="s">
        <v>301</v>
      </c>
      <c r="S788" s="10" t="s">
        <v>300</v>
      </c>
      <c r="T788" s="10" t="s">
        <v>300</v>
      </c>
      <c r="U788" s="10" t="s">
        <v>300</v>
      </c>
      <c r="V788" s="10" t="s">
        <v>301</v>
      </c>
      <c r="W788" s="10" t="s">
        <v>301</v>
      </c>
      <c r="X788" s="10" t="s">
        <v>300</v>
      </c>
      <c r="Y788" s="10" t="s">
        <v>300</v>
      </c>
      <c r="Z788" s="159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0</v>
      </c>
    </row>
    <row r="789" spans="1:65">
      <c r="A789" s="33"/>
      <c r="B789" s="19"/>
      <c r="C789" s="8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159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0</v>
      </c>
    </row>
    <row r="790" spans="1:65">
      <c r="A790" s="33"/>
      <c r="B790" s="18">
        <v>1</v>
      </c>
      <c r="C790" s="14">
        <v>1</v>
      </c>
      <c r="D790" s="246">
        <v>153.22999999999999</v>
      </c>
      <c r="E790" s="246">
        <v>129.08976227562809</v>
      </c>
      <c r="F790" s="247">
        <v>149</v>
      </c>
      <c r="G790" s="246">
        <v>123.00000000000001</v>
      </c>
      <c r="H790" s="247">
        <v>148.69999999999999</v>
      </c>
      <c r="I790" s="246">
        <v>143.30000000000001</v>
      </c>
      <c r="J790" s="247">
        <v>138</v>
      </c>
      <c r="K790" s="246">
        <v>146.4</v>
      </c>
      <c r="L790" s="246">
        <v>152</v>
      </c>
      <c r="M790" s="246">
        <v>142.5</v>
      </c>
      <c r="N790" s="246">
        <v>136</v>
      </c>
      <c r="O790" s="246">
        <v>157.5</v>
      </c>
      <c r="P790" s="249">
        <v>175.9</v>
      </c>
      <c r="Q790" s="246">
        <v>142.60418149576162</v>
      </c>
      <c r="R790" s="246">
        <v>147</v>
      </c>
      <c r="S790" s="246">
        <v>126.69999999999999</v>
      </c>
      <c r="T790" s="246">
        <v>136</v>
      </c>
      <c r="U790" s="246">
        <v>143.72</v>
      </c>
      <c r="V790" s="248">
        <v>158.1</v>
      </c>
      <c r="W790" s="246">
        <v>145.69999999999999</v>
      </c>
      <c r="X790" s="246">
        <v>164.30904000000001</v>
      </c>
      <c r="Y790" s="246">
        <v>138.38210000000001</v>
      </c>
      <c r="Z790" s="250"/>
      <c r="AA790" s="251"/>
      <c r="AB790" s="251"/>
      <c r="AC790" s="251"/>
      <c r="AD790" s="251"/>
      <c r="AE790" s="251"/>
      <c r="AF790" s="251"/>
      <c r="AG790" s="251"/>
      <c r="AH790" s="251"/>
      <c r="AI790" s="251"/>
      <c r="AJ790" s="251"/>
      <c r="AK790" s="251"/>
      <c r="AL790" s="251"/>
      <c r="AM790" s="251"/>
      <c r="AN790" s="251"/>
      <c r="AO790" s="251"/>
      <c r="AP790" s="251"/>
      <c r="AQ790" s="251"/>
      <c r="AR790" s="251"/>
      <c r="AS790" s="251"/>
      <c r="AT790" s="251"/>
      <c r="AU790" s="251"/>
      <c r="AV790" s="251"/>
      <c r="AW790" s="251"/>
      <c r="AX790" s="251"/>
      <c r="AY790" s="251"/>
      <c r="AZ790" s="251"/>
      <c r="BA790" s="251"/>
      <c r="BB790" s="251"/>
      <c r="BC790" s="251"/>
      <c r="BD790" s="251"/>
      <c r="BE790" s="251"/>
      <c r="BF790" s="251"/>
      <c r="BG790" s="251"/>
      <c r="BH790" s="251"/>
      <c r="BI790" s="251"/>
      <c r="BJ790" s="251"/>
      <c r="BK790" s="251"/>
      <c r="BL790" s="251"/>
      <c r="BM790" s="252">
        <v>1</v>
      </c>
    </row>
    <row r="791" spans="1:65">
      <c r="A791" s="33"/>
      <c r="B791" s="19">
        <v>1</v>
      </c>
      <c r="C791" s="8">
        <v>2</v>
      </c>
      <c r="D791" s="253">
        <v>154.74</v>
      </c>
      <c r="E791" s="253">
        <v>128.63725696374897</v>
      </c>
      <c r="F791" s="254">
        <v>142</v>
      </c>
      <c r="G791" s="253">
        <v>125</v>
      </c>
      <c r="H791" s="254">
        <v>151.6</v>
      </c>
      <c r="I791" s="253">
        <v>144.19999999999999</v>
      </c>
      <c r="J791" s="254">
        <v>137</v>
      </c>
      <c r="K791" s="253">
        <v>149.19999999999999</v>
      </c>
      <c r="L791" s="253">
        <v>148.5</v>
      </c>
      <c r="M791" s="253">
        <v>138</v>
      </c>
      <c r="N791" s="253">
        <v>145</v>
      </c>
      <c r="O791" s="253">
        <v>151</v>
      </c>
      <c r="P791" s="255">
        <v>200.6</v>
      </c>
      <c r="Q791" s="253">
        <v>142.92111024684451</v>
      </c>
      <c r="R791" s="253">
        <v>150</v>
      </c>
      <c r="S791" s="253">
        <v>128.9</v>
      </c>
      <c r="T791" s="253">
        <v>142</v>
      </c>
      <c r="U791" s="253">
        <v>136.82</v>
      </c>
      <c r="V791" s="253">
        <v>143</v>
      </c>
      <c r="W791" s="253">
        <v>148.69999999999999</v>
      </c>
      <c r="X791" s="253">
        <v>158.15541000000002</v>
      </c>
      <c r="Y791" s="258">
        <v>143.6369</v>
      </c>
      <c r="Z791" s="250"/>
      <c r="AA791" s="251"/>
      <c r="AB791" s="251"/>
      <c r="AC791" s="251"/>
      <c r="AD791" s="251"/>
      <c r="AE791" s="251"/>
      <c r="AF791" s="251"/>
      <c r="AG791" s="251"/>
      <c r="AH791" s="251"/>
      <c r="AI791" s="251"/>
      <c r="AJ791" s="251"/>
      <c r="AK791" s="251"/>
      <c r="AL791" s="251"/>
      <c r="AM791" s="251"/>
      <c r="AN791" s="251"/>
      <c r="AO791" s="251"/>
      <c r="AP791" s="251"/>
      <c r="AQ791" s="251"/>
      <c r="AR791" s="251"/>
      <c r="AS791" s="251"/>
      <c r="AT791" s="251"/>
      <c r="AU791" s="251"/>
      <c r="AV791" s="251"/>
      <c r="AW791" s="251"/>
      <c r="AX791" s="251"/>
      <c r="AY791" s="251"/>
      <c r="AZ791" s="251"/>
      <c r="BA791" s="251"/>
      <c r="BB791" s="251"/>
      <c r="BC791" s="251"/>
      <c r="BD791" s="251"/>
      <c r="BE791" s="251"/>
      <c r="BF791" s="251"/>
      <c r="BG791" s="251"/>
      <c r="BH791" s="251"/>
      <c r="BI791" s="251"/>
      <c r="BJ791" s="251"/>
      <c r="BK791" s="251"/>
      <c r="BL791" s="251"/>
      <c r="BM791" s="252">
        <v>37</v>
      </c>
    </row>
    <row r="792" spans="1:65">
      <c r="A792" s="33"/>
      <c r="B792" s="19">
        <v>1</v>
      </c>
      <c r="C792" s="8">
        <v>3</v>
      </c>
      <c r="D792" s="253">
        <v>152.46</v>
      </c>
      <c r="E792" s="253">
        <v>132.47324292478748</v>
      </c>
      <c r="F792" s="254">
        <v>146</v>
      </c>
      <c r="G792" s="253">
        <v>141</v>
      </c>
      <c r="H792" s="254">
        <v>150.6</v>
      </c>
      <c r="I792" s="253">
        <v>146.80000000000001</v>
      </c>
      <c r="J792" s="254">
        <v>144</v>
      </c>
      <c r="K792" s="254">
        <v>141.4</v>
      </c>
      <c r="L792" s="257">
        <v>145</v>
      </c>
      <c r="M792" s="257">
        <v>147</v>
      </c>
      <c r="N792" s="257">
        <v>140</v>
      </c>
      <c r="O792" s="257">
        <v>148</v>
      </c>
      <c r="P792" s="256">
        <v>172.8</v>
      </c>
      <c r="Q792" s="257">
        <v>138.87971593926011</v>
      </c>
      <c r="R792" s="257">
        <v>152</v>
      </c>
      <c r="S792" s="257">
        <v>131.4</v>
      </c>
      <c r="T792" s="257">
        <v>136</v>
      </c>
      <c r="U792" s="269">
        <v>130.62</v>
      </c>
      <c r="V792" s="257">
        <v>145.80000000000001</v>
      </c>
      <c r="W792" s="257">
        <v>151.19999999999999</v>
      </c>
      <c r="X792" s="257">
        <v>162.58462500000002</v>
      </c>
      <c r="Y792" s="257">
        <v>138.1713</v>
      </c>
      <c r="Z792" s="250"/>
      <c r="AA792" s="251"/>
      <c r="AB792" s="251"/>
      <c r="AC792" s="251"/>
      <c r="AD792" s="251"/>
      <c r="AE792" s="251"/>
      <c r="AF792" s="251"/>
      <c r="AG792" s="251"/>
      <c r="AH792" s="251"/>
      <c r="AI792" s="251"/>
      <c r="AJ792" s="251"/>
      <c r="AK792" s="251"/>
      <c r="AL792" s="251"/>
      <c r="AM792" s="251"/>
      <c r="AN792" s="251"/>
      <c r="AO792" s="251"/>
      <c r="AP792" s="251"/>
      <c r="AQ792" s="251"/>
      <c r="AR792" s="251"/>
      <c r="AS792" s="251"/>
      <c r="AT792" s="251"/>
      <c r="AU792" s="251"/>
      <c r="AV792" s="251"/>
      <c r="AW792" s="251"/>
      <c r="AX792" s="251"/>
      <c r="AY792" s="251"/>
      <c r="AZ792" s="251"/>
      <c r="BA792" s="251"/>
      <c r="BB792" s="251"/>
      <c r="BC792" s="251"/>
      <c r="BD792" s="251"/>
      <c r="BE792" s="251"/>
      <c r="BF792" s="251"/>
      <c r="BG792" s="251"/>
      <c r="BH792" s="251"/>
      <c r="BI792" s="251"/>
      <c r="BJ792" s="251"/>
      <c r="BK792" s="251"/>
      <c r="BL792" s="251"/>
      <c r="BM792" s="252">
        <v>16</v>
      </c>
    </row>
    <row r="793" spans="1:65">
      <c r="A793" s="33"/>
      <c r="B793" s="19">
        <v>1</v>
      </c>
      <c r="C793" s="8">
        <v>4</v>
      </c>
      <c r="D793" s="253">
        <v>152.16999999999999</v>
      </c>
      <c r="E793" s="253">
        <v>129.91464733139856</v>
      </c>
      <c r="F793" s="254">
        <v>152</v>
      </c>
      <c r="G793" s="253">
        <v>142</v>
      </c>
      <c r="H793" s="254">
        <v>149.80000000000001</v>
      </c>
      <c r="I793" s="253">
        <v>148</v>
      </c>
      <c r="J793" s="254">
        <v>138</v>
      </c>
      <c r="K793" s="254">
        <v>142.6</v>
      </c>
      <c r="L793" s="257">
        <v>154</v>
      </c>
      <c r="M793" s="257">
        <v>160.5</v>
      </c>
      <c r="N793" s="257">
        <v>134.5</v>
      </c>
      <c r="O793" s="257">
        <v>149.5</v>
      </c>
      <c r="P793" s="256">
        <v>190</v>
      </c>
      <c r="Q793" s="257">
        <v>139.37089804145788</v>
      </c>
      <c r="R793" s="257">
        <v>152</v>
      </c>
      <c r="S793" s="257">
        <v>129.6</v>
      </c>
      <c r="T793" s="257">
        <v>152</v>
      </c>
      <c r="U793" s="257">
        <v>143.63999999999999</v>
      </c>
      <c r="V793" s="257">
        <v>145.69999999999999</v>
      </c>
      <c r="W793" s="257">
        <v>148.30000000000001</v>
      </c>
      <c r="X793" s="257">
        <v>161.93992500000002</v>
      </c>
      <c r="Y793" s="257">
        <v>140.6165</v>
      </c>
      <c r="Z793" s="250"/>
      <c r="AA793" s="251"/>
      <c r="AB793" s="251"/>
      <c r="AC793" s="251"/>
      <c r="AD793" s="251"/>
      <c r="AE793" s="251"/>
      <c r="AF793" s="251"/>
      <c r="AG793" s="251"/>
      <c r="AH793" s="251"/>
      <c r="AI793" s="251"/>
      <c r="AJ793" s="251"/>
      <c r="AK793" s="251"/>
      <c r="AL793" s="251"/>
      <c r="AM793" s="251"/>
      <c r="AN793" s="251"/>
      <c r="AO793" s="251"/>
      <c r="AP793" s="251"/>
      <c r="AQ793" s="251"/>
      <c r="AR793" s="251"/>
      <c r="AS793" s="251"/>
      <c r="AT793" s="251"/>
      <c r="AU793" s="251"/>
      <c r="AV793" s="251"/>
      <c r="AW793" s="251"/>
      <c r="AX793" s="251"/>
      <c r="AY793" s="251"/>
      <c r="AZ793" s="251"/>
      <c r="BA793" s="251"/>
      <c r="BB793" s="251"/>
      <c r="BC793" s="251"/>
      <c r="BD793" s="251"/>
      <c r="BE793" s="251"/>
      <c r="BF793" s="251"/>
      <c r="BG793" s="251"/>
      <c r="BH793" s="251"/>
      <c r="BI793" s="251"/>
      <c r="BJ793" s="251"/>
      <c r="BK793" s="251"/>
      <c r="BL793" s="251"/>
      <c r="BM793" s="252">
        <v>144.35160848027738</v>
      </c>
    </row>
    <row r="794" spans="1:65">
      <c r="A794" s="33"/>
      <c r="B794" s="19">
        <v>1</v>
      </c>
      <c r="C794" s="8">
        <v>5</v>
      </c>
      <c r="D794" s="253">
        <v>155.36000000000001</v>
      </c>
      <c r="E794" s="253">
        <v>129.65830058852166</v>
      </c>
      <c r="F794" s="253">
        <v>146</v>
      </c>
      <c r="G794" s="253">
        <v>139</v>
      </c>
      <c r="H794" s="253">
        <v>151.5</v>
      </c>
      <c r="I794" s="253">
        <v>151.80000000000001</v>
      </c>
      <c r="J794" s="253">
        <v>143</v>
      </c>
      <c r="K794" s="253">
        <v>140.80000000000001</v>
      </c>
      <c r="L794" s="253">
        <v>148</v>
      </c>
      <c r="M794" s="253">
        <v>143</v>
      </c>
      <c r="N794" s="253">
        <v>144.5</v>
      </c>
      <c r="O794" s="253">
        <v>153.5</v>
      </c>
      <c r="P794" s="255">
        <v>191.6</v>
      </c>
      <c r="Q794" s="253">
        <v>140.74647194666667</v>
      </c>
      <c r="R794" s="253">
        <v>150</v>
      </c>
      <c r="S794" s="253">
        <v>131</v>
      </c>
      <c r="T794" s="253">
        <v>137</v>
      </c>
      <c r="U794" s="253">
        <v>144.29</v>
      </c>
      <c r="V794" s="253">
        <v>145.30000000000001</v>
      </c>
      <c r="W794" s="253">
        <v>144.6</v>
      </c>
      <c r="X794" s="253">
        <v>161.23726500000001</v>
      </c>
      <c r="Y794" s="253">
        <v>139.11580000000001</v>
      </c>
      <c r="Z794" s="250"/>
      <c r="AA794" s="251"/>
      <c r="AB794" s="251"/>
      <c r="AC794" s="251"/>
      <c r="AD794" s="251"/>
      <c r="AE794" s="251"/>
      <c r="AF794" s="251"/>
      <c r="AG794" s="251"/>
      <c r="AH794" s="251"/>
      <c r="AI794" s="251"/>
      <c r="AJ794" s="251"/>
      <c r="AK794" s="251"/>
      <c r="AL794" s="251"/>
      <c r="AM794" s="251"/>
      <c r="AN794" s="251"/>
      <c r="AO794" s="251"/>
      <c r="AP794" s="251"/>
      <c r="AQ794" s="251"/>
      <c r="AR794" s="251"/>
      <c r="AS794" s="251"/>
      <c r="AT794" s="251"/>
      <c r="AU794" s="251"/>
      <c r="AV794" s="251"/>
      <c r="AW794" s="251"/>
      <c r="AX794" s="251"/>
      <c r="AY794" s="251"/>
      <c r="AZ794" s="251"/>
      <c r="BA794" s="251"/>
      <c r="BB794" s="251"/>
      <c r="BC794" s="251"/>
      <c r="BD794" s="251"/>
      <c r="BE794" s="251"/>
      <c r="BF794" s="251"/>
      <c r="BG794" s="251"/>
      <c r="BH794" s="251"/>
      <c r="BI794" s="251"/>
      <c r="BJ794" s="251"/>
      <c r="BK794" s="251"/>
      <c r="BL794" s="251"/>
      <c r="BM794" s="252">
        <v>50</v>
      </c>
    </row>
    <row r="795" spans="1:65">
      <c r="A795" s="33"/>
      <c r="B795" s="19">
        <v>1</v>
      </c>
      <c r="C795" s="8">
        <v>6</v>
      </c>
      <c r="D795" s="253">
        <v>149.35</v>
      </c>
      <c r="E795" s="253">
        <v>127.11265342717961</v>
      </c>
      <c r="F795" s="253">
        <v>144</v>
      </c>
      <c r="G795" s="253">
        <v>134</v>
      </c>
      <c r="H795" s="253">
        <v>149.30000000000001</v>
      </c>
      <c r="I795" s="253">
        <v>147.1</v>
      </c>
      <c r="J795" s="253">
        <v>154</v>
      </c>
      <c r="K795" s="253">
        <v>146.4</v>
      </c>
      <c r="L795" s="253">
        <v>149.5</v>
      </c>
      <c r="M795" s="253">
        <v>154.5</v>
      </c>
      <c r="N795" s="253">
        <v>140</v>
      </c>
      <c r="O795" s="253">
        <v>147</v>
      </c>
      <c r="P795" s="255">
        <v>181.4</v>
      </c>
      <c r="Q795" s="253">
        <v>140.87951733369133</v>
      </c>
      <c r="R795" s="253">
        <v>149</v>
      </c>
      <c r="S795" s="253">
        <v>130.1</v>
      </c>
      <c r="T795" s="253">
        <v>148</v>
      </c>
      <c r="U795" s="253">
        <v>142.83000000000001</v>
      </c>
      <c r="V795" s="253">
        <v>139.5</v>
      </c>
      <c r="W795" s="253">
        <v>146</v>
      </c>
      <c r="X795" s="253">
        <v>160.04404500000001</v>
      </c>
      <c r="Y795" s="253">
        <v>139.5598</v>
      </c>
      <c r="Z795" s="250"/>
      <c r="AA795" s="251"/>
      <c r="AB795" s="251"/>
      <c r="AC795" s="251"/>
      <c r="AD795" s="251"/>
      <c r="AE795" s="251"/>
      <c r="AF795" s="251"/>
      <c r="AG795" s="251"/>
      <c r="AH795" s="251"/>
      <c r="AI795" s="251"/>
      <c r="AJ795" s="251"/>
      <c r="AK795" s="251"/>
      <c r="AL795" s="251"/>
      <c r="AM795" s="251"/>
      <c r="AN795" s="251"/>
      <c r="AO795" s="251"/>
      <c r="AP795" s="251"/>
      <c r="AQ795" s="251"/>
      <c r="AR795" s="251"/>
      <c r="AS795" s="251"/>
      <c r="AT795" s="251"/>
      <c r="AU795" s="251"/>
      <c r="AV795" s="251"/>
      <c r="AW795" s="251"/>
      <c r="AX795" s="251"/>
      <c r="AY795" s="251"/>
      <c r="AZ795" s="251"/>
      <c r="BA795" s="251"/>
      <c r="BB795" s="251"/>
      <c r="BC795" s="251"/>
      <c r="BD795" s="251"/>
      <c r="BE795" s="251"/>
      <c r="BF795" s="251"/>
      <c r="BG795" s="251"/>
      <c r="BH795" s="251"/>
      <c r="BI795" s="251"/>
      <c r="BJ795" s="251"/>
      <c r="BK795" s="251"/>
      <c r="BL795" s="251"/>
      <c r="BM795" s="259"/>
    </row>
    <row r="796" spans="1:65">
      <c r="A796" s="33"/>
      <c r="B796" s="20" t="s">
        <v>271</v>
      </c>
      <c r="C796" s="12"/>
      <c r="D796" s="260">
        <v>152.88500000000002</v>
      </c>
      <c r="E796" s="260">
        <v>129.48097725187739</v>
      </c>
      <c r="F796" s="260">
        <v>146.5</v>
      </c>
      <c r="G796" s="260">
        <v>134</v>
      </c>
      <c r="H796" s="260">
        <v>150.25</v>
      </c>
      <c r="I796" s="260">
        <v>146.86666666666665</v>
      </c>
      <c r="J796" s="260">
        <v>142.33333333333334</v>
      </c>
      <c r="K796" s="260">
        <v>144.46666666666667</v>
      </c>
      <c r="L796" s="260">
        <v>149.5</v>
      </c>
      <c r="M796" s="260">
        <v>147.58333333333334</v>
      </c>
      <c r="N796" s="260">
        <v>140</v>
      </c>
      <c r="O796" s="260">
        <v>151.08333333333334</v>
      </c>
      <c r="P796" s="260">
        <v>185.38333333333333</v>
      </c>
      <c r="Q796" s="260">
        <v>140.90031583394702</v>
      </c>
      <c r="R796" s="260">
        <v>150</v>
      </c>
      <c r="S796" s="260">
        <v>129.61666666666667</v>
      </c>
      <c r="T796" s="260">
        <v>141.83333333333334</v>
      </c>
      <c r="U796" s="260">
        <v>140.32</v>
      </c>
      <c r="V796" s="260">
        <v>146.23333333333335</v>
      </c>
      <c r="W796" s="260">
        <v>147.41666666666666</v>
      </c>
      <c r="X796" s="260">
        <v>161.37838500000001</v>
      </c>
      <c r="Y796" s="260">
        <v>139.91373333333334</v>
      </c>
      <c r="Z796" s="250"/>
      <c r="AA796" s="251"/>
      <c r="AB796" s="251"/>
      <c r="AC796" s="251"/>
      <c r="AD796" s="251"/>
      <c r="AE796" s="251"/>
      <c r="AF796" s="251"/>
      <c r="AG796" s="251"/>
      <c r="AH796" s="251"/>
      <c r="AI796" s="251"/>
      <c r="AJ796" s="251"/>
      <c r="AK796" s="251"/>
      <c r="AL796" s="251"/>
      <c r="AM796" s="251"/>
      <c r="AN796" s="251"/>
      <c r="AO796" s="251"/>
      <c r="AP796" s="251"/>
      <c r="AQ796" s="251"/>
      <c r="AR796" s="251"/>
      <c r="AS796" s="251"/>
      <c r="AT796" s="251"/>
      <c r="AU796" s="251"/>
      <c r="AV796" s="251"/>
      <c r="AW796" s="251"/>
      <c r="AX796" s="251"/>
      <c r="AY796" s="251"/>
      <c r="AZ796" s="251"/>
      <c r="BA796" s="251"/>
      <c r="BB796" s="251"/>
      <c r="BC796" s="251"/>
      <c r="BD796" s="251"/>
      <c r="BE796" s="251"/>
      <c r="BF796" s="251"/>
      <c r="BG796" s="251"/>
      <c r="BH796" s="251"/>
      <c r="BI796" s="251"/>
      <c r="BJ796" s="251"/>
      <c r="BK796" s="251"/>
      <c r="BL796" s="251"/>
      <c r="BM796" s="259"/>
    </row>
    <row r="797" spans="1:65">
      <c r="A797" s="33"/>
      <c r="B797" s="3" t="s">
        <v>272</v>
      </c>
      <c r="C797" s="31"/>
      <c r="D797" s="257">
        <v>152.845</v>
      </c>
      <c r="E797" s="257">
        <v>129.37403143207487</v>
      </c>
      <c r="F797" s="257">
        <v>146</v>
      </c>
      <c r="G797" s="257">
        <v>136.5</v>
      </c>
      <c r="H797" s="257">
        <v>150.19999999999999</v>
      </c>
      <c r="I797" s="257">
        <v>146.94999999999999</v>
      </c>
      <c r="J797" s="257">
        <v>140.5</v>
      </c>
      <c r="K797" s="257">
        <v>144.5</v>
      </c>
      <c r="L797" s="257">
        <v>149</v>
      </c>
      <c r="M797" s="257">
        <v>145</v>
      </c>
      <c r="N797" s="257">
        <v>140</v>
      </c>
      <c r="O797" s="257">
        <v>150.25</v>
      </c>
      <c r="P797" s="257">
        <v>185.7</v>
      </c>
      <c r="Q797" s="257">
        <v>140.812994640179</v>
      </c>
      <c r="R797" s="257">
        <v>150</v>
      </c>
      <c r="S797" s="257">
        <v>129.85</v>
      </c>
      <c r="T797" s="257">
        <v>139.5</v>
      </c>
      <c r="U797" s="257">
        <v>143.23500000000001</v>
      </c>
      <c r="V797" s="257">
        <v>145.5</v>
      </c>
      <c r="W797" s="257">
        <v>147.15</v>
      </c>
      <c r="X797" s="257">
        <v>161.588595</v>
      </c>
      <c r="Y797" s="257">
        <v>139.33780000000002</v>
      </c>
      <c r="Z797" s="250"/>
      <c r="AA797" s="251"/>
      <c r="AB797" s="251"/>
      <c r="AC797" s="251"/>
      <c r="AD797" s="251"/>
      <c r="AE797" s="251"/>
      <c r="AF797" s="251"/>
      <c r="AG797" s="251"/>
      <c r="AH797" s="251"/>
      <c r="AI797" s="251"/>
      <c r="AJ797" s="251"/>
      <c r="AK797" s="251"/>
      <c r="AL797" s="251"/>
      <c r="AM797" s="251"/>
      <c r="AN797" s="251"/>
      <c r="AO797" s="251"/>
      <c r="AP797" s="251"/>
      <c r="AQ797" s="251"/>
      <c r="AR797" s="251"/>
      <c r="AS797" s="251"/>
      <c r="AT797" s="251"/>
      <c r="AU797" s="251"/>
      <c r="AV797" s="251"/>
      <c r="AW797" s="251"/>
      <c r="AX797" s="251"/>
      <c r="AY797" s="251"/>
      <c r="AZ797" s="251"/>
      <c r="BA797" s="251"/>
      <c r="BB797" s="251"/>
      <c r="BC797" s="251"/>
      <c r="BD797" s="251"/>
      <c r="BE797" s="251"/>
      <c r="BF797" s="251"/>
      <c r="BG797" s="251"/>
      <c r="BH797" s="251"/>
      <c r="BI797" s="251"/>
      <c r="BJ797" s="251"/>
      <c r="BK797" s="251"/>
      <c r="BL797" s="251"/>
      <c r="BM797" s="259"/>
    </row>
    <row r="798" spans="1:65">
      <c r="A798" s="33"/>
      <c r="B798" s="3" t="s">
        <v>273</v>
      </c>
      <c r="C798" s="31"/>
      <c r="D798" s="257">
        <v>2.1388665222495837</v>
      </c>
      <c r="E798" s="257">
        <v>1.7690131702019081</v>
      </c>
      <c r="F798" s="257">
        <v>3.5637059362410923</v>
      </c>
      <c r="G798" s="257">
        <v>8.2462112512353176</v>
      </c>
      <c r="H798" s="257">
        <v>1.1844830095868817</v>
      </c>
      <c r="I798" s="257">
        <v>3.0170625891198686</v>
      </c>
      <c r="J798" s="257">
        <v>6.4083279150388881</v>
      </c>
      <c r="K798" s="257">
        <v>3.3530085992533083</v>
      </c>
      <c r="L798" s="257">
        <v>3.1622776601683795</v>
      </c>
      <c r="M798" s="257">
        <v>8.4108065407942103</v>
      </c>
      <c r="N798" s="257">
        <v>4.2778499272414878</v>
      </c>
      <c r="O798" s="257">
        <v>3.8912294543841361</v>
      </c>
      <c r="P798" s="257">
        <v>10.541805664432756</v>
      </c>
      <c r="Q798" s="257">
        <v>1.6390736097177663</v>
      </c>
      <c r="R798" s="257">
        <v>1.8973665961010275</v>
      </c>
      <c r="S798" s="257">
        <v>1.6940090515303281</v>
      </c>
      <c r="T798" s="257">
        <v>6.823977334858804</v>
      </c>
      <c r="U798" s="257">
        <v>5.4951505893833312</v>
      </c>
      <c r="V798" s="257">
        <v>6.2921114633059876</v>
      </c>
      <c r="W798" s="257">
        <v>2.4342692264140924</v>
      </c>
      <c r="X798" s="257">
        <v>2.1235360500283469</v>
      </c>
      <c r="Y798" s="257">
        <v>2.0248354013762833</v>
      </c>
      <c r="Z798" s="250"/>
      <c r="AA798" s="251"/>
      <c r="AB798" s="251"/>
      <c r="AC798" s="251"/>
      <c r="AD798" s="251"/>
      <c r="AE798" s="251"/>
      <c r="AF798" s="251"/>
      <c r="AG798" s="251"/>
      <c r="AH798" s="251"/>
      <c r="AI798" s="251"/>
      <c r="AJ798" s="251"/>
      <c r="AK798" s="251"/>
      <c r="AL798" s="251"/>
      <c r="AM798" s="251"/>
      <c r="AN798" s="251"/>
      <c r="AO798" s="251"/>
      <c r="AP798" s="251"/>
      <c r="AQ798" s="251"/>
      <c r="AR798" s="251"/>
      <c r="AS798" s="251"/>
      <c r="AT798" s="251"/>
      <c r="AU798" s="251"/>
      <c r="AV798" s="251"/>
      <c r="AW798" s="251"/>
      <c r="AX798" s="251"/>
      <c r="AY798" s="251"/>
      <c r="AZ798" s="251"/>
      <c r="BA798" s="251"/>
      <c r="BB798" s="251"/>
      <c r="BC798" s="251"/>
      <c r="BD798" s="251"/>
      <c r="BE798" s="251"/>
      <c r="BF798" s="251"/>
      <c r="BG798" s="251"/>
      <c r="BH798" s="251"/>
      <c r="BI798" s="251"/>
      <c r="BJ798" s="251"/>
      <c r="BK798" s="251"/>
      <c r="BL798" s="251"/>
      <c r="BM798" s="259"/>
    </row>
    <row r="799" spans="1:65">
      <c r="A799" s="33"/>
      <c r="B799" s="3" t="s">
        <v>87</v>
      </c>
      <c r="C799" s="31"/>
      <c r="D799" s="13">
        <v>1.3990035139154158E-2</v>
      </c>
      <c r="E799" s="13">
        <v>1.3662340273820095E-2</v>
      </c>
      <c r="F799" s="13">
        <v>2.4325637790041585E-2</v>
      </c>
      <c r="G799" s="13">
        <v>6.1538889934591924E-2</v>
      </c>
      <c r="H799" s="13">
        <v>7.8834143732903934E-3</v>
      </c>
      <c r="I799" s="13">
        <v>2.0542868287243773E-2</v>
      </c>
      <c r="J799" s="13">
        <v>4.5023381136104594E-2</v>
      </c>
      <c r="K799" s="13">
        <v>2.3209565753945373E-2</v>
      </c>
      <c r="L799" s="13">
        <v>2.1152358930892172E-2</v>
      </c>
      <c r="M799" s="13">
        <v>5.6990219361677308E-2</v>
      </c>
      <c r="N799" s="13">
        <v>3.055607090886777E-2</v>
      </c>
      <c r="O799" s="13">
        <v>2.5755517624164163E-2</v>
      </c>
      <c r="P799" s="13">
        <v>5.6864905139437684E-2</v>
      </c>
      <c r="Q799" s="13">
        <v>1.1632859727933025E-2</v>
      </c>
      <c r="R799" s="13">
        <v>1.2649110640673518E-2</v>
      </c>
      <c r="S799" s="13">
        <v>1.3069376763767479E-2</v>
      </c>
      <c r="T799" s="13">
        <v>4.8112648659404018E-2</v>
      </c>
      <c r="U799" s="13">
        <v>3.9161563493324766E-2</v>
      </c>
      <c r="V799" s="13">
        <v>4.3027887827485664E-2</v>
      </c>
      <c r="W799" s="13">
        <v>1.651284947256592E-2</v>
      </c>
      <c r="X799" s="13">
        <v>1.315873900974004E-2</v>
      </c>
      <c r="Y799" s="13">
        <v>1.4472027535369055E-2</v>
      </c>
      <c r="Z799" s="159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1"/>
    </row>
    <row r="800" spans="1:65">
      <c r="A800" s="33"/>
      <c r="B800" s="3" t="s">
        <v>274</v>
      </c>
      <c r="C800" s="31"/>
      <c r="D800" s="13">
        <v>5.9115319943861655E-2</v>
      </c>
      <c r="E800" s="13">
        <v>-0.10301673382760923</v>
      </c>
      <c r="F800" s="13">
        <v>1.4883045241689485E-2</v>
      </c>
      <c r="G800" s="13">
        <v>-7.1711071246509217E-2</v>
      </c>
      <c r="H800" s="13">
        <v>4.0861280188149163E-2</v>
      </c>
      <c r="I800" s="13">
        <v>1.7423139325343229E-2</v>
      </c>
      <c r="J800" s="13">
        <v>-1.3981660254376638E-2</v>
      </c>
      <c r="K800" s="13">
        <v>7.970689596092928E-4</v>
      </c>
      <c r="L800" s="13">
        <v>3.5665633198857183E-2</v>
      </c>
      <c r="M800" s="13">
        <v>2.2387868670666888E-2</v>
      </c>
      <c r="N800" s="13">
        <v>-3.0145895332173822E-2</v>
      </c>
      <c r="O800" s="13">
        <v>4.6634221287362498E-2</v>
      </c>
      <c r="P800" s="13">
        <v>0.28424847693097988</v>
      </c>
      <c r="Q800" s="13">
        <v>-2.390893099609559E-2</v>
      </c>
      <c r="R800" s="13">
        <v>3.9129397858385095E-2</v>
      </c>
      <c r="S800" s="13">
        <v>-0.10207674142837087</v>
      </c>
      <c r="T800" s="13">
        <v>-1.7445424913904661E-2</v>
      </c>
      <c r="U800" s="13">
        <v>-2.7929085950076038E-2</v>
      </c>
      <c r="V800" s="13">
        <v>1.3035704089941369E-2</v>
      </c>
      <c r="W800" s="13">
        <v>2.1233280450823955E-2</v>
      </c>
      <c r="X800" s="13">
        <v>0.11795349354939111</v>
      </c>
      <c r="Y800" s="13">
        <v>-3.074351019476429E-2</v>
      </c>
      <c r="Z800" s="159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A801" s="33"/>
      <c r="B801" s="51" t="s">
        <v>275</v>
      </c>
      <c r="C801" s="52"/>
      <c r="D801" s="50">
        <v>0.95</v>
      </c>
      <c r="E801" s="50">
        <v>2.46</v>
      </c>
      <c r="F801" s="50">
        <v>0.02</v>
      </c>
      <c r="G801" s="50">
        <v>1.8</v>
      </c>
      <c r="H801" s="50">
        <v>0.56999999999999995</v>
      </c>
      <c r="I801" s="50">
        <v>7.0000000000000007E-2</v>
      </c>
      <c r="J801" s="50">
        <v>0.59</v>
      </c>
      <c r="K801" s="50">
        <v>0.28000000000000003</v>
      </c>
      <c r="L801" s="50">
        <v>0.46</v>
      </c>
      <c r="M801" s="50">
        <v>0.18</v>
      </c>
      <c r="N801" s="50">
        <v>0.93</v>
      </c>
      <c r="O801" s="50">
        <v>0.69</v>
      </c>
      <c r="P801" s="50">
        <v>5.69</v>
      </c>
      <c r="Q801" s="50">
        <v>0.8</v>
      </c>
      <c r="R801" s="50">
        <v>0.53</v>
      </c>
      <c r="S801" s="50">
        <v>2.44</v>
      </c>
      <c r="T801" s="50">
        <v>0.66</v>
      </c>
      <c r="U801" s="50">
        <v>0.88</v>
      </c>
      <c r="V801" s="50">
        <v>0.02</v>
      </c>
      <c r="W801" s="50">
        <v>0.15</v>
      </c>
      <c r="X801" s="50">
        <v>2.19</v>
      </c>
      <c r="Y801" s="50">
        <v>0.94</v>
      </c>
      <c r="Z801" s="159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B802" s="34"/>
      <c r="C802" s="20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BM802" s="61"/>
    </row>
    <row r="803" spans="1:65" ht="15">
      <c r="B803" s="35" t="s">
        <v>529</v>
      </c>
      <c r="BM803" s="30" t="s">
        <v>67</v>
      </c>
    </row>
    <row r="804" spans="1:65" ht="15">
      <c r="A804" s="26" t="s">
        <v>59</v>
      </c>
      <c r="B804" s="18" t="s">
        <v>111</v>
      </c>
      <c r="C804" s="15" t="s">
        <v>112</v>
      </c>
      <c r="D804" s="16" t="s">
        <v>231</v>
      </c>
      <c r="E804" s="17" t="s">
        <v>231</v>
      </c>
      <c r="F804" s="17" t="s">
        <v>231</v>
      </c>
      <c r="G804" s="17" t="s">
        <v>231</v>
      </c>
      <c r="H804" s="17" t="s">
        <v>231</v>
      </c>
      <c r="I804" s="17" t="s">
        <v>231</v>
      </c>
      <c r="J804" s="17" t="s">
        <v>231</v>
      </c>
      <c r="K804" s="17" t="s">
        <v>231</v>
      </c>
      <c r="L804" s="17" t="s">
        <v>231</v>
      </c>
      <c r="M804" s="17" t="s">
        <v>231</v>
      </c>
      <c r="N804" s="17" t="s">
        <v>231</v>
      </c>
      <c r="O804" s="17" t="s">
        <v>231</v>
      </c>
      <c r="P804" s="17" t="s">
        <v>231</v>
      </c>
      <c r="Q804" s="17" t="s">
        <v>231</v>
      </c>
      <c r="R804" s="17" t="s">
        <v>231</v>
      </c>
      <c r="S804" s="17" t="s">
        <v>231</v>
      </c>
      <c r="T804" s="159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1</v>
      </c>
    </row>
    <row r="805" spans="1:65">
      <c r="A805" s="33"/>
      <c r="B805" s="19" t="s">
        <v>232</v>
      </c>
      <c r="C805" s="8" t="s">
        <v>232</v>
      </c>
      <c r="D805" s="157" t="s">
        <v>234</v>
      </c>
      <c r="E805" s="158" t="s">
        <v>237</v>
      </c>
      <c r="F805" s="158" t="s">
        <v>238</v>
      </c>
      <c r="G805" s="158" t="s">
        <v>240</v>
      </c>
      <c r="H805" s="158" t="s">
        <v>241</v>
      </c>
      <c r="I805" s="158" t="s">
        <v>242</v>
      </c>
      <c r="J805" s="158" t="s">
        <v>243</v>
      </c>
      <c r="K805" s="158" t="s">
        <v>244</v>
      </c>
      <c r="L805" s="158" t="s">
        <v>245</v>
      </c>
      <c r="M805" s="158" t="s">
        <v>246</v>
      </c>
      <c r="N805" s="158" t="s">
        <v>247</v>
      </c>
      <c r="O805" s="158" t="s">
        <v>248</v>
      </c>
      <c r="P805" s="158" t="s">
        <v>258</v>
      </c>
      <c r="Q805" s="158" t="s">
        <v>259</v>
      </c>
      <c r="R805" s="158" t="s">
        <v>278</v>
      </c>
      <c r="S805" s="158" t="s">
        <v>261</v>
      </c>
      <c r="T805" s="159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 t="s">
        <v>3</v>
      </c>
    </row>
    <row r="806" spans="1:65">
      <c r="A806" s="33"/>
      <c r="B806" s="19"/>
      <c r="C806" s="8"/>
      <c r="D806" s="9" t="s">
        <v>300</v>
      </c>
      <c r="E806" s="10" t="s">
        <v>300</v>
      </c>
      <c r="F806" s="10" t="s">
        <v>301</v>
      </c>
      <c r="G806" s="10" t="s">
        <v>115</v>
      </c>
      <c r="H806" s="10" t="s">
        <v>300</v>
      </c>
      <c r="I806" s="10" t="s">
        <v>300</v>
      </c>
      <c r="J806" s="10" t="s">
        <v>301</v>
      </c>
      <c r="K806" s="10" t="s">
        <v>301</v>
      </c>
      <c r="L806" s="10" t="s">
        <v>301</v>
      </c>
      <c r="M806" s="10" t="s">
        <v>301</v>
      </c>
      <c r="N806" s="10" t="s">
        <v>301</v>
      </c>
      <c r="O806" s="10" t="s">
        <v>300</v>
      </c>
      <c r="P806" s="10" t="s">
        <v>300</v>
      </c>
      <c r="Q806" s="10" t="s">
        <v>301</v>
      </c>
      <c r="R806" s="10" t="s">
        <v>301</v>
      </c>
      <c r="S806" s="10" t="s">
        <v>300</v>
      </c>
      <c r="T806" s="159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3</v>
      </c>
    </row>
    <row r="807" spans="1:65">
      <c r="A807" s="33"/>
      <c r="B807" s="19"/>
      <c r="C807" s="8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159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3</v>
      </c>
    </row>
    <row r="808" spans="1:65">
      <c r="A808" s="33"/>
      <c r="B808" s="18">
        <v>1</v>
      </c>
      <c r="C808" s="14">
        <v>1</v>
      </c>
      <c r="D808" s="229" t="s">
        <v>217</v>
      </c>
      <c r="E808" s="240" t="s">
        <v>105</v>
      </c>
      <c r="F808" s="230" t="s">
        <v>218</v>
      </c>
      <c r="G808" s="240" t="s">
        <v>213</v>
      </c>
      <c r="H808" s="230">
        <v>6.0000000000000001E-3</v>
      </c>
      <c r="I808" s="240" t="s">
        <v>213</v>
      </c>
      <c r="J808" s="230" t="s">
        <v>315</v>
      </c>
      <c r="K808" s="229" t="s">
        <v>217</v>
      </c>
      <c r="L808" s="229" t="s">
        <v>217</v>
      </c>
      <c r="M808" s="240">
        <v>8.0000000000000002E-3</v>
      </c>
      <c r="N808" s="229" t="s">
        <v>217</v>
      </c>
      <c r="O808" s="229">
        <v>5.0000000000000001E-3</v>
      </c>
      <c r="P808" s="229">
        <v>4.0000000000000001E-3</v>
      </c>
      <c r="Q808" s="229" t="s">
        <v>217</v>
      </c>
      <c r="R808" s="229" t="s">
        <v>217</v>
      </c>
      <c r="S808" s="229">
        <v>8.9999999999999998E-4</v>
      </c>
      <c r="T808" s="233"/>
      <c r="U808" s="234"/>
      <c r="V808" s="234"/>
      <c r="W808" s="234"/>
      <c r="X808" s="234"/>
      <c r="Y808" s="234"/>
      <c r="Z808" s="234"/>
      <c r="AA808" s="234"/>
      <c r="AB808" s="234"/>
      <c r="AC808" s="234"/>
      <c r="AD808" s="234"/>
      <c r="AE808" s="234"/>
      <c r="AF808" s="234"/>
      <c r="AG808" s="234"/>
      <c r="AH808" s="234"/>
      <c r="AI808" s="234"/>
      <c r="AJ808" s="234"/>
      <c r="AK808" s="234"/>
      <c r="AL808" s="234"/>
      <c r="AM808" s="234"/>
      <c r="AN808" s="234"/>
      <c r="AO808" s="234"/>
      <c r="AP808" s="234"/>
      <c r="AQ808" s="234"/>
      <c r="AR808" s="234"/>
      <c r="AS808" s="234"/>
      <c r="AT808" s="234"/>
      <c r="AU808" s="234"/>
      <c r="AV808" s="234"/>
      <c r="AW808" s="234"/>
      <c r="AX808" s="234"/>
      <c r="AY808" s="234"/>
      <c r="AZ808" s="234"/>
      <c r="BA808" s="234"/>
      <c r="BB808" s="234"/>
      <c r="BC808" s="234"/>
      <c r="BD808" s="234"/>
      <c r="BE808" s="234"/>
      <c r="BF808" s="234"/>
      <c r="BG808" s="234"/>
      <c r="BH808" s="234"/>
      <c r="BI808" s="234"/>
      <c r="BJ808" s="234"/>
      <c r="BK808" s="234"/>
      <c r="BL808" s="234"/>
      <c r="BM808" s="235">
        <v>1</v>
      </c>
    </row>
    <row r="809" spans="1:65">
      <c r="A809" s="33"/>
      <c r="B809" s="19">
        <v>1</v>
      </c>
      <c r="C809" s="8">
        <v>2</v>
      </c>
      <c r="D809" s="237" t="s">
        <v>217</v>
      </c>
      <c r="E809" s="241" t="s">
        <v>105</v>
      </c>
      <c r="F809" s="238" t="s">
        <v>218</v>
      </c>
      <c r="G809" s="241" t="s">
        <v>213</v>
      </c>
      <c r="H809" s="238">
        <v>6.0000000000000001E-3</v>
      </c>
      <c r="I809" s="241" t="s">
        <v>213</v>
      </c>
      <c r="J809" s="238" t="s">
        <v>315</v>
      </c>
      <c r="K809" s="237" t="s">
        <v>217</v>
      </c>
      <c r="L809" s="237" t="s">
        <v>217</v>
      </c>
      <c r="M809" s="241">
        <v>7.0000000000000001E-3</v>
      </c>
      <c r="N809" s="237" t="s">
        <v>217</v>
      </c>
      <c r="O809" s="243">
        <v>8.0000000000000002E-3</v>
      </c>
      <c r="P809" s="237">
        <v>2E-3</v>
      </c>
      <c r="Q809" s="237" t="s">
        <v>217</v>
      </c>
      <c r="R809" s="237" t="s">
        <v>217</v>
      </c>
      <c r="S809" s="237">
        <v>6.9999999999999988E-4</v>
      </c>
      <c r="T809" s="233"/>
      <c r="U809" s="234"/>
      <c r="V809" s="234"/>
      <c r="W809" s="234"/>
      <c r="X809" s="234"/>
      <c r="Y809" s="234"/>
      <c r="Z809" s="234"/>
      <c r="AA809" s="234"/>
      <c r="AB809" s="234"/>
      <c r="AC809" s="234"/>
      <c r="AD809" s="234"/>
      <c r="AE809" s="234"/>
      <c r="AF809" s="234"/>
      <c r="AG809" s="234"/>
      <c r="AH809" s="234"/>
      <c r="AI809" s="234"/>
      <c r="AJ809" s="234"/>
      <c r="AK809" s="234"/>
      <c r="AL809" s="234"/>
      <c r="AM809" s="234"/>
      <c r="AN809" s="234"/>
      <c r="AO809" s="234"/>
      <c r="AP809" s="234"/>
      <c r="AQ809" s="234"/>
      <c r="AR809" s="234"/>
      <c r="AS809" s="234"/>
      <c r="AT809" s="234"/>
      <c r="AU809" s="234"/>
      <c r="AV809" s="234"/>
      <c r="AW809" s="234"/>
      <c r="AX809" s="234"/>
      <c r="AY809" s="234"/>
      <c r="AZ809" s="234"/>
      <c r="BA809" s="234"/>
      <c r="BB809" s="234"/>
      <c r="BC809" s="234"/>
      <c r="BD809" s="234"/>
      <c r="BE809" s="234"/>
      <c r="BF809" s="234"/>
      <c r="BG809" s="234"/>
      <c r="BH809" s="234"/>
      <c r="BI809" s="234"/>
      <c r="BJ809" s="234"/>
      <c r="BK809" s="234"/>
      <c r="BL809" s="234"/>
      <c r="BM809" s="235">
        <v>38</v>
      </c>
    </row>
    <row r="810" spans="1:65">
      <c r="A810" s="33"/>
      <c r="B810" s="19">
        <v>1</v>
      </c>
      <c r="C810" s="8">
        <v>3</v>
      </c>
      <c r="D810" s="237" t="s">
        <v>217</v>
      </c>
      <c r="E810" s="241" t="s">
        <v>105</v>
      </c>
      <c r="F810" s="238" t="s">
        <v>218</v>
      </c>
      <c r="G810" s="241" t="s">
        <v>213</v>
      </c>
      <c r="H810" s="238">
        <v>5.0000000000000001E-3</v>
      </c>
      <c r="I810" s="241" t="s">
        <v>213</v>
      </c>
      <c r="J810" s="238" t="s">
        <v>315</v>
      </c>
      <c r="K810" s="238" t="s">
        <v>217</v>
      </c>
      <c r="L810" s="25" t="s">
        <v>217</v>
      </c>
      <c r="M810" s="242">
        <v>5.0000000000000001E-3</v>
      </c>
      <c r="N810" s="25" t="s">
        <v>217</v>
      </c>
      <c r="O810" s="25">
        <v>3.0000000000000001E-3</v>
      </c>
      <c r="P810" s="25">
        <v>4.0000000000000001E-3</v>
      </c>
      <c r="Q810" s="25" t="s">
        <v>217</v>
      </c>
      <c r="R810" s="25" t="s">
        <v>217</v>
      </c>
      <c r="S810" s="25"/>
      <c r="T810" s="233"/>
      <c r="U810" s="234"/>
      <c r="V810" s="234"/>
      <c r="W810" s="234"/>
      <c r="X810" s="234"/>
      <c r="Y810" s="234"/>
      <c r="Z810" s="234"/>
      <c r="AA810" s="234"/>
      <c r="AB810" s="234"/>
      <c r="AC810" s="234"/>
      <c r="AD810" s="234"/>
      <c r="AE810" s="234"/>
      <c r="AF810" s="234"/>
      <c r="AG810" s="234"/>
      <c r="AH810" s="234"/>
      <c r="AI810" s="234"/>
      <c r="AJ810" s="234"/>
      <c r="AK810" s="234"/>
      <c r="AL810" s="234"/>
      <c r="AM810" s="234"/>
      <c r="AN810" s="234"/>
      <c r="AO810" s="234"/>
      <c r="AP810" s="234"/>
      <c r="AQ810" s="234"/>
      <c r="AR810" s="234"/>
      <c r="AS810" s="234"/>
      <c r="AT810" s="234"/>
      <c r="AU810" s="234"/>
      <c r="AV810" s="234"/>
      <c r="AW810" s="234"/>
      <c r="AX810" s="234"/>
      <c r="AY810" s="234"/>
      <c r="AZ810" s="234"/>
      <c r="BA810" s="234"/>
      <c r="BB810" s="234"/>
      <c r="BC810" s="234"/>
      <c r="BD810" s="234"/>
      <c r="BE810" s="234"/>
      <c r="BF810" s="234"/>
      <c r="BG810" s="234"/>
      <c r="BH810" s="234"/>
      <c r="BI810" s="234"/>
      <c r="BJ810" s="234"/>
      <c r="BK810" s="234"/>
      <c r="BL810" s="234"/>
      <c r="BM810" s="235">
        <v>16</v>
      </c>
    </row>
    <row r="811" spans="1:65">
      <c r="A811" s="33"/>
      <c r="B811" s="19">
        <v>1</v>
      </c>
      <c r="C811" s="8">
        <v>4</v>
      </c>
      <c r="D811" s="237" t="s">
        <v>217</v>
      </c>
      <c r="E811" s="241" t="s">
        <v>105</v>
      </c>
      <c r="F811" s="238" t="s">
        <v>218</v>
      </c>
      <c r="G811" s="241" t="s">
        <v>213</v>
      </c>
      <c r="H811" s="238">
        <v>5.0000000000000001E-3</v>
      </c>
      <c r="I811" s="241" t="s">
        <v>213</v>
      </c>
      <c r="J811" s="238" t="s">
        <v>315</v>
      </c>
      <c r="K811" s="238" t="s">
        <v>217</v>
      </c>
      <c r="L811" s="25" t="s">
        <v>217</v>
      </c>
      <c r="M811" s="242">
        <v>6.0000000000000001E-3</v>
      </c>
      <c r="N811" s="25" t="s">
        <v>217</v>
      </c>
      <c r="O811" s="25" t="s">
        <v>217</v>
      </c>
      <c r="P811" s="25">
        <v>2E-3</v>
      </c>
      <c r="Q811" s="25" t="s">
        <v>217</v>
      </c>
      <c r="R811" s="25" t="s">
        <v>217</v>
      </c>
      <c r="S811" s="25">
        <v>6.9999999999999988E-4</v>
      </c>
      <c r="T811" s="233"/>
      <c r="U811" s="234"/>
      <c r="V811" s="234"/>
      <c r="W811" s="234"/>
      <c r="X811" s="234"/>
      <c r="Y811" s="234"/>
      <c r="Z811" s="234"/>
      <c r="AA811" s="234"/>
      <c r="AB811" s="234"/>
      <c r="AC811" s="234"/>
      <c r="AD811" s="234"/>
      <c r="AE811" s="234"/>
      <c r="AF811" s="234"/>
      <c r="AG811" s="234"/>
      <c r="AH811" s="234"/>
      <c r="AI811" s="234"/>
      <c r="AJ811" s="234"/>
      <c r="AK811" s="234"/>
      <c r="AL811" s="234"/>
      <c r="AM811" s="234"/>
      <c r="AN811" s="234"/>
      <c r="AO811" s="234"/>
      <c r="AP811" s="234"/>
      <c r="AQ811" s="234"/>
      <c r="AR811" s="234"/>
      <c r="AS811" s="234"/>
      <c r="AT811" s="234"/>
      <c r="AU811" s="234"/>
      <c r="AV811" s="234"/>
      <c r="AW811" s="234"/>
      <c r="AX811" s="234"/>
      <c r="AY811" s="234"/>
      <c r="AZ811" s="234"/>
      <c r="BA811" s="234"/>
      <c r="BB811" s="234"/>
      <c r="BC811" s="234"/>
      <c r="BD811" s="234"/>
      <c r="BE811" s="234"/>
      <c r="BF811" s="234"/>
      <c r="BG811" s="234"/>
      <c r="BH811" s="234"/>
      <c r="BI811" s="234"/>
      <c r="BJ811" s="234"/>
      <c r="BK811" s="234"/>
      <c r="BL811" s="234"/>
      <c r="BM811" s="235" t="s">
        <v>217</v>
      </c>
    </row>
    <row r="812" spans="1:65">
      <c r="A812" s="33"/>
      <c r="B812" s="19">
        <v>1</v>
      </c>
      <c r="C812" s="8">
        <v>5</v>
      </c>
      <c r="D812" s="237" t="s">
        <v>217</v>
      </c>
      <c r="E812" s="241" t="s">
        <v>105</v>
      </c>
      <c r="F812" s="237" t="s">
        <v>218</v>
      </c>
      <c r="G812" s="241" t="s">
        <v>213</v>
      </c>
      <c r="H812" s="237">
        <v>5.0000000000000001E-3</v>
      </c>
      <c r="I812" s="241" t="s">
        <v>213</v>
      </c>
      <c r="J812" s="237" t="s">
        <v>315</v>
      </c>
      <c r="K812" s="237" t="s">
        <v>217</v>
      </c>
      <c r="L812" s="237" t="s">
        <v>217</v>
      </c>
      <c r="M812" s="241">
        <v>5.0000000000000001E-3</v>
      </c>
      <c r="N812" s="237" t="s">
        <v>217</v>
      </c>
      <c r="O812" s="237">
        <v>3.0000000000000001E-3</v>
      </c>
      <c r="P812" s="237">
        <v>1E-3</v>
      </c>
      <c r="Q812" s="237" t="s">
        <v>217</v>
      </c>
      <c r="R812" s="237" t="s">
        <v>217</v>
      </c>
      <c r="S812" s="237" t="s">
        <v>316</v>
      </c>
      <c r="T812" s="233"/>
      <c r="U812" s="234"/>
      <c r="V812" s="234"/>
      <c r="W812" s="234"/>
      <c r="X812" s="234"/>
      <c r="Y812" s="234"/>
      <c r="Z812" s="234"/>
      <c r="AA812" s="234"/>
      <c r="AB812" s="234"/>
      <c r="AC812" s="234"/>
      <c r="AD812" s="234"/>
      <c r="AE812" s="234"/>
      <c r="AF812" s="234"/>
      <c r="AG812" s="234"/>
      <c r="AH812" s="234"/>
      <c r="AI812" s="234"/>
      <c r="AJ812" s="234"/>
      <c r="AK812" s="234"/>
      <c r="AL812" s="234"/>
      <c r="AM812" s="234"/>
      <c r="AN812" s="234"/>
      <c r="AO812" s="234"/>
      <c r="AP812" s="234"/>
      <c r="AQ812" s="234"/>
      <c r="AR812" s="234"/>
      <c r="AS812" s="234"/>
      <c r="AT812" s="234"/>
      <c r="AU812" s="234"/>
      <c r="AV812" s="234"/>
      <c r="AW812" s="234"/>
      <c r="AX812" s="234"/>
      <c r="AY812" s="234"/>
      <c r="AZ812" s="234"/>
      <c r="BA812" s="234"/>
      <c r="BB812" s="234"/>
      <c r="BC812" s="234"/>
      <c r="BD812" s="234"/>
      <c r="BE812" s="234"/>
      <c r="BF812" s="234"/>
      <c r="BG812" s="234"/>
      <c r="BH812" s="234"/>
      <c r="BI812" s="234"/>
      <c r="BJ812" s="234"/>
      <c r="BK812" s="234"/>
      <c r="BL812" s="234"/>
      <c r="BM812" s="235">
        <v>51</v>
      </c>
    </row>
    <row r="813" spans="1:65">
      <c r="A813" s="33"/>
      <c r="B813" s="19">
        <v>1</v>
      </c>
      <c r="C813" s="8">
        <v>6</v>
      </c>
      <c r="D813" s="237" t="s">
        <v>217</v>
      </c>
      <c r="E813" s="241" t="s">
        <v>105</v>
      </c>
      <c r="F813" s="237" t="s">
        <v>218</v>
      </c>
      <c r="G813" s="241" t="s">
        <v>213</v>
      </c>
      <c r="H813" s="237">
        <v>4.0000000000000001E-3</v>
      </c>
      <c r="I813" s="241" t="s">
        <v>213</v>
      </c>
      <c r="J813" s="237" t="s">
        <v>315</v>
      </c>
      <c r="K813" s="237" t="s">
        <v>217</v>
      </c>
      <c r="L813" s="237" t="s">
        <v>217</v>
      </c>
      <c r="M813" s="241">
        <v>5.0000000000000001E-3</v>
      </c>
      <c r="N813" s="237" t="s">
        <v>217</v>
      </c>
      <c r="O813" s="237">
        <v>6.0000000000000001E-3</v>
      </c>
      <c r="P813" s="237">
        <v>4.0000000000000001E-3</v>
      </c>
      <c r="Q813" s="237" t="s">
        <v>217</v>
      </c>
      <c r="R813" s="237" t="s">
        <v>217</v>
      </c>
      <c r="S813" s="237">
        <v>1.6000000000000001E-3</v>
      </c>
      <c r="T813" s="233"/>
      <c r="U813" s="234"/>
      <c r="V813" s="234"/>
      <c r="W813" s="234"/>
      <c r="X813" s="234"/>
      <c r="Y813" s="234"/>
      <c r="Z813" s="234"/>
      <c r="AA813" s="234"/>
      <c r="AB813" s="234"/>
      <c r="AC813" s="234"/>
      <c r="AD813" s="234"/>
      <c r="AE813" s="234"/>
      <c r="AF813" s="234"/>
      <c r="AG813" s="234"/>
      <c r="AH813" s="234"/>
      <c r="AI813" s="234"/>
      <c r="AJ813" s="234"/>
      <c r="AK813" s="234"/>
      <c r="AL813" s="234"/>
      <c r="AM813" s="234"/>
      <c r="AN813" s="234"/>
      <c r="AO813" s="234"/>
      <c r="AP813" s="234"/>
      <c r="AQ813" s="234"/>
      <c r="AR813" s="234"/>
      <c r="AS813" s="234"/>
      <c r="AT813" s="234"/>
      <c r="AU813" s="234"/>
      <c r="AV813" s="234"/>
      <c r="AW813" s="234"/>
      <c r="AX813" s="234"/>
      <c r="AY813" s="234"/>
      <c r="AZ813" s="234"/>
      <c r="BA813" s="234"/>
      <c r="BB813" s="234"/>
      <c r="BC813" s="234"/>
      <c r="BD813" s="234"/>
      <c r="BE813" s="234"/>
      <c r="BF813" s="234"/>
      <c r="BG813" s="234"/>
      <c r="BH813" s="234"/>
      <c r="BI813" s="234"/>
      <c r="BJ813" s="234"/>
      <c r="BK813" s="234"/>
      <c r="BL813" s="234"/>
      <c r="BM813" s="62"/>
    </row>
    <row r="814" spans="1:65">
      <c r="A814" s="33"/>
      <c r="B814" s="20" t="s">
        <v>271</v>
      </c>
      <c r="C814" s="12"/>
      <c r="D814" s="239" t="s">
        <v>685</v>
      </c>
      <c r="E814" s="239" t="s">
        <v>685</v>
      </c>
      <c r="F814" s="239" t="s">
        <v>685</v>
      </c>
      <c r="G814" s="239" t="s">
        <v>685</v>
      </c>
      <c r="H814" s="239">
        <v>5.1666666666666675E-3</v>
      </c>
      <c r="I814" s="239" t="s">
        <v>685</v>
      </c>
      <c r="J814" s="239" t="s">
        <v>685</v>
      </c>
      <c r="K814" s="239" t="s">
        <v>685</v>
      </c>
      <c r="L814" s="239" t="s">
        <v>685</v>
      </c>
      <c r="M814" s="239">
        <v>6.000000000000001E-3</v>
      </c>
      <c r="N814" s="239" t="s">
        <v>685</v>
      </c>
      <c r="O814" s="239">
        <v>5.0000000000000001E-3</v>
      </c>
      <c r="P814" s="239">
        <v>2.8333333333333335E-3</v>
      </c>
      <c r="Q814" s="239" t="s">
        <v>685</v>
      </c>
      <c r="R814" s="239" t="s">
        <v>685</v>
      </c>
      <c r="S814" s="239">
        <v>9.7499999999999996E-4</v>
      </c>
      <c r="T814" s="233"/>
      <c r="U814" s="234"/>
      <c r="V814" s="234"/>
      <c r="W814" s="234"/>
      <c r="X814" s="234"/>
      <c r="Y814" s="234"/>
      <c r="Z814" s="234"/>
      <c r="AA814" s="234"/>
      <c r="AB814" s="234"/>
      <c r="AC814" s="234"/>
      <c r="AD814" s="234"/>
      <c r="AE814" s="234"/>
      <c r="AF814" s="234"/>
      <c r="AG814" s="234"/>
      <c r="AH814" s="234"/>
      <c r="AI814" s="234"/>
      <c r="AJ814" s="234"/>
      <c r="AK814" s="234"/>
      <c r="AL814" s="234"/>
      <c r="AM814" s="234"/>
      <c r="AN814" s="234"/>
      <c r="AO814" s="234"/>
      <c r="AP814" s="234"/>
      <c r="AQ814" s="234"/>
      <c r="AR814" s="234"/>
      <c r="AS814" s="234"/>
      <c r="AT814" s="234"/>
      <c r="AU814" s="234"/>
      <c r="AV814" s="234"/>
      <c r="AW814" s="234"/>
      <c r="AX814" s="234"/>
      <c r="AY814" s="234"/>
      <c r="AZ814" s="234"/>
      <c r="BA814" s="234"/>
      <c r="BB814" s="234"/>
      <c r="BC814" s="234"/>
      <c r="BD814" s="234"/>
      <c r="BE814" s="234"/>
      <c r="BF814" s="234"/>
      <c r="BG814" s="234"/>
      <c r="BH814" s="234"/>
      <c r="BI814" s="234"/>
      <c r="BJ814" s="234"/>
      <c r="BK814" s="234"/>
      <c r="BL814" s="234"/>
      <c r="BM814" s="62"/>
    </row>
    <row r="815" spans="1:65">
      <c r="A815" s="33"/>
      <c r="B815" s="3" t="s">
        <v>272</v>
      </c>
      <c r="C815" s="31"/>
      <c r="D815" s="25" t="s">
        <v>685</v>
      </c>
      <c r="E815" s="25" t="s">
        <v>685</v>
      </c>
      <c r="F815" s="25" t="s">
        <v>685</v>
      </c>
      <c r="G815" s="25" t="s">
        <v>685</v>
      </c>
      <c r="H815" s="25">
        <v>5.0000000000000001E-3</v>
      </c>
      <c r="I815" s="25" t="s">
        <v>685</v>
      </c>
      <c r="J815" s="25" t="s">
        <v>685</v>
      </c>
      <c r="K815" s="25" t="s">
        <v>685</v>
      </c>
      <c r="L815" s="25" t="s">
        <v>685</v>
      </c>
      <c r="M815" s="25">
        <v>5.4999999999999997E-3</v>
      </c>
      <c r="N815" s="25" t="s">
        <v>685</v>
      </c>
      <c r="O815" s="25">
        <v>5.0000000000000001E-3</v>
      </c>
      <c r="P815" s="25">
        <v>3.0000000000000001E-3</v>
      </c>
      <c r="Q815" s="25" t="s">
        <v>685</v>
      </c>
      <c r="R815" s="25" t="s">
        <v>685</v>
      </c>
      <c r="S815" s="25">
        <v>7.9999999999999993E-4</v>
      </c>
      <c r="T815" s="233"/>
      <c r="U815" s="234"/>
      <c r="V815" s="234"/>
      <c r="W815" s="234"/>
      <c r="X815" s="234"/>
      <c r="Y815" s="234"/>
      <c r="Z815" s="234"/>
      <c r="AA815" s="234"/>
      <c r="AB815" s="234"/>
      <c r="AC815" s="234"/>
      <c r="AD815" s="234"/>
      <c r="AE815" s="234"/>
      <c r="AF815" s="234"/>
      <c r="AG815" s="234"/>
      <c r="AH815" s="234"/>
      <c r="AI815" s="234"/>
      <c r="AJ815" s="234"/>
      <c r="AK815" s="234"/>
      <c r="AL815" s="234"/>
      <c r="AM815" s="234"/>
      <c r="AN815" s="234"/>
      <c r="AO815" s="234"/>
      <c r="AP815" s="234"/>
      <c r="AQ815" s="234"/>
      <c r="AR815" s="234"/>
      <c r="AS815" s="234"/>
      <c r="AT815" s="234"/>
      <c r="AU815" s="234"/>
      <c r="AV815" s="234"/>
      <c r="AW815" s="234"/>
      <c r="AX815" s="234"/>
      <c r="AY815" s="234"/>
      <c r="AZ815" s="234"/>
      <c r="BA815" s="234"/>
      <c r="BB815" s="234"/>
      <c r="BC815" s="234"/>
      <c r="BD815" s="234"/>
      <c r="BE815" s="234"/>
      <c r="BF815" s="234"/>
      <c r="BG815" s="234"/>
      <c r="BH815" s="234"/>
      <c r="BI815" s="234"/>
      <c r="BJ815" s="234"/>
      <c r="BK815" s="234"/>
      <c r="BL815" s="234"/>
      <c r="BM815" s="62"/>
    </row>
    <row r="816" spans="1:65">
      <c r="A816" s="33"/>
      <c r="B816" s="3" t="s">
        <v>273</v>
      </c>
      <c r="C816" s="31"/>
      <c r="D816" s="25" t="s">
        <v>685</v>
      </c>
      <c r="E816" s="25" t="s">
        <v>685</v>
      </c>
      <c r="F816" s="25" t="s">
        <v>685</v>
      </c>
      <c r="G816" s="25" t="s">
        <v>685</v>
      </c>
      <c r="H816" s="25">
        <v>7.5277265270908098E-4</v>
      </c>
      <c r="I816" s="25" t="s">
        <v>685</v>
      </c>
      <c r="J816" s="25" t="s">
        <v>685</v>
      </c>
      <c r="K816" s="25" t="s">
        <v>685</v>
      </c>
      <c r="L816" s="25" t="s">
        <v>685</v>
      </c>
      <c r="M816" s="25">
        <v>1.264911064067352E-3</v>
      </c>
      <c r="N816" s="25" t="s">
        <v>685</v>
      </c>
      <c r="O816" s="25">
        <v>2.1213203435596424E-3</v>
      </c>
      <c r="P816" s="25">
        <v>1.3291601358251257E-3</v>
      </c>
      <c r="Q816" s="25" t="s">
        <v>685</v>
      </c>
      <c r="R816" s="25" t="s">
        <v>685</v>
      </c>
      <c r="S816" s="25">
        <v>4.2720018726587666E-4</v>
      </c>
      <c r="T816" s="233"/>
      <c r="U816" s="234"/>
      <c r="V816" s="234"/>
      <c r="W816" s="234"/>
      <c r="X816" s="234"/>
      <c r="Y816" s="234"/>
      <c r="Z816" s="234"/>
      <c r="AA816" s="234"/>
      <c r="AB816" s="234"/>
      <c r="AC816" s="234"/>
      <c r="AD816" s="234"/>
      <c r="AE816" s="234"/>
      <c r="AF816" s="234"/>
      <c r="AG816" s="234"/>
      <c r="AH816" s="234"/>
      <c r="AI816" s="234"/>
      <c r="AJ816" s="234"/>
      <c r="AK816" s="234"/>
      <c r="AL816" s="234"/>
      <c r="AM816" s="234"/>
      <c r="AN816" s="234"/>
      <c r="AO816" s="234"/>
      <c r="AP816" s="234"/>
      <c r="AQ816" s="234"/>
      <c r="AR816" s="234"/>
      <c r="AS816" s="234"/>
      <c r="AT816" s="234"/>
      <c r="AU816" s="234"/>
      <c r="AV816" s="234"/>
      <c r="AW816" s="234"/>
      <c r="AX816" s="234"/>
      <c r="AY816" s="234"/>
      <c r="AZ816" s="234"/>
      <c r="BA816" s="234"/>
      <c r="BB816" s="234"/>
      <c r="BC816" s="234"/>
      <c r="BD816" s="234"/>
      <c r="BE816" s="234"/>
      <c r="BF816" s="234"/>
      <c r="BG816" s="234"/>
      <c r="BH816" s="234"/>
      <c r="BI816" s="234"/>
      <c r="BJ816" s="234"/>
      <c r="BK816" s="234"/>
      <c r="BL816" s="234"/>
      <c r="BM816" s="62"/>
    </row>
    <row r="817" spans="1:65">
      <c r="A817" s="33"/>
      <c r="B817" s="3" t="s">
        <v>87</v>
      </c>
      <c r="C817" s="31"/>
      <c r="D817" s="13" t="s">
        <v>685</v>
      </c>
      <c r="E817" s="13" t="s">
        <v>685</v>
      </c>
      <c r="F817" s="13" t="s">
        <v>685</v>
      </c>
      <c r="G817" s="13" t="s">
        <v>685</v>
      </c>
      <c r="H817" s="13">
        <v>0.14569793278240276</v>
      </c>
      <c r="I817" s="13" t="s">
        <v>685</v>
      </c>
      <c r="J817" s="13" t="s">
        <v>685</v>
      </c>
      <c r="K817" s="13" t="s">
        <v>685</v>
      </c>
      <c r="L817" s="13" t="s">
        <v>685</v>
      </c>
      <c r="M817" s="13">
        <v>0.21081851067789195</v>
      </c>
      <c r="N817" s="13" t="s">
        <v>685</v>
      </c>
      <c r="O817" s="13">
        <v>0.42426406871192845</v>
      </c>
      <c r="P817" s="13">
        <v>0.4691153420559267</v>
      </c>
      <c r="Q817" s="13" t="s">
        <v>685</v>
      </c>
      <c r="R817" s="13" t="s">
        <v>685</v>
      </c>
      <c r="S817" s="13">
        <v>0.43815403822141197</v>
      </c>
      <c r="T817" s="159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1"/>
    </row>
    <row r="818" spans="1:65">
      <c r="A818" s="33"/>
      <c r="B818" s="3" t="s">
        <v>274</v>
      </c>
      <c r="C818" s="31"/>
      <c r="D818" s="13" t="s">
        <v>685</v>
      </c>
      <c r="E818" s="13" t="s">
        <v>685</v>
      </c>
      <c r="F818" s="13" t="s">
        <v>685</v>
      </c>
      <c r="G818" s="13" t="s">
        <v>685</v>
      </c>
      <c r="H818" s="13" t="s">
        <v>685</v>
      </c>
      <c r="I818" s="13" t="s">
        <v>685</v>
      </c>
      <c r="J818" s="13" t="s">
        <v>685</v>
      </c>
      <c r="K818" s="13" t="s">
        <v>685</v>
      </c>
      <c r="L818" s="13" t="s">
        <v>685</v>
      </c>
      <c r="M818" s="13" t="s">
        <v>685</v>
      </c>
      <c r="N818" s="13" t="s">
        <v>685</v>
      </c>
      <c r="O818" s="13" t="s">
        <v>685</v>
      </c>
      <c r="P818" s="13" t="s">
        <v>685</v>
      </c>
      <c r="Q818" s="13" t="s">
        <v>685</v>
      </c>
      <c r="R818" s="13" t="s">
        <v>685</v>
      </c>
      <c r="S818" s="13" t="s">
        <v>685</v>
      </c>
      <c r="T818" s="159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A819" s="33"/>
      <c r="B819" s="51" t="s">
        <v>275</v>
      </c>
      <c r="C819" s="52"/>
      <c r="D819" s="50">
        <v>0.5</v>
      </c>
      <c r="E819" s="50">
        <v>32</v>
      </c>
      <c r="F819" s="50">
        <v>0.83</v>
      </c>
      <c r="G819" s="50">
        <v>15.42</v>
      </c>
      <c r="H819" s="50">
        <v>2.27</v>
      </c>
      <c r="I819" s="50">
        <v>15.42</v>
      </c>
      <c r="J819" s="50">
        <v>0.5</v>
      </c>
      <c r="K819" s="50">
        <v>0.5</v>
      </c>
      <c r="L819" s="50">
        <v>0.5</v>
      </c>
      <c r="M819" s="50">
        <v>2.82</v>
      </c>
      <c r="N819" s="50">
        <v>0.5</v>
      </c>
      <c r="O819" s="50">
        <v>1.71</v>
      </c>
      <c r="P819" s="50">
        <v>0.72</v>
      </c>
      <c r="Q819" s="50">
        <v>0.5</v>
      </c>
      <c r="R819" s="50">
        <v>0.5</v>
      </c>
      <c r="S819" s="50">
        <v>0.63</v>
      </c>
      <c r="T819" s="159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B820" s="34"/>
      <c r="C820" s="20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BM820" s="61"/>
    </row>
    <row r="821" spans="1:65" ht="15">
      <c r="B821" s="35" t="s">
        <v>530</v>
      </c>
      <c r="BM821" s="30" t="s">
        <v>277</v>
      </c>
    </row>
    <row r="822" spans="1:65" ht="15">
      <c r="A822" s="26" t="s">
        <v>208</v>
      </c>
      <c r="B822" s="18" t="s">
        <v>111</v>
      </c>
      <c r="C822" s="15" t="s">
        <v>112</v>
      </c>
      <c r="D822" s="16" t="s">
        <v>231</v>
      </c>
      <c r="E822" s="15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</v>
      </c>
    </row>
    <row r="823" spans="1:65">
      <c r="A823" s="33"/>
      <c r="B823" s="19" t="s">
        <v>232</v>
      </c>
      <c r="C823" s="8" t="s">
        <v>232</v>
      </c>
      <c r="D823" s="157" t="s">
        <v>261</v>
      </c>
      <c r="E823" s="15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 t="s">
        <v>3</v>
      </c>
    </row>
    <row r="824" spans="1:65">
      <c r="A824" s="33"/>
      <c r="B824" s="19"/>
      <c r="C824" s="8"/>
      <c r="D824" s="9" t="s">
        <v>300</v>
      </c>
      <c r="E824" s="15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3</v>
      </c>
    </row>
    <row r="825" spans="1:65">
      <c r="A825" s="33"/>
      <c r="B825" s="19"/>
      <c r="C825" s="8"/>
      <c r="D825" s="27"/>
      <c r="E825" s="15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3</v>
      </c>
    </row>
    <row r="826" spans="1:65">
      <c r="A826" s="33"/>
      <c r="B826" s="18">
        <v>1</v>
      </c>
      <c r="C826" s="14">
        <v>1</v>
      </c>
      <c r="D826" s="229">
        <v>1.7000000000000001E-3</v>
      </c>
      <c r="E826" s="233"/>
      <c r="F826" s="234"/>
      <c r="G826" s="234"/>
      <c r="H826" s="234"/>
      <c r="I826" s="234"/>
      <c r="J826" s="234"/>
      <c r="K826" s="234"/>
      <c r="L826" s="234"/>
      <c r="M826" s="234"/>
      <c r="N826" s="234"/>
      <c r="O826" s="234"/>
      <c r="P826" s="234"/>
      <c r="Q826" s="234"/>
      <c r="R826" s="234"/>
      <c r="S826" s="234"/>
      <c r="T826" s="234"/>
      <c r="U826" s="234"/>
      <c r="V826" s="234"/>
      <c r="W826" s="234"/>
      <c r="X826" s="234"/>
      <c r="Y826" s="234"/>
      <c r="Z826" s="234"/>
      <c r="AA826" s="234"/>
      <c r="AB826" s="234"/>
      <c r="AC826" s="234"/>
      <c r="AD826" s="234"/>
      <c r="AE826" s="234"/>
      <c r="AF826" s="234"/>
      <c r="AG826" s="234"/>
      <c r="AH826" s="234"/>
      <c r="AI826" s="234"/>
      <c r="AJ826" s="234"/>
      <c r="AK826" s="234"/>
      <c r="AL826" s="234"/>
      <c r="AM826" s="234"/>
      <c r="AN826" s="234"/>
      <c r="AO826" s="234"/>
      <c r="AP826" s="234"/>
      <c r="AQ826" s="234"/>
      <c r="AR826" s="234"/>
      <c r="AS826" s="234"/>
      <c r="AT826" s="234"/>
      <c r="AU826" s="234"/>
      <c r="AV826" s="234"/>
      <c r="AW826" s="234"/>
      <c r="AX826" s="234"/>
      <c r="AY826" s="234"/>
      <c r="AZ826" s="234"/>
      <c r="BA826" s="234"/>
      <c r="BB826" s="234"/>
      <c r="BC826" s="234"/>
      <c r="BD826" s="234"/>
      <c r="BE826" s="234"/>
      <c r="BF826" s="234"/>
      <c r="BG826" s="234"/>
      <c r="BH826" s="234"/>
      <c r="BI826" s="234"/>
      <c r="BJ826" s="234"/>
      <c r="BK826" s="234"/>
      <c r="BL826" s="234"/>
      <c r="BM826" s="235">
        <v>1</v>
      </c>
    </row>
    <row r="827" spans="1:65">
      <c r="A827" s="33"/>
      <c r="B827" s="19">
        <v>1</v>
      </c>
      <c r="C827" s="8">
        <v>2</v>
      </c>
      <c r="D827" s="237">
        <v>1.3999999999999998E-3</v>
      </c>
      <c r="E827" s="233"/>
      <c r="F827" s="234"/>
      <c r="G827" s="234"/>
      <c r="H827" s="234"/>
      <c r="I827" s="234"/>
      <c r="J827" s="234"/>
      <c r="K827" s="234"/>
      <c r="L827" s="234"/>
      <c r="M827" s="234"/>
      <c r="N827" s="234"/>
      <c r="O827" s="234"/>
      <c r="P827" s="234"/>
      <c r="Q827" s="234"/>
      <c r="R827" s="234"/>
      <c r="S827" s="234"/>
      <c r="T827" s="234"/>
      <c r="U827" s="234"/>
      <c r="V827" s="234"/>
      <c r="W827" s="234"/>
      <c r="X827" s="234"/>
      <c r="Y827" s="234"/>
      <c r="Z827" s="234"/>
      <c r="AA827" s="234"/>
      <c r="AB827" s="234"/>
      <c r="AC827" s="234"/>
      <c r="AD827" s="234"/>
      <c r="AE827" s="234"/>
      <c r="AF827" s="234"/>
      <c r="AG827" s="234"/>
      <c r="AH827" s="234"/>
      <c r="AI827" s="234"/>
      <c r="AJ827" s="234"/>
      <c r="AK827" s="234"/>
      <c r="AL827" s="234"/>
      <c r="AM827" s="234"/>
      <c r="AN827" s="234"/>
      <c r="AO827" s="234"/>
      <c r="AP827" s="234"/>
      <c r="AQ827" s="234"/>
      <c r="AR827" s="234"/>
      <c r="AS827" s="234"/>
      <c r="AT827" s="234"/>
      <c r="AU827" s="234"/>
      <c r="AV827" s="234"/>
      <c r="AW827" s="234"/>
      <c r="AX827" s="234"/>
      <c r="AY827" s="234"/>
      <c r="AZ827" s="234"/>
      <c r="BA827" s="234"/>
      <c r="BB827" s="234"/>
      <c r="BC827" s="234"/>
      <c r="BD827" s="234"/>
      <c r="BE827" s="234"/>
      <c r="BF827" s="234"/>
      <c r="BG827" s="234"/>
      <c r="BH827" s="234"/>
      <c r="BI827" s="234"/>
      <c r="BJ827" s="234"/>
      <c r="BK827" s="234"/>
      <c r="BL827" s="234"/>
      <c r="BM827" s="235">
        <v>13</v>
      </c>
    </row>
    <row r="828" spans="1:65">
      <c r="A828" s="33"/>
      <c r="B828" s="19">
        <v>1</v>
      </c>
      <c r="C828" s="8">
        <v>3</v>
      </c>
      <c r="D828" s="237">
        <v>6.0000000000000006E-4</v>
      </c>
      <c r="E828" s="233"/>
      <c r="F828" s="234"/>
      <c r="G828" s="234"/>
      <c r="H828" s="234"/>
      <c r="I828" s="234"/>
      <c r="J828" s="234"/>
      <c r="K828" s="234"/>
      <c r="L828" s="234"/>
      <c r="M828" s="234"/>
      <c r="N828" s="234"/>
      <c r="O828" s="234"/>
      <c r="P828" s="234"/>
      <c r="Q828" s="234"/>
      <c r="R828" s="234"/>
      <c r="S828" s="234"/>
      <c r="T828" s="234"/>
      <c r="U828" s="234"/>
      <c r="V828" s="234"/>
      <c r="W828" s="234"/>
      <c r="X828" s="234"/>
      <c r="Y828" s="234"/>
      <c r="Z828" s="234"/>
      <c r="AA828" s="234"/>
      <c r="AB828" s="234"/>
      <c r="AC828" s="234"/>
      <c r="AD828" s="234"/>
      <c r="AE828" s="234"/>
      <c r="AF828" s="234"/>
      <c r="AG828" s="234"/>
      <c r="AH828" s="234"/>
      <c r="AI828" s="234"/>
      <c r="AJ828" s="234"/>
      <c r="AK828" s="234"/>
      <c r="AL828" s="234"/>
      <c r="AM828" s="234"/>
      <c r="AN828" s="234"/>
      <c r="AO828" s="234"/>
      <c r="AP828" s="234"/>
      <c r="AQ828" s="234"/>
      <c r="AR828" s="234"/>
      <c r="AS828" s="234"/>
      <c r="AT828" s="234"/>
      <c r="AU828" s="234"/>
      <c r="AV828" s="234"/>
      <c r="AW828" s="234"/>
      <c r="AX828" s="234"/>
      <c r="AY828" s="234"/>
      <c r="AZ828" s="234"/>
      <c r="BA828" s="234"/>
      <c r="BB828" s="234"/>
      <c r="BC828" s="234"/>
      <c r="BD828" s="234"/>
      <c r="BE828" s="234"/>
      <c r="BF828" s="234"/>
      <c r="BG828" s="234"/>
      <c r="BH828" s="234"/>
      <c r="BI828" s="234"/>
      <c r="BJ828" s="234"/>
      <c r="BK828" s="234"/>
      <c r="BL828" s="234"/>
      <c r="BM828" s="235">
        <v>16</v>
      </c>
    </row>
    <row r="829" spans="1:65">
      <c r="A829" s="33"/>
      <c r="B829" s="19">
        <v>1</v>
      </c>
      <c r="C829" s="8">
        <v>4</v>
      </c>
      <c r="D829" s="237">
        <v>1.5E-3</v>
      </c>
      <c r="E829" s="233"/>
      <c r="F829" s="234"/>
      <c r="G829" s="234"/>
      <c r="H829" s="234"/>
      <c r="I829" s="234"/>
      <c r="J829" s="234"/>
      <c r="K829" s="234"/>
      <c r="L829" s="234"/>
      <c r="M829" s="234"/>
      <c r="N829" s="234"/>
      <c r="O829" s="234"/>
      <c r="P829" s="234"/>
      <c r="Q829" s="234"/>
      <c r="R829" s="234"/>
      <c r="S829" s="234"/>
      <c r="T829" s="234"/>
      <c r="U829" s="234"/>
      <c r="V829" s="234"/>
      <c r="W829" s="234"/>
      <c r="X829" s="234"/>
      <c r="Y829" s="234"/>
      <c r="Z829" s="234"/>
      <c r="AA829" s="234"/>
      <c r="AB829" s="234"/>
      <c r="AC829" s="234"/>
      <c r="AD829" s="234"/>
      <c r="AE829" s="234"/>
      <c r="AF829" s="234"/>
      <c r="AG829" s="234"/>
      <c r="AH829" s="234"/>
      <c r="AI829" s="234"/>
      <c r="AJ829" s="234"/>
      <c r="AK829" s="234"/>
      <c r="AL829" s="234"/>
      <c r="AM829" s="234"/>
      <c r="AN829" s="234"/>
      <c r="AO829" s="234"/>
      <c r="AP829" s="234"/>
      <c r="AQ829" s="234"/>
      <c r="AR829" s="234"/>
      <c r="AS829" s="234"/>
      <c r="AT829" s="234"/>
      <c r="AU829" s="234"/>
      <c r="AV829" s="234"/>
      <c r="AW829" s="234"/>
      <c r="AX829" s="234"/>
      <c r="AY829" s="234"/>
      <c r="AZ829" s="234"/>
      <c r="BA829" s="234"/>
      <c r="BB829" s="234"/>
      <c r="BC829" s="234"/>
      <c r="BD829" s="234"/>
      <c r="BE829" s="234"/>
      <c r="BF829" s="234"/>
      <c r="BG829" s="234"/>
      <c r="BH829" s="234"/>
      <c r="BI829" s="234"/>
      <c r="BJ829" s="234"/>
      <c r="BK829" s="234"/>
      <c r="BL829" s="234"/>
      <c r="BM829" s="235">
        <v>1.2999999999999999E-3</v>
      </c>
    </row>
    <row r="830" spans="1:65">
      <c r="A830" s="33"/>
      <c r="B830" s="19">
        <v>1</v>
      </c>
      <c r="C830" s="8">
        <v>5</v>
      </c>
      <c r="D830" s="237">
        <v>6.9999999999999988E-4</v>
      </c>
      <c r="E830" s="233"/>
      <c r="F830" s="234"/>
      <c r="G830" s="234"/>
      <c r="H830" s="234"/>
      <c r="I830" s="234"/>
      <c r="J830" s="234"/>
      <c r="K830" s="234"/>
      <c r="L830" s="234"/>
      <c r="M830" s="234"/>
      <c r="N830" s="234"/>
      <c r="O830" s="234"/>
      <c r="P830" s="234"/>
      <c r="Q830" s="234"/>
      <c r="R830" s="234"/>
      <c r="S830" s="234"/>
      <c r="T830" s="234"/>
      <c r="U830" s="234"/>
      <c r="V830" s="234"/>
      <c r="W830" s="234"/>
      <c r="X830" s="234"/>
      <c r="Y830" s="234"/>
      <c r="Z830" s="234"/>
      <c r="AA830" s="234"/>
      <c r="AB830" s="234"/>
      <c r="AC830" s="234"/>
      <c r="AD830" s="234"/>
      <c r="AE830" s="234"/>
      <c r="AF830" s="234"/>
      <c r="AG830" s="234"/>
      <c r="AH830" s="234"/>
      <c r="AI830" s="234"/>
      <c r="AJ830" s="234"/>
      <c r="AK830" s="234"/>
      <c r="AL830" s="234"/>
      <c r="AM830" s="234"/>
      <c r="AN830" s="234"/>
      <c r="AO830" s="234"/>
      <c r="AP830" s="234"/>
      <c r="AQ830" s="234"/>
      <c r="AR830" s="234"/>
      <c r="AS830" s="234"/>
      <c r="AT830" s="234"/>
      <c r="AU830" s="234"/>
      <c r="AV830" s="234"/>
      <c r="AW830" s="234"/>
      <c r="AX830" s="234"/>
      <c r="AY830" s="234"/>
      <c r="AZ830" s="234"/>
      <c r="BA830" s="234"/>
      <c r="BB830" s="234"/>
      <c r="BC830" s="234"/>
      <c r="BD830" s="234"/>
      <c r="BE830" s="234"/>
      <c r="BF830" s="234"/>
      <c r="BG830" s="234"/>
      <c r="BH830" s="234"/>
      <c r="BI830" s="234"/>
      <c r="BJ830" s="234"/>
      <c r="BK830" s="234"/>
      <c r="BL830" s="234"/>
      <c r="BM830" s="235">
        <v>9</v>
      </c>
    </row>
    <row r="831" spans="1:65">
      <c r="A831" s="33"/>
      <c r="B831" s="19">
        <v>1</v>
      </c>
      <c r="C831" s="8">
        <v>6</v>
      </c>
      <c r="D831" s="237">
        <v>1.8999999999999996E-3</v>
      </c>
      <c r="E831" s="233"/>
      <c r="F831" s="234"/>
      <c r="G831" s="234"/>
      <c r="H831" s="234"/>
      <c r="I831" s="234"/>
      <c r="J831" s="234"/>
      <c r="K831" s="234"/>
      <c r="L831" s="234"/>
      <c r="M831" s="234"/>
      <c r="N831" s="234"/>
      <c r="O831" s="234"/>
      <c r="P831" s="234"/>
      <c r="Q831" s="234"/>
      <c r="R831" s="234"/>
      <c r="S831" s="234"/>
      <c r="T831" s="234"/>
      <c r="U831" s="234"/>
      <c r="V831" s="234"/>
      <c r="W831" s="234"/>
      <c r="X831" s="234"/>
      <c r="Y831" s="234"/>
      <c r="Z831" s="234"/>
      <c r="AA831" s="234"/>
      <c r="AB831" s="234"/>
      <c r="AC831" s="234"/>
      <c r="AD831" s="234"/>
      <c r="AE831" s="234"/>
      <c r="AF831" s="234"/>
      <c r="AG831" s="234"/>
      <c r="AH831" s="234"/>
      <c r="AI831" s="234"/>
      <c r="AJ831" s="234"/>
      <c r="AK831" s="234"/>
      <c r="AL831" s="234"/>
      <c r="AM831" s="234"/>
      <c r="AN831" s="234"/>
      <c r="AO831" s="234"/>
      <c r="AP831" s="234"/>
      <c r="AQ831" s="234"/>
      <c r="AR831" s="234"/>
      <c r="AS831" s="234"/>
      <c r="AT831" s="234"/>
      <c r="AU831" s="234"/>
      <c r="AV831" s="234"/>
      <c r="AW831" s="234"/>
      <c r="AX831" s="234"/>
      <c r="AY831" s="234"/>
      <c r="AZ831" s="234"/>
      <c r="BA831" s="234"/>
      <c r="BB831" s="234"/>
      <c r="BC831" s="234"/>
      <c r="BD831" s="234"/>
      <c r="BE831" s="234"/>
      <c r="BF831" s="234"/>
      <c r="BG831" s="234"/>
      <c r="BH831" s="234"/>
      <c r="BI831" s="234"/>
      <c r="BJ831" s="234"/>
      <c r="BK831" s="234"/>
      <c r="BL831" s="234"/>
      <c r="BM831" s="62"/>
    </row>
    <row r="832" spans="1:65">
      <c r="A832" s="33"/>
      <c r="B832" s="20" t="s">
        <v>271</v>
      </c>
      <c r="C832" s="12"/>
      <c r="D832" s="239">
        <v>1.2999999999999999E-3</v>
      </c>
      <c r="E832" s="233"/>
      <c r="F832" s="234"/>
      <c r="G832" s="234"/>
      <c r="H832" s="234"/>
      <c r="I832" s="234"/>
      <c r="J832" s="234"/>
      <c r="K832" s="234"/>
      <c r="L832" s="234"/>
      <c r="M832" s="234"/>
      <c r="N832" s="234"/>
      <c r="O832" s="234"/>
      <c r="P832" s="234"/>
      <c r="Q832" s="234"/>
      <c r="R832" s="234"/>
      <c r="S832" s="234"/>
      <c r="T832" s="234"/>
      <c r="U832" s="234"/>
      <c r="V832" s="234"/>
      <c r="W832" s="234"/>
      <c r="X832" s="234"/>
      <c r="Y832" s="234"/>
      <c r="Z832" s="234"/>
      <c r="AA832" s="234"/>
      <c r="AB832" s="234"/>
      <c r="AC832" s="234"/>
      <c r="AD832" s="234"/>
      <c r="AE832" s="234"/>
      <c r="AF832" s="234"/>
      <c r="AG832" s="234"/>
      <c r="AH832" s="234"/>
      <c r="AI832" s="234"/>
      <c r="AJ832" s="234"/>
      <c r="AK832" s="234"/>
      <c r="AL832" s="234"/>
      <c r="AM832" s="234"/>
      <c r="AN832" s="234"/>
      <c r="AO832" s="234"/>
      <c r="AP832" s="234"/>
      <c r="AQ832" s="234"/>
      <c r="AR832" s="234"/>
      <c r="AS832" s="234"/>
      <c r="AT832" s="234"/>
      <c r="AU832" s="234"/>
      <c r="AV832" s="234"/>
      <c r="AW832" s="234"/>
      <c r="AX832" s="234"/>
      <c r="AY832" s="234"/>
      <c r="AZ832" s="234"/>
      <c r="BA832" s="234"/>
      <c r="BB832" s="234"/>
      <c r="BC832" s="234"/>
      <c r="BD832" s="234"/>
      <c r="BE832" s="234"/>
      <c r="BF832" s="234"/>
      <c r="BG832" s="234"/>
      <c r="BH832" s="234"/>
      <c r="BI832" s="234"/>
      <c r="BJ832" s="234"/>
      <c r="BK832" s="234"/>
      <c r="BL832" s="234"/>
      <c r="BM832" s="62"/>
    </row>
    <row r="833" spans="1:65">
      <c r="A833" s="33"/>
      <c r="B833" s="3" t="s">
        <v>272</v>
      </c>
      <c r="C833" s="31"/>
      <c r="D833" s="25">
        <v>1.4499999999999999E-3</v>
      </c>
      <c r="E833" s="233"/>
      <c r="F833" s="234"/>
      <c r="G833" s="234"/>
      <c r="H833" s="234"/>
      <c r="I833" s="234"/>
      <c r="J833" s="234"/>
      <c r="K833" s="234"/>
      <c r="L833" s="234"/>
      <c r="M833" s="234"/>
      <c r="N833" s="234"/>
      <c r="O833" s="234"/>
      <c r="P833" s="234"/>
      <c r="Q833" s="234"/>
      <c r="R833" s="234"/>
      <c r="S833" s="234"/>
      <c r="T833" s="234"/>
      <c r="U833" s="234"/>
      <c r="V833" s="234"/>
      <c r="W833" s="234"/>
      <c r="X833" s="234"/>
      <c r="Y833" s="234"/>
      <c r="Z833" s="234"/>
      <c r="AA833" s="234"/>
      <c r="AB833" s="234"/>
      <c r="AC833" s="234"/>
      <c r="AD833" s="234"/>
      <c r="AE833" s="234"/>
      <c r="AF833" s="234"/>
      <c r="AG833" s="234"/>
      <c r="AH833" s="234"/>
      <c r="AI833" s="234"/>
      <c r="AJ833" s="234"/>
      <c r="AK833" s="234"/>
      <c r="AL833" s="234"/>
      <c r="AM833" s="234"/>
      <c r="AN833" s="234"/>
      <c r="AO833" s="234"/>
      <c r="AP833" s="234"/>
      <c r="AQ833" s="234"/>
      <c r="AR833" s="234"/>
      <c r="AS833" s="234"/>
      <c r="AT833" s="234"/>
      <c r="AU833" s="234"/>
      <c r="AV833" s="234"/>
      <c r="AW833" s="234"/>
      <c r="AX833" s="234"/>
      <c r="AY833" s="234"/>
      <c r="AZ833" s="234"/>
      <c r="BA833" s="234"/>
      <c r="BB833" s="234"/>
      <c r="BC833" s="234"/>
      <c r="BD833" s="234"/>
      <c r="BE833" s="234"/>
      <c r="BF833" s="234"/>
      <c r="BG833" s="234"/>
      <c r="BH833" s="234"/>
      <c r="BI833" s="234"/>
      <c r="BJ833" s="234"/>
      <c r="BK833" s="234"/>
      <c r="BL833" s="234"/>
      <c r="BM833" s="62"/>
    </row>
    <row r="834" spans="1:65">
      <c r="A834" s="33"/>
      <c r="B834" s="3" t="s">
        <v>273</v>
      </c>
      <c r="C834" s="31"/>
      <c r="D834" s="25">
        <v>5.3291650377896899E-4</v>
      </c>
      <c r="E834" s="233"/>
      <c r="F834" s="234"/>
      <c r="G834" s="234"/>
      <c r="H834" s="234"/>
      <c r="I834" s="234"/>
      <c r="J834" s="234"/>
      <c r="K834" s="234"/>
      <c r="L834" s="234"/>
      <c r="M834" s="234"/>
      <c r="N834" s="234"/>
      <c r="O834" s="234"/>
      <c r="P834" s="234"/>
      <c r="Q834" s="234"/>
      <c r="R834" s="234"/>
      <c r="S834" s="234"/>
      <c r="T834" s="234"/>
      <c r="U834" s="234"/>
      <c r="V834" s="234"/>
      <c r="W834" s="234"/>
      <c r="X834" s="234"/>
      <c r="Y834" s="234"/>
      <c r="Z834" s="234"/>
      <c r="AA834" s="234"/>
      <c r="AB834" s="234"/>
      <c r="AC834" s="234"/>
      <c r="AD834" s="234"/>
      <c r="AE834" s="234"/>
      <c r="AF834" s="234"/>
      <c r="AG834" s="234"/>
      <c r="AH834" s="234"/>
      <c r="AI834" s="234"/>
      <c r="AJ834" s="234"/>
      <c r="AK834" s="234"/>
      <c r="AL834" s="234"/>
      <c r="AM834" s="234"/>
      <c r="AN834" s="234"/>
      <c r="AO834" s="234"/>
      <c r="AP834" s="234"/>
      <c r="AQ834" s="234"/>
      <c r="AR834" s="234"/>
      <c r="AS834" s="234"/>
      <c r="AT834" s="234"/>
      <c r="AU834" s="234"/>
      <c r="AV834" s="234"/>
      <c r="AW834" s="234"/>
      <c r="AX834" s="234"/>
      <c r="AY834" s="234"/>
      <c r="AZ834" s="234"/>
      <c r="BA834" s="234"/>
      <c r="BB834" s="234"/>
      <c r="BC834" s="234"/>
      <c r="BD834" s="234"/>
      <c r="BE834" s="234"/>
      <c r="BF834" s="234"/>
      <c r="BG834" s="234"/>
      <c r="BH834" s="234"/>
      <c r="BI834" s="234"/>
      <c r="BJ834" s="234"/>
      <c r="BK834" s="234"/>
      <c r="BL834" s="234"/>
      <c r="BM834" s="62"/>
    </row>
    <row r="835" spans="1:65">
      <c r="A835" s="33"/>
      <c r="B835" s="3" t="s">
        <v>87</v>
      </c>
      <c r="C835" s="31"/>
      <c r="D835" s="13">
        <v>0.40993577213766846</v>
      </c>
      <c r="E835" s="15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1"/>
    </row>
    <row r="836" spans="1:65">
      <c r="A836" s="33"/>
      <c r="B836" s="3" t="s">
        <v>274</v>
      </c>
      <c r="C836" s="31"/>
      <c r="D836" s="13">
        <v>0</v>
      </c>
      <c r="E836" s="15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3"/>
      <c r="B837" s="51" t="s">
        <v>275</v>
      </c>
      <c r="C837" s="52"/>
      <c r="D837" s="50" t="s">
        <v>276</v>
      </c>
      <c r="E837" s="15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B838" s="34"/>
      <c r="C838" s="20"/>
      <c r="D838" s="29"/>
      <c r="BM838" s="61"/>
    </row>
    <row r="839" spans="1:65" ht="15">
      <c r="B839" s="35" t="s">
        <v>531</v>
      </c>
      <c r="BM839" s="30" t="s">
        <v>277</v>
      </c>
    </row>
    <row r="840" spans="1:65" ht="15">
      <c r="A840" s="26" t="s">
        <v>107</v>
      </c>
      <c r="B840" s="18" t="s">
        <v>111</v>
      </c>
      <c r="C840" s="15" t="s">
        <v>112</v>
      </c>
      <c r="D840" s="16" t="s">
        <v>231</v>
      </c>
      <c r="E840" s="15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</v>
      </c>
    </row>
    <row r="841" spans="1:65">
      <c r="A841" s="33"/>
      <c r="B841" s="19" t="s">
        <v>232</v>
      </c>
      <c r="C841" s="8" t="s">
        <v>232</v>
      </c>
      <c r="D841" s="157" t="s">
        <v>261</v>
      </c>
      <c r="E841" s="15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 t="s">
        <v>3</v>
      </c>
    </row>
    <row r="842" spans="1:65">
      <c r="A842" s="33"/>
      <c r="B842" s="19"/>
      <c r="C842" s="8"/>
      <c r="D842" s="9" t="s">
        <v>300</v>
      </c>
      <c r="E842" s="15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3</v>
      </c>
    </row>
    <row r="843" spans="1:65">
      <c r="A843" s="33"/>
      <c r="B843" s="19"/>
      <c r="C843" s="8"/>
      <c r="D843" s="27"/>
      <c r="E843" s="15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3</v>
      </c>
    </row>
    <row r="844" spans="1:65">
      <c r="A844" s="33"/>
      <c r="B844" s="18">
        <v>1</v>
      </c>
      <c r="C844" s="14">
        <v>1</v>
      </c>
      <c r="D844" s="229">
        <v>3.6999999999999993E-3</v>
      </c>
      <c r="E844" s="233"/>
      <c r="F844" s="234"/>
      <c r="G844" s="234"/>
      <c r="H844" s="234"/>
      <c r="I844" s="234"/>
      <c r="J844" s="234"/>
      <c r="K844" s="234"/>
      <c r="L844" s="234"/>
      <c r="M844" s="234"/>
      <c r="N844" s="234"/>
      <c r="O844" s="234"/>
      <c r="P844" s="234"/>
      <c r="Q844" s="234"/>
      <c r="R844" s="234"/>
      <c r="S844" s="234"/>
      <c r="T844" s="234"/>
      <c r="U844" s="234"/>
      <c r="V844" s="234"/>
      <c r="W844" s="234"/>
      <c r="X844" s="234"/>
      <c r="Y844" s="234"/>
      <c r="Z844" s="234"/>
      <c r="AA844" s="234"/>
      <c r="AB844" s="234"/>
      <c r="AC844" s="234"/>
      <c r="AD844" s="234"/>
      <c r="AE844" s="234"/>
      <c r="AF844" s="234"/>
      <c r="AG844" s="234"/>
      <c r="AH844" s="234"/>
      <c r="AI844" s="234"/>
      <c r="AJ844" s="234"/>
      <c r="AK844" s="234"/>
      <c r="AL844" s="234"/>
      <c r="AM844" s="234"/>
      <c r="AN844" s="234"/>
      <c r="AO844" s="234"/>
      <c r="AP844" s="234"/>
      <c r="AQ844" s="234"/>
      <c r="AR844" s="234"/>
      <c r="AS844" s="234"/>
      <c r="AT844" s="234"/>
      <c r="AU844" s="234"/>
      <c r="AV844" s="234"/>
      <c r="AW844" s="234"/>
      <c r="AX844" s="234"/>
      <c r="AY844" s="234"/>
      <c r="AZ844" s="234"/>
      <c r="BA844" s="234"/>
      <c r="BB844" s="234"/>
      <c r="BC844" s="234"/>
      <c r="BD844" s="234"/>
      <c r="BE844" s="234"/>
      <c r="BF844" s="234"/>
      <c r="BG844" s="234"/>
      <c r="BH844" s="234"/>
      <c r="BI844" s="234"/>
      <c r="BJ844" s="234"/>
      <c r="BK844" s="234"/>
      <c r="BL844" s="234"/>
      <c r="BM844" s="235">
        <v>1</v>
      </c>
    </row>
    <row r="845" spans="1:65">
      <c r="A845" s="33"/>
      <c r="B845" s="19">
        <v>1</v>
      </c>
      <c r="C845" s="8">
        <v>2</v>
      </c>
      <c r="D845" s="237" t="s">
        <v>317</v>
      </c>
      <c r="E845" s="233"/>
      <c r="F845" s="234"/>
      <c r="G845" s="234"/>
      <c r="H845" s="234"/>
      <c r="I845" s="234"/>
      <c r="J845" s="234"/>
      <c r="K845" s="234"/>
      <c r="L845" s="234"/>
      <c r="M845" s="234"/>
      <c r="N845" s="234"/>
      <c r="O845" s="234"/>
      <c r="P845" s="234"/>
      <c r="Q845" s="234"/>
      <c r="R845" s="234"/>
      <c r="S845" s="234"/>
      <c r="T845" s="234"/>
      <c r="U845" s="234"/>
      <c r="V845" s="234"/>
      <c r="W845" s="234"/>
      <c r="X845" s="234"/>
      <c r="Y845" s="234"/>
      <c r="Z845" s="234"/>
      <c r="AA845" s="234"/>
      <c r="AB845" s="234"/>
      <c r="AC845" s="234"/>
      <c r="AD845" s="234"/>
      <c r="AE845" s="234"/>
      <c r="AF845" s="234"/>
      <c r="AG845" s="234"/>
      <c r="AH845" s="234"/>
      <c r="AI845" s="234"/>
      <c r="AJ845" s="234"/>
      <c r="AK845" s="234"/>
      <c r="AL845" s="234"/>
      <c r="AM845" s="234"/>
      <c r="AN845" s="234"/>
      <c r="AO845" s="234"/>
      <c r="AP845" s="234"/>
      <c r="AQ845" s="234"/>
      <c r="AR845" s="234"/>
      <c r="AS845" s="234"/>
      <c r="AT845" s="234"/>
      <c r="AU845" s="234"/>
      <c r="AV845" s="234"/>
      <c r="AW845" s="234"/>
      <c r="AX845" s="234"/>
      <c r="AY845" s="234"/>
      <c r="AZ845" s="234"/>
      <c r="BA845" s="234"/>
      <c r="BB845" s="234"/>
      <c r="BC845" s="234"/>
      <c r="BD845" s="234"/>
      <c r="BE845" s="234"/>
      <c r="BF845" s="234"/>
      <c r="BG845" s="234"/>
      <c r="BH845" s="234"/>
      <c r="BI845" s="234"/>
      <c r="BJ845" s="234"/>
      <c r="BK845" s="234"/>
      <c r="BL845" s="234"/>
      <c r="BM845" s="235">
        <v>14</v>
      </c>
    </row>
    <row r="846" spans="1:65">
      <c r="A846" s="33"/>
      <c r="B846" s="19">
        <v>1</v>
      </c>
      <c r="C846" s="8">
        <v>3</v>
      </c>
      <c r="D846" s="237">
        <v>6.899999999999999E-3</v>
      </c>
      <c r="E846" s="233"/>
      <c r="F846" s="234"/>
      <c r="G846" s="234"/>
      <c r="H846" s="234"/>
      <c r="I846" s="234"/>
      <c r="J846" s="234"/>
      <c r="K846" s="234"/>
      <c r="L846" s="234"/>
      <c r="M846" s="234"/>
      <c r="N846" s="234"/>
      <c r="O846" s="234"/>
      <c r="P846" s="234"/>
      <c r="Q846" s="234"/>
      <c r="R846" s="234"/>
      <c r="S846" s="234"/>
      <c r="T846" s="234"/>
      <c r="U846" s="234"/>
      <c r="V846" s="234"/>
      <c r="W846" s="234"/>
      <c r="X846" s="234"/>
      <c r="Y846" s="234"/>
      <c r="Z846" s="234"/>
      <c r="AA846" s="234"/>
      <c r="AB846" s="234"/>
      <c r="AC846" s="234"/>
      <c r="AD846" s="234"/>
      <c r="AE846" s="234"/>
      <c r="AF846" s="234"/>
      <c r="AG846" s="234"/>
      <c r="AH846" s="234"/>
      <c r="AI846" s="234"/>
      <c r="AJ846" s="234"/>
      <c r="AK846" s="234"/>
      <c r="AL846" s="234"/>
      <c r="AM846" s="234"/>
      <c r="AN846" s="234"/>
      <c r="AO846" s="234"/>
      <c r="AP846" s="234"/>
      <c r="AQ846" s="234"/>
      <c r="AR846" s="234"/>
      <c r="AS846" s="234"/>
      <c r="AT846" s="234"/>
      <c r="AU846" s="234"/>
      <c r="AV846" s="234"/>
      <c r="AW846" s="234"/>
      <c r="AX846" s="234"/>
      <c r="AY846" s="234"/>
      <c r="AZ846" s="234"/>
      <c r="BA846" s="234"/>
      <c r="BB846" s="234"/>
      <c r="BC846" s="234"/>
      <c r="BD846" s="234"/>
      <c r="BE846" s="234"/>
      <c r="BF846" s="234"/>
      <c r="BG846" s="234"/>
      <c r="BH846" s="234"/>
      <c r="BI846" s="234"/>
      <c r="BJ846" s="234"/>
      <c r="BK846" s="234"/>
      <c r="BL846" s="234"/>
      <c r="BM846" s="235">
        <v>16</v>
      </c>
    </row>
    <row r="847" spans="1:65">
      <c r="A847" s="33"/>
      <c r="B847" s="19">
        <v>1</v>
      </c>
      <c r="C847" s="8">
        <v>4</v>
      </c>
      <c r="D847" s="237">
        <v>4.4999999999999997E-3</v>
      </c>
      <c r="E847" s="233"/>
      <c r="F847" s="234"/>
      <c r="G847" s="234"/>
      <c r="H847" s="234"/>
      <c r="I847" s="234"/>
      <c r="J847" s="234"/>
      <c r="K847" s="234"/>
      <c r="L847" s="234"/>
      <c r="M847" s="234"/>
      <c r="N847" s="234"/>
      <c r="O847" s="234"/>
      <c r="P847" s="234"/>
      <c r="Q847" s="234"/>
      <c r="R847" s="234"/>
      <c r="S847" s="234"/>
      <c r="T847" s="234"/>
      <c r="U847" s="234"/>
      <c r="V847" s="234"/>
      <c r="W847" s="234"/>
      <c r="X847" s="234"/>
      <c r="Y847" s="234"/>
      <c r="Z847" s="234"/>
      <c r="AA847" s="234"/>
      <c r="AB847" s="234"/>
      <c r="AC847" s="234"/>
      <c r="AD847" s="234"/>
      <c r="AE847" s="234"/>
      <c r="AF847" s="234"/>
      <c r="AG847" s="234"/>
      <c r="AH847" s="234"/>
      <c r="AI847" s="234"/>
      <c r="AJ847" s="234"/>
      <c r="AK847" s="234"/>
      <c r="AL847" s="234"/>
      <c r="AM847" s="234"/>
      <c r="AN847" s="234"/>
      <c r="AO847" s="234"/>
      <c r="AP847" s="234"/>
      <c r="AQ847" s="234"/>
      <c r="AR847" s="234"/>
      <c r="AS847" s="234"/>
      <c r="AT847" s="234"/>
      <c r="AU847" s="234"/>
      <c r="AV847" s="234"/>
      <c r="AW847" s="234"/>
      <c r="AX847" s="234"/>
      <c r="AY847" s="234"/>
      <c r="AZ847" s="234"/>
      <c r="BA847" s="234"/>
      <c r="BB847" s="234"/>
      <c r="BC847" s="234"/>
      <c r="BD847" s="234"/>
      <c r="BE847" s="234"/>
      <c r="BF847" s="234"/>
      <c r="BG847" s="234"/>
      <c r="BH847" s="234"/>
      <c r="BI847" s="234"/>
      <c r="BJ847" s="234"/>
      <c r="BK847" s="234"/>
      <c r="BL847" s="234"/>
      <c r="BM847" s="235">
        <v>2.8333333333333301E-3</v>
      </c>
    </row>
    <row r="848" spans="1:65">
      <c r="A848" s="33"/>
      <c r="B848" s="19">
        <v>1</v>
      </c>
      <c r="C848" s="8">
        <v>5</v>
      </c>
      <c r="D848" s="237">
        <v>1.2999999999999991E-3</v>
      </c>
      <c r="E848" s="233"/>
      <c r="F848" s="234"/>
      <c r="G848" s="234"/>
      <c r="H848" s="234"/>
      <c r="I848" s="234"/>
      <c r="J848" s="234"/>
      <c r="K848" s="234"/>
      <c r="L848" s="234"/>
      <c r="M848" s="234"/>
      <c r="N848" s="234"/>
      <c r="O848" s="234"/>
      <c r="P848" s="234"/>
      <c r="Q848" s="234"/>
      <c r="R848" s="234"/>
      <c r="S848" s="234"/>
      <c r="T848" s="234"/>
      <c r="U848" s="234"/>
      <c r="V848" s="234"/>
      <c r="W848" s="234"/>
      <c r="X848" s="234"/>
      <c r="Y848" s="234"/>
      <c r="Z848" s="234"/>
      <c r="AA848" s="234"/>
      <c r="AB848" s="234"/>
      <c r="AC848" s="234"/>
      <c r="AD848" s="234"/>
      <c r="AE848" s="234"/>
      <c r="AF848" s="234"/>
      <c r="AG848" s="234"/>
      <c r="AH848" s="234"/>
      <c r="AI848" s="234"/>
      <c r="AJ848" s="234"/>
      <c r="AK848" s="234"/>
      <c r="AL848" s="234"/>
      <c r="AM848" s="234"/>
      <c r="AN848" s="234"/>
      <c r="AO848" s="234"/>
      <c r="AP848" s="234"/>
      <c r="AQ848" s="234"/>
      <c r="AR848" s="234"/>
      <c r="AS848" s="234"/>
      <c r="AT848" s="234"/>
      <c r="AU848" s="234"/>
      <c r="AV848" s="234"/>
      <c r="AW848" s="234"/>
      <c r="AX848" s="234"/>
      <c r="AY848" s="234"/>
      <c r="AZ848" s="234"/>
      <c r="BA848" s="234"/>
      <c r="BB848" s="234"/>
      <c r="BC848" s="234"/>
      <c r="BD848" s="234"/>
      <c r="BE848" s="234"/>
      <c r="BF848" s="234"/>
      <c r="BG848" s="234"/>
      <c r="BH848" s="234"/>
      <c r="BI848" s="234"/>
      <c r="BJ848" s="234"/>
      <c r="BK848" s="234"/>
      <c r="BL848" s="234"/>
      <c r="BM848" s="235">
        <v>10</v>
      </c>
    </row>
    <row r="849" spans="1:65">
      <c r="A849" s="33"/>
      <c r="B849" s="19">
        <v>1</v>
      </c>
      <c r="C849" s="8">
        <v>6</v>
      </c>
      <c r="D849" s="237">
        <v>3.9999999999999931E-4</v>
      </c>
      <c r="E849" s="233"/>
      <c r="F849" s="234"/>
      <c r="G849" s="234"/>
      <c r="H849" s="234"/>
      <c r="I849" s="234"/>
      <c r="J849" s="234"/>
      <c r="K849" s="234"/>
      <c r="L849" s="234"/>
      <c r="M849" s="234"/>
      <c r="N849" s="234"/>
      <c r="O849" s="234"/>
      <c r="P849" s="234"/>
      <c r="Q849" s="234"/>
      <c r="R849" s="234"/>
      <c r="S849" s="234"/>
      <c r="T849" s="234"/>
      <c r="U849" s="234"/>
      <c r="V849" s="234"/>
      <c r="W849" s="234"/>
      <c r="X849" s="234"/>
      <c r="Y849" s="234"/>
      <c r="Z849" s="234"/>
      <c r="AA849" s="234"/>
      <c r="AB849" s="234"/>
      <c r="AC849" s="234"/>
      <c r="AD849" s="234"/>
      <c r="AE849" s="234"/>
      <c r="AF849" s="234"/>
      <c r="AG849" s="234"/>
      <c r="AH849" s="234"/>
      <c r="AI849" s="234"/>
      <c r="AJ849" s="234"/>
      <c r="AK849" s="234"/>
      <c r="AL849" s="234"/>
      <c r="AM849" s="234"/>
      <c r="AN849" s="234"/>
      <c r="AO849" s="234"/>
      <c r="AP849" s="234"/>
      <c r="AQ849" s="234"/>
      <c r="AR849" s="234"/>
      <c r="AS849" s="234"/>
      <c r="AT849" s="234"/>
      <c r="AU849" s="234"/>
      <c r="AV849" s="234"/>
      <c r="AW849" s="234"/>
      <c r="AX849" s="234"/>
      <c r="AY849" s="234"/>
      <c r="AZ849" s="234"/>
      <c r="BA849" s="234"/>
      <c r="BB849" s="234"/>
      <c r="BC849" s="234"/>
      <c r="BD849" s="234"/>
      <c r="BE849" s="234"/>
      <c r="BF849" s="234"/>
      <c r="BG849" s="234"/>
      <c r="BH849" s="234"/>
      <c r="BI849" s="234"/>
      <c r="BJ849" s="234"/>
      <c r="BK849" s="234"/>
      <c r="BL849" s="234"/>
      <c r="BM849" s="62"/>
    </row>
    <row r="850" spans="1:65">
      <c r="A850" s="33"/>
      <c r="B850" s="20" t="s">
        <v>271</v>
      </c>
      <c r="C850" s="12"/>
      <c r="D850" s="239">
        <v>3.3599999999999993E-3</v>
      </c>
      <c r="E850" s="233"/>
      <c r="F850" s="234"/>
      <c r="G850" s="234"/>
      <c r="H850" s="234"/>
      <c r="I850" s="234"/>
      <c r="J850" s="234"/>
      <c r="K850" s="234"/>
      <c r="L850" s="234"/>
      <c r="M850" s="234"/>
      <c r="N850" s="234"/>
      <c r="O850" s="234"/>
      <c r="P850" s="234"/>
      <c r="Q850" s="234"/>
      <c r="R850" s="234"/>
      <c r="S850" s="234"/>
      <c r="T850" s="234"/>
      <c r="U850" s="234"/>
      <c r="V850" s="234"/>
      <c r="W850" s="234"/>
      <c r="X850" s="234"/>
      <c r="Y850" s="234"/>
      <c r="Z850" s="234"/>
      <c r="AA850" s="234"/>
      <c r="AB850" s="234"/>
      <c r="AC850" s="234"/>
      <c r="AD850" s="234"/>
      <c r="AE850" s="234"/>
      <c r="AF850" s="234"/>
      <c r="AG850" s="234"/>
      <c r="AH850" s="234"/>
      <c r="AI850" s="234"/>
      <c r="AJ850" s="234"/>
      <c r="AK850" s="234"/>
      <c r="AL850" s="234"/>
      <c r="AM850" s="234"/>
      <c r="AN850" s="234"/>
      <c r="AO850" s="234"/>
      <c r="AP850" s="234"/>
      <c r="AQ850" s="234"/>
      <c r="AR850" s="234"/>
      <c r="AS850" s="234"/>
      <c r="AT850" s="234"/>
      <c r="AU850" s="234"/>
      <c r="AV850" s="234"/>
      <c r="AW850" s="234"/>
      <c r="AX850" s="234"/>
      <c r="AY850" s="234"/>
      <c r="AZ850" s="234"/>
      <c r="BA850" s="234"/>
      <c r="BB850" s="234"/>
      <c r="BC850" s="234"/>
      <c r="BD850" s="234"/>
      <c r="BE850" s="234"/>
      <c r="BF850" s="234"/>
      <c r="BG850" s="234"/>
      <c r="BH850" s="234"/>
      <c r="BI850" s="234"/>
      <c r="BJ850" s="234"/>
      <c r="BK850" s="234"/>
      <c r="BL850" s="234"/>
      <c r="BM850" s="62"/>
    </row>
    <row r="851" spans="1:65">
      <c r="A851" s="33"/>
      <c r="B851" s="3" t="s">
        <v>272</v>
      </c>
      <c r="C851" s="31"/>
      <c r="D851" s="25">
        <v>3.6999999999999993E-3</v>
      </c>
      <c r="E851" s="233"/>
      <c r="F851" s="234"/>
      <c r="G851" s="234"/>
      <c r="H851" s="234"/>
      <c r="I851" s="234"/>
      <c r="J851" s="234"/>
      <c r="K851" s="234"/>
      <c r="L851" s="234"/>
      <c r="M851" s="234"/>
      <c r="N851" s="234"/>
      <c r="O851" s="234"/>
      <c r="P851" s="234"/>
      <c r="Q851" s="234"/>
      <c r="R851" s="234"/>
      <c r="S851" s="234"/>
      <c r="T851" s="234"/>
      <c r="U851" s="234"/>
      <c r="V851" s="234"/>
      <c r="W851" s="234"/>
      <c r="X851" s="234"/>
      <c r="Y851" s="234"/>
      <c r="Z851" s="234"/>
      <c r="AA851" s="234"/>
      <c r="AB851" s="234"/>
      <c r="AC851" s="234"/>
      <c r="AD851" s="234"/>
      <c r="AE851" s="234"/>
      <c r="AF851" s="234"/>
      <c r="AG851" s="234"/>
      <c r="AH851" s="234"/>
      <c r="AI851" s="234"/>
      <c r="AJ851" s="234"/>
      <c r="AK851" s="234"/>
      <c r="AL851" s="234"/>
      <c r="AM851" s="234"/>
      <c r="AN851" s="234"/>
      <c r="AO851" s="234"/>
      <c r="AP851" s="234"/>
      <c r="AQ851" s="234"/>
      <c r="AR851" s="234"/>
      <c r="AS851" s="234"/>
      <c r="AT851" s="234"/>
      <c r="AU851" s="234"/>
      <c r="AV851" s="234"/>
      <c r="AW851" s="234"/>
      <c r="AX851" s="234"/>
      <c r="AY851" s="234"/>
      <c r="AZ851" s="234"/>
      <c r="BA851" s="234"/>
      <c r="BB851" s="234"/>
      <c r="BC851" s="234"/>
      <c r="BD851" s="234"/>
      <c r="BE851" s="234"/>
      <c r="BF851" s="234"/>
      <c r="BG851" s="234"/>
      <c r="BH851" s="234"/>
      <c r="BI851" s="234"/>
      <c r="BJ851" s="234"/>
      <c r="BK851" s="234"/>
      <c r="BL851" s="234"/>
      <c r="BM851" s="62"/>
    </row>
    <row r="852" spans="1:65">
      <c r="A852" s="33"/>
      <c r="B852" s="3" t="s">
        <v>273</v>
      </c>
      <c r="C852" s="31"/>
      <c r="D852" s="25">
        <v>2.5957657829627076E-3</v>
      </c>
      <c r="E852" s="233"/>
      <c r="F852" s="234"/>
      <c r="G852" s="234"/>
      <c r="H852" s="234"/>
      <c r="I852" s="234"/>
      <c r="J852" s="234"/>
      <c r="K852" s="234"/>
      <c r="L852" s="234"/>
      <c r="M852" s="234"/>
      <c r="N852" s="234"/>
      <c r="O852" s="234"/>
      <c r="P852" s="234"/>
      <c r="Q852" s="234"/>
      <c r="R852" s="234"/>
      <c r="S852" s="234"/>
      <c r="T852" s="234"/>
      <c r="U852" s="234"/>
      <c r="V852" s="234"/>
      <c r="W852" s="234"/>
      <c r="X852" s="234"/>
      <c r="Y852" s="234"/>
      <c r="Z852" s="234"/>
      <c r="AA852" s="234"/>
      <c r="AB852" s="234"/>
      <c r="AC852" s="234"/>
      <c r="AD852" s="234"/>
      <c r="AE852" s="234"/>
      <c r="AF852" s="234"/>
      <c r="AG852" s="234"/>
      <c r="AH852" s="234"/>
      <c r="AI852" s="234"/>
      <c r="AJ852" s="234"/>
      <c r="AK852" s="234"/>
      <c r="AL852" s="234"/>
      <c r="AM852" s="234"/>
      <c r="AN852" s="234"/>
      <c r="AO852" s="234"/>
      <c r="AP852" s="234"/>
      <c r="AQ852" s="234"/>
      <c r="AR852" s="234"/>
      <c r="AS852" s="234"/>
      <c r="AT852" s="234"/>
      <c r="AU852" s="234"/>
      <c r="AV852" s="234"/>
      <c r="AW852" s="234"/>
      <c r="AX852" s="234"/>
      <c r="AY852" s="234"/>
      <c r="AZ852" s="234"/>
      <c r="BA852" s="234"/>
      <c r="BB852" s="234"/>
      <c r="BC852" s="234"/>
      <c r="BD852" s="234"/>
      <c r="BE852" s="234"/>
      <c r="BF852" s="234"/>
      <c r="BG852" s="234"/>
      <c r="BH852" s="234"/>
      <c r="BI852" s="234"/>
      <c r="BJ852" s="234"/>
      <c r="BK852" s="234"/>
      <c r="BL852" s="234"/>
      <c r="BM852" s="62"/>
    </row>
    <row r="853" spans="1:65">
      <c r="A853" s="33"/>
      <c r="B853" s="3" t="s">
        <v>87</v>
      </c>
      <c r="C853" s="31"/>
      <c r="D853" s="13">
        <v>0.77254934016747268</v>
      </c>
      <c r="E853" s="15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1"/>
    </row>
    <row r="854" spans="1:65">
      <c r="A854" s="33"/>
      <c r="B854" s="3" t="s">
        <v>274</v>
      </c>
      <c r="C854" s="31"/>
      <c r="D854" s="13">
        <v>0.1858823529411775</v>
      </c>
      <c r="E854" s="15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1"/>
    </row>
    <row r="855" spans="1:65">
      <c r="A855" s="33"/>
      <c r="B855" s="51" t="s">
        <v>275</v>
      </c>
      <c r="C855" s="52"/>
      <c r="D855" s="50" t="s">
        <v>276</v>
      </c>
      <c r="E855" s="15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1"/>
    </row>
    <row r="856" spans="1:65">
      <c r="B856" s="34"/>
      <c r="C856" s="20"/>
      <c r="D856" s="29"/>
      <c r="BM856" s="61"/>
    </row>
    <row r="857" spans="1:65" ht="15">
      <c r="B857" s="35" t="s">
        <v>532</v>
      </c>
      <c r="BM857" s="30" t="s">
        <v>67</v>
      </c>
    </row>
    <row r="858" spans="1:65" ht="15">
      <c r="A858" s="26" t="s">
        <v>60</v>
      </c>
      <c r="B858" s="18" t="s">
        <v>111</v>
      </c>
      <c r="C858" s="15" t="s">
        <v>112</v>
      </c>
      <c r="D858" s="16" t="s">
        <v>231</v>
      </c>
      <c r="E858" s="17" t="s">
        <v>231</v>
      </c>
      <c r="F858" s="17" t="s">
        <v>231</v>
      </c>
      <c r="G858" s="17" t="s">
        <v>231</v>
      </c>
      <c r="H858" s="17" t="s">
        <v>231</v>
      </c>
      <c r="I858" s="17" t="s">
        <v>231</v>
      </c>
      <c r="J858" s="17" t="s">
        <v>231</v>
      </c>
      <c r="K858" s="17" t="s">
        <v>231</v>
      </c>
      <c r="L858" s="17" t="s">
        <v>231</v>
      </c>
      <c r="M858" s="17" t="s">
        <v>231</v>
      </c>
      <c r="N858" s="17" t="s">
        <v>231</v>
      </c>
      <c r="O858" s="17" t="s">
        <v>231</v>
      </c>
      <c r="P858" s="17" t="s">
        <v>231</v>
      </c>
      <c r="Q858" s="17" t="s">
        <v>231</v>
      </c>
      <c r="R858" s="17" t="s">
        <v>231</v>
      </c>
      <c r="S858" s="17" t="s">
        <v>231</v>
      </c>
      <c r="T858" s="17" t="s">
        <v>231</v>
      </c>
      <c r="U858" s="17" t="s">
        <v>231</v>
      </c>
      <c r="V858" s="17" t="s">
        <v>231</v>
      </c>
      <c r="W858" s="17" t="s">
        <v>231</v>
      </c>
      <c r="X858" s="17" t="s">
        <v>231</v>
      </c>
      <c r="Y858" s="159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1</v>
      </c>
    </row>
    <row r="859" spans="1:65">
      <c r="A859" s="33"/>
      <c r="B859" s="19" t="s">
        <v>232</v>
      </c>
      <c r="C859" s="8" t="s">
        <v>232</v>
      </c>
      <c r="D859" s="157" t="s">
        <v>234</v>
      </c>
      <c r="E859" s="158" t="s">
        <v>237</v>
      </c>
      <c r="F859" s="158" t="s">
        <v>238</v>
      </c>
      <c r="G859" s="158" t="s">
        <v>239</v>
      </c>
      <c r="H859" s="158" t="s">
        <v>240</v>
      </c>
      <c r="I859" s="158" t="s">
        <v>241</v>
      </c>
      <c r="J859" s="158" t="s">
        <v>242</v>
      </c>
      <c r="K859" s="158" t="s">
        <v>243</v>
      </c>
      <c r="L859" s="158" t="s">
        <v>244</v>
      </c>
      <c r="M859" s="158" t="s">
        <v>245</v>
      </c>
      <c r="N859" s="158" t="s">
        <v>246</v>
      </c>
      <c r="O859" s="158" t="s">
        <v>247</v>
      </c>
      <c r="P859" s="158" t="s">
        <v>248</v>
      </c>
      <c r="Q859" s="158" t="s">
        <v>251</v>
      </c>
      <c r="R859" s="158" t="s">
        <v>253</v>
      </c>
      <c r="S859" s="158" t="s">
        <v>257</v>
      </c>
      <c r="T859" s="158" t="s">
        <v>258</v>
      </c>
      <c r="U859" s="158" t="s">
        <v>259</v>
      </c>
      <c r="V859" s="158" t="s">
        <v>278</v>
      </c>
      <c r="W859" s="158" t="s">
        <v>261</v>
      </c>
      <c r="X859" s="158" t="s">
        <v>279</v>
      </c>
      <c r="Y859" s="159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0" t="s">
        <v>1</v>
      </c>
    </row>
    <row r="860" spans="1:65">
      <c r="A860" s="33"/>
      <c r="B860" s="19"/>
      <c r="C860" s="8"/>
      <c r="D860" s="9" t="s">
        <v>300</v>
      </c>
      <c r="E860" s="10" t="s">
        <v>115</v>
      </c>
      <c r="F860" s="10" t="s">
        <v>301</v>
      </c>
      <c r="G860" s="10" t="s">
        <v>115</v>
      </c>
      <c r="H860" s="10" t="s">
        <v>115</v>
      </c>
      <c r="I860" s="10" t="s">
        <v>301</v>
      </c>
      <c r="J860" s="10" t="s">
        <v>115</v>
      </c>
      <c r="K860" s="10" t="s">
        <v>301</v>
      </c>
      <c r="L860" s="10" t="s">
        <v>301</v>
      </c>
      <c r="M860" s="10" t="s">
        <v>301</v>
      </c>
      <c r="N860" s="10" t="s">
        <v>301</v>
      </c>
      <c r="O860" s="10" t="s">
        <v>301</v>
      </c>
      <c r="P860" s="10" t="s">
        <v>300</v>
      </c>
      <c r="Q860" s="10" t="s">
        <v>301</v>
      </c>
      <c r="R860" s="10" t="s">
        <v>301</v>
      </c>
      <c r="S860" s="10" t="s">
        <v>115</v>
      </c>
      <c r="T860" s="10" t="s">
        <v>115</v>
      </c>
      <c r="U860" s="10" t="s">
        <v>301</v>
      </c>
      <c r="V860" s="10" t="s">
        <v>301</v>
      </c>
      <c r="W860" s="10" t="s">
        <v>115</v>
      </c>
      <c r="X860" s="10" t="s">
        <v>115</v>
      </c>
      <c r="Y860" s="159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0">
        <v>3</v>
      </c>
    </row>
    <row r="861" spans="1:65">
      <c r="A861" s="33"/>
      <c r="B861" s="19"/>
      <c r="C861" s="8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159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0">
        <v>3</v>
      </c>
    </row>
    <row r="862" spans="1:65">
      <c r="A862" s="33"/>
      <c r="B862" s="18">
        <v>1</v>
      </c>
      <c r="C862" s="14">
        <v>1</v>
      </c>
      <c r="D862" s="229">
        <v>0.16</v>
      </c>
      <c r="E862" s="229">
        <v>0.16999999999999998</v>
      </c>
      <c r="F862" s="230">
        <v>0.18</v>
      </c>
      <c r="G862" s="229">
        <v>0.16</v>
      </c>
      <c r="H862" s="230">
        <v>0.184</v>
      </c>
      <c r="I862" s="240">
        <v>0.14000000000000001</v>
      </c>
      <c r="J862" s="230">
        <v>0.17299999999999999</v>
      </c>
      <c r="K862" s="229">
        <v>0.16</v>
      </c>
      <c r="L862" s="229">
        <v>0.17</v>
      </c>
      <c r="M862" s="229">
        <v>0.18</v>
      </c>
      <c r="N862" s="229">
        <v>0.17</v>
      </c>
      <c r="O862" s="229">
        <v>0.18</v>
      </c>
      <c r="P862" s="229">
        <v>0.1741</v>
      </c>
      <c r="Q862" s="229">
        <v>0.17600000000000002</v>
      </c>
      <c r="R862" s="229">
        <v>0.19</v>
      </c>
      <c r="S862" s="229">
        <v>0.16</v>
      </c>
      <c r="T862" s="229">
        <v>0.18</v>
      </c>
      <c r="U862" s="229">
        <v>0.18</v>
      </c>
      <c r="V862" s="229">
        <v>0.15</v>
      </c>
      <c r="W862" s="229">
        <v>0.16643999999999998</v>
      </c>
      <c r="X862" s="240">
        <v>0.19040000000000001</v>
      </c>
      <c r="Y862" s="233"/>
      <c r="Z862" s="234"/>
      <c r="AA862" s="234"/>
      <c r="AB862" s="234"/>
      <c r="AC862" s="234"/>
      <c r="AD862" s="234"/>
      <c r="AE862" s="234"/>
      <c r="AF862" s="234"/>
      <c r="AG862" s="234"/>
      <c r="AH862" s="234"/>
      <c r="AI862" s="234"/>
      <c r="AJ862" s="234"/>
      <c r="AK862" s="234"/>
      <c r="AL862" s="234"/>
      <c r="AM862" s="234"/>
      <c r="AN862" s="234"/>
      <c r="AO862" s="234"/>
      <c r="AP862" s="234"/>
      <c r="AQ862" s="234"/>
      <c r="AR862" s="234"/>
      <c r="AS862" s="234"/>
      <c r="AT862" s="234"/>
      <c r="AU862" s="234"/>
      <c r="AV862" s="234"/>
      <c r="AW862" s="234"/>
      <c r="AX862" s="234"/>
      <c r="AY862" s="234"/>
      <c r="AZ862" s="234"/>
      <c r="BA862" s="234"/>
      <c r="BB862" s="234"/>
      <c r="BC862" s="234"/>
      <c r="BD862" s="234"/>
      <c r="BE862" s="234"/>
      <c r="BF862" s="234"/>
      <c r="BG862" s="234"/>
      <c r="BH862" s="234"/>
      <c r="BI862" s="234"/>
      <c r="BJ862" s="234"/>
      <c r="BK862" s="234"/>
      <c r="BL862" s="234"/>
      <c r="BM862" s="235">
        <v>1</v>
      </c>
    </row>
    <row r="863" spans="1:65">
      <c r="A863" s="33"/>
      <c r="B863" s="19">
        <v>1</v>
      </c>
      <c r="C863" s="8">
        <v>2</v>
      </c>
      <c r="D863" s="237">
        <v>0.17</v>
      </c>
      <c r="E863" s="237">
        <v>0.18</v>
      </c>
      <c r="F863" s="238">
        <v>0.17</v>
      </c>
      <c r="G863" s="237">
        <v>0.17499999999999999</v>
      </c>
      <c r="H863" s="238">
        <v>0.186</v>
      </c>
      <c r="I863" s="241">
        <v>0.14000000000000001</v>
      </c>
      <c r="J863" s="238">
        <v>0.17700000000000002</v>
      </c>
      <c r="K863" s="237">
        <v>0.15</v>
      </c>
      <c r="L863" s="237">
        <v>0.17</v>
      </c>
      <c r="M863" s="237">
        <v>0.18</v>
      </c>
      <c r="N863" s="237">
        <v>0.18</v>
      </c>
      <c r="O863" s="237">
        <v>0.17</v>
      </c>
      <c r="P863" s="237">
        <v>0.1741</v>
      </c>
      <c r="Q863" s="237">
        <v>0.18</v>
      </c>
      <c r="R863" s="237">
        <v>0.19</v>
      </c>
      <c r="S863" s="237">
        <v>0.16</v>
      </c>
      <c r="T863" s="237">
        <v>0.18</v>
      </c>
      <c r="U863" s="237">
        <v>0.18</v>
      </c>
      <c r="V863" s="237">
        <v>0.15</v>
      </c>
      <c r="W863" s="237">
        <v>0.16092999999999999</v>
      </c>
      <c r="X863" s="241">
        <v>0.70079999999999998</v>
      </c>
      <c r="Y863" s="233"/>
      <c r="Z863" s="234"/>
      <c r="AA863" s="234"/>
      <c r="AB863" s="234"/>
      <c r="AC863" s="234"/>
      <c r="AD863" s="234"/>
      <c r="AE863" s="234"/>
      <c r="AF863" s="234"/>
      <c r="AG863" s="234"/>
      <c r="AH863" s="234"/>
      <c r="AI863" s="234"/>
      <c r="AJ863" s="234"/>
      <c r="AK863" s="234"/>
      <c r="AL863" s="234"/>
      <c r="AM863" s="234"/>
      <c r="AN863" s="234"/>
      <c r="AO863" s="234"/>
      <c r="AP863" s="234"/>
      <c r="AQ863" s="234"/>
      <c r="AR863" s="234"/>
      <c r="AS863" s="234"/>
      <c r="AT863" s="234"/>
      <c r="AU863" s="234"/>
      <c r="AV863" s="234"/>
      <c r="AW863" s="234"/>
      <c r="AX863" s="234"/>
      <c r="AY863" s="234"/>
      <c r="AZ863" s="234"/>
      <c r="BA863" s="234"/>
      <c r="BB863" s="234"/>
      <c r="BC863" s="234"/>
      <c r="BD863" s="234"/>
      <c r="BE863" s="234"/>
      <c r="BF863" s="234"/>
      <c r="BG863" s="234"/>
      <c r="BH863" s="234"/>
      <c r="BI863" s="234"/>
      <c r="BJ863" s="234"/>
      <c r="BK863" s="234"/>
      <c r="BL863" s="234"/>
      <c r="BM863" s="235">
        <v>23</v>
      </c>
    </row>
    <row r="864" spans="1:65">
      <c r="A864" s="33"/>
      <c r="B864" s="19">
        <v>1</v>
      </c>
      <c r="C864" s="8">
        <v>3</v>
      </c>
      <c r="D864" s="237">
        <v>0.17</v>
      </c>
      <c r="E864" s="237">
        <v>0.17500000000000002</v>
      </c>
      <c r="F864" s="238">
        <v>0.17</v>
      </c>
      <c r="G864" s="237">
        <v>0.16999999999999998</v>
      </c>
      <c r="H864" s="238">
        <v>0.183</v>
      </c>
      <c r="I864" s="241">
        <v>0.14000000000000001</v>
      </c>
      <c r="J864" s="238">
        <v>0.18</v>
      </c>
      <c r="K864" s="238">
        <v>0.15</v>
      </c>
      <c r="L864" s="25">
        <v>0.17</v>
      </c>
      <c r="M864" s="25">
        <v>0.18</v>
      </c>
      <c r="N864" s="25">
        <v>0.17</v>
      </c>
      <c r="O864" s="25">
        <v>0.17</v>
      </c>
      <c r="P864" s="25">
        <v>0.17610000000000001</v>
      </c>
      <c r="Q864" s="25">
        <v>0.17700000000000002</v>
      </c>
      <c r="R864" s="25">
        <v>0.18</v>
      </c>
      <c r="S864" s="25">
        <v>0.16</v>
      </c>
      <c r="T864" s="25">
        <v>0.18</v>
      </c>
      <c r="U864" s="25">
        <v>0.18</v>
      </c>
      <c r="V864" s="25">
        <v>0.15</v>
      </c>
      <c r="W864" s="25">
        <v>0.16605999999999999</v>
      </c>
      <c r="X864" s="242">
        <v>0.34449999999999997</v>
      </c>
      <c r="Y864" s="233"/>
      <c r="Z864" s="234"/>
      <c r="AA864" s="234"/>
      <c r="AB864" s="234"/>
      <c r="AC864" s="234"/>
      <c r="AD864" s="234"/>
      <c r="AE864" s="234"/>
      <c r="AF864" s="234"/>
      <c r="AG864" s="234"/>
      <c r="AH864" s="234"/>
      <c r="AI864" s="234"/>
      <c r="AJ864" s="234"/>
      <c r="AK864" s="234"/>
      <c r="AL864" s="234"/>
      <c r="AM864" s="234"/>
      <c r="AN864" s="234"/>
      <c r="AO864" s="234"/>
      <c r="AP864" s="234"/>
      <c r="AQ864" s="234"/>
      <c r="AR864" s="234"/>
      <c r="AS864" s="234"/>
      <c r="AT864" s="234"/>
      <c r="AU864" s="234"/>
      <c r="AV864" s="234"/>
      <c r="AW864" s="234"/>
      <c r="AX864" s="234"/>
      <c r="AY864" s="234"/>
      <c r="AZ864" s="234"/>
      <c r="BA864" s="234"/>
      <c r="BB864" s="234"/>
      <c r="BC864" s="234"/>
      <c r="BD864" s="234"/>
      <c r="BE864" s="234"/>
      <c r="BF864" s="234"/>
      <c r="BG864" s="234"/>
      <c r="BH864" s="234"/>
      <c r="BI864" s="234"/>
      <c r="BJ864" s="234"/>
      <c r="BK864" s="234"/>
      <c r="BL864" s="234"/>
      <c r="BM864" s="235">
        <v>16</v>
      </c>
    </row>
    <row r="865" spans="1:65">
      <c r="A865" s="33"/>
      <c r="B865" s="19">
        <v>1</v>
      </c>
      <c r="C865" s="8">
        <v>4</v>
      </c>
      <c r="D865" s="237">
        <v>0.16</v>
      </c>
      <c r="E865" s="237">
        <v>0.17500000000000002</v>
      </c>
      <c r="F865" s="238">
        <v>0.17</v>
      </c>
      <c r="G865" s="237">
        <v>0.17499999999999999</v>
      </c>
      <c r="H865" s="238">
        <v>0.192</v>
      </c>
      <c r="I865" s="241">
        <v>0.14000000000000001</v>
      </c>
      <c r="J865" s="238">
        <v>0.17299999999999999</v>
      </c>
      <c r="K865" s="238">
        <v>0.16</v>
      </c>
      <c r="L865" s="25">
        <v>0.17</v>
      </c>
      <c r="M865" s="25">
        <v>0.19</v>
      </c>
      <c r="N865" s="25">
        <v>0.17</v>
      </c>
      <c r="O865" s="25">
        <v>0.17</v>
      </c>
      <c r="P865" s="25">
        <v>0.17510000000000001</v>
      </c>
      <c r="Q865" s="25">
        <v>0.17600000000000002</v>
      </c>
      <c r="R865" s="25">
        <v>0.18</v>
      </c>
      <c r="S865" s="25">
        <v>0.16</v>
      </c>
      <c r="T865" s="25">
        <v>0.18</v>
      </c>
      <c r="U865" s="25">
        <v>0.18</v>
      </c>
      <c r="V865" s="25">
        <v>0.15</v>
      </c>
      <c r="W865" s="25">
        <v>0.17071500000000001</v>
      </c>
      <c r="X865" s="245">
        <v>2.1715</v>
      </c>
      <c r="Y865" s="233"/>
      <c r="Z865" s="234"/>
      <c r="AA865" s="234"/>
      <c r="AB865" s="234"/>
      <c r="AC865" s="234"/>
      <c r="AD865" s="234"/>
      <c r="AE865" s="234"/>
      <c r="AF865" s="234"/>
      <c r="AG865" s="234"/>
      <c r="AH865" s="234"/>
      <c r="AI865" s="234"/>
      <c r="AJ865" s="234"/>
      <c r="AK865" s="234"/>
      <c r="AL865" s="234"/>
      <c r="AM865" s="234"/>
      <c r="AN865" s="234"/>
      <c r="AO865" s="234"/>
      <c r="AP865" s="234"/>
      <c r="AQ865" s="234"/>
      <c r="AR865" s="234"/>
      <c r="AS865" s="234"/>
      <c r="AT865" s="234"/>
      <c r="AU865" s="234"/>
      <c r="AV865" s="234"/>
      <c r="AW865" s="234"/>
      <c r="AX865" s="234"/>
      <c r="AY865" s="234"/>
      <c r="AZ865" s="234"/>
      <c r="BA865" s="234"/>
      <c r="BB865" s="234"/>
      <c r="BC865" s="234"/>
      <c r="BD865" s="234"/>
      <c r="BE865" s="234"/>
      <c r="BF865" s="234"/>
      <c r="BG865" s="234"/>
      <c r="BH865" s="234"/>
      <c r="BI865" s="234"/>
      <c r="BJ865" s="234"/>
      <c r="BK865" s="234"/>
      <c r="BL865" s="234"/>
      <c r="BM865" s="235">
        <v>0.17234789473684212</v>
      </c>
    </row>
    <row r="866" spans="1:65">
      <c r="A866" s="33"/>
      <c r="B866" s="19">
        <v>1</v>
      </c>
      <c r="C866" s="8">
        <v>5</v>
      </c>
      <c r="D866" s="237">
        <v>0.16</v>
      </c>
      <c r="E866" s="237">
        <v>0.18</v>
      </c>
      <c r="F866" s="237">
        <v>0.17</v>
      </c>
      <c r="G866" s="237">
        <v>0.18</v>
      </c>
      <c r="H866" s="237">
        <v>0.192</v>
      </c>
      <c r="I866" s="241">
        <v>0.14000000000000001</v>
      </c>
      <c r="J866" s="237">
        <v>0.182</v>
      </c>
      <c r="K866" s="237">
        <v>0.15</v>
      </c>
      <c r="L866" s="237">
        <v>0.17</v>
      </c>
      <c r="M866" s="237">
        <v>0.17</v>
      </c>
      <c r="N866" s="237">
        <v>0.18</v>
      </c>
      <c r="O866" s="237">
        <v>0.17</v>
      </c>
      <c r="P866" s="237">
        <v>0.17099999999999999</v>
      </c>
      <c r="Q866" s="237">
        <v>0.17899999999999999</v>
      </c>
      <c r="R866" s="237">
        <v>0.19</v>
      </c>
      <c r="S866" s="237">
        <v>0.16</v>
      </c>
      <c r="T866" s="237">
        <v>0.18</v>
      </c>
      <c r="U866" s="237">
        <v>0.18</v>
      </c>
      <c r="V866" s="237">
        <v>0.15</v>
      </c>
      <c r="W866" s="237">
        <v>0.16188</v>
      </c>
      <c r="X866" s="241">
        <v>0.28070000000000001</v>
      </c>
      <c r="Y866" s="233"/>
      <c r="Z866" s="234"/>
      <c r="AA866" s="234"/>
      <c r="AB866" s="234"/>
      <c r="AC866" s="234"/>
      <c r="AD866" s="234"/>
      <c r="AE866" s="234"/>
      <c r="AF866" s="234"/>
      <c r="AG866" s="234"/>
      <c r="AH866" s="234"/>
      <c r="AI866" s="234"/>
      <c r="AJ866" s="234"/>
      <c r="AK866" s="234"/>
      <c r="AL866" s="234"/>
      <c r="AM866" s="234"/>
      <c r="AN866" s="234"/>
      <c r="AO866" s="234"/>
      <c r="AP866" s="234"/>
      <c r="AQ866" s="234"/>
      <c r="AR866" s="234"/>
      <c r="AS866" s="234"/>
      <c r="AT866" s="234"/>
      <c r="AU866" s="234"/>
      <c r="AV866" s="234"/>
      <c r="AW866" s="234"/>
      <c r="AX866" s="234"/>
      <c r="AY866" s="234"/>
      <c r="AZ866" s="234"/>
      <c r="BA866" s="234"/>
      <c r="BB866" s="234"/>
      <c r="BC866" s="234"/>
      <c r="BD866" s="234"/>
      <c r="BE866" s="234"/>
      <c r="BF866" s="234"/>
      <c r="BG866" s="234"/>
      <c r="BH866" s="234"/>
      <c r="BI866" s="234"/>
      <c r="BJ866" s="234"/>
      <c r="BK866" s="234"/>
      <c r="BL866" s="234"/>
      <c r="BM866" s="235">
        <v>52</v>
      </c>
    </row>
    <row r="867" spans="1:65">
      <c r="A867" s="33"/>
      <c r="B867" s="19">
        <v>1</v>
      </c>
      <c r="C867" s="8">
        <v>6</v>
      </c>
      <c r="D867" s="237">
        <v>0.16</v>
      </c>
      <c r="E867" s="237">
        <v>0.16999999999999998</v>
      </c>
      <c r="F867" s="237">
        <v>0.18</v>
      </c>
      <c r="G867" s="237">
        <v>0.16500000000000001</v>
      </c>
      <c r="H867" s="237">
        <v>0.185</v>
      </c>
      <c r="I867" s="241">
        <v>0.15</v>
      </c>
      <c r="J867" s="237">
        <v>0.189</v>
      </c>
      <c r="K867" s="237">
        <v>0.16</v>
      </c>
      <c r="L867" s="237">
        <v>0.17</v>
      </c>
      <c r="M867" s="237">
        <v>0.19</v>
      </c>
      <c r="N867" s="237">
        <v>0.17</v>
      </c>
      <c r="O867" s="237">
        <v>0.17</v>
      </c>
      <c r="P867" s="243">
        <v>0.18129999999999999</v>
      </c>
      <c r="Q867" s="237">
        <v>0.182</v>
      </c>
      <c r="R867" s="237">
        <v>0.19</v>
      </c>
      <c r="S867" s="237">
        <v>0.16</v>
      </c>
      <c r="T867" s="237">
        <v>0.18</v>
      </c>
      <c r="U867" s="237">
        <v>0.18</v>
      </c>
      <c r="V867" s="237">
        <v>0.15</v>
      </c>
      <c r="W867" s="237">
        <v>0.166155</v>
      </c>
      <c r="X867" s="241">
        <v>0.25469999999999998</v>
      </c>
      <c r="Y867" s="233"/>
      <c r="Z867" s="234"/>
      <c r="AA867" s="234"/>
      <c r="AB867" s="234"/>
      <c r="AC867" s="234"/>
      <c r="AD867" s="234"/>
      <c r="AE867" s="234"/>
      <c r="AF867" s="234"/>
      <c r="AG867" s="234"/>
      <c r="AH867" s="234"/>
      <c r="AI867" s="234"/>
      <c r="AJ867" s="234"/>
      <c r="AK867" s="234"/>
      <c r="AL867" s="234"/>
      <c r="AM867" s="234"/>
      <c r="AN867" s="234"/>
      <c r="AO867" s="234"/>
      <c r="AP867" s="234"/>
      <c r="AQ867" s="234"/>
      <c r="AR867" s="234"/>
      <c r="AS867" s="234"/>
      <c r="AT867" s="234"/>
      <c r="AU867" s="234"/>
      <c r="AV867" s="234"/>
      <c r="AW867" s="234"/>
      <c r="AX867" s="234"/>
      <c r="AY867" s="234"/>
      <c r="AZ867" s="234"/>
      <c r="BA867" s="234"/>
      <c r="BB867" s="234"/>
      <c r="BC867" s="234"/>
      <c r="BD867" s="234"/>
      <c r="BE867" s="234"/>
      <c r="BF867" s="234"/>
      <c r="BG867" s="234"/>
      <c r="BH867" s="234"/>
      <c r="BI867" s="234"/>
      <c r="BJ867" s="234"/>
      <c r="BK867" s="234"/>
      <c r="BL867" s="234"/>
      <c r="BM867" s="62"/>
    </row>
    <row r="868" spans="1:65">
      <c r="A868" s="33"/>
      <c r="B868" s="20" t="s">
        <v>271</v>
      </c>
      <c r="C868" s="12"/>
      <c r="D868" s="239">
        <v>0.16333333333333336</v>
      </c>
      <c r="E868" s="239">
        <v>0.17500000000000002</v>
      </c>
      <c r="F868" s="239">
        <v>0.17333333333333334</v>
      </c>
      <c r="G868" s="239">
        <v>0.17083333333333331</v>
      </c>
      <c r="H868" s="239">
        <v>0.18699999999999997</v>
      </c>
      <c r="I868" s="239">
        <v>0.14166666666666669</v>
      </c>
      <c r="J868" s="239">
        <v>0.17900000000000002</v>
      </c>
      <c r="K868" s="239">
        <v>0.155</v>
      </c>
      <c r="L868" s="239">
        <v>0.17</v>
      </c>
      <c r="M868" s="239">
        <v>0.18166666666666667</v>
      </c>
      <c r="N868" s="239">
        <v>0.17333333333333334</v>
      </c>
      <c r="O868" s="239">
        <v>0.17166666666666666</v>
      </c>
      <c r="P868" s="239">
        <v>0.17528333333333335</v>
      </c>
      <c r="Q868" s="239">
        <v>0.17833333333333334</v>
      </c>
      <c r="R868" s="239">
        <v>0.18666666666666665</v>
      </c>
      <c r="S868" s="239">
        <v>0.16</v>
      </c>
      <c r="T868" s="239">
        <v>0.17999999999999997</v>
      </c>
      <c r="U868" s="239">
        <v>0.17999999999999997</v>
      </c>
      <c r="V868" s="239">
        <v>0.15</v>
      </c>
      <c r="W868" s="239">
        <v>0.16536333333333333</v>
      </c>
      <c r="X868" s="239">
        <v>0.65710000000000002</v>
      </c>
      <c r="Y868" s="233"/>
      <c r="Z868" s="234"/>
      <c r="AA868" s="234"/>
      <c r="AB868" s="234"/>
      <c r="AC868" s="234"/>
      <c r="AD868" s="234"/>
      <c r="AE868" s="234"/>
      <c r="AF868" s="234"/>
      <c r="AG868" s="234"/>
      <c r="AH868" s="234"/>
      <c r="AI868" s="234"/>
      <c r="AJ868" s="234"/>
      <c r="AK868" s="234"/>
      <c r="AL868" s="234"/>
      <c r="AM868" s="234"/>
      <c r="AN868" s="234"/>
      <c r="AO868" s="234"/>
      <c r="AP868" s="234"/>
      <c r="AQ868" s="234"/>
      <c r="AR868" s="234"/>
      <c r="AS868" s="234"/>
      <c r="AT868" s="234"/>
      <c r="AU868" s="234"/>
      <c r="AV868" s="234"/>
      <c r="AW868" s="234"/>
      <c r="AX868" s="234"/>
      <c r="AY868" s="234"/>
      <c r="AZ868" s="234"/>
      <c r="BA868" s="234"/>
      <c r="BB868" s="234"/>
      <c r="BC868" s="234"/>
      <c r="BD868" s="234"/>
      <c r="BE868" s="234"/>
      <c r="BF868" s="234"/>
      <c r="BG868" s="234"/>
      <c r="BH868" s="234"/>
      <c r="BI868" s="234"/>
      <c r="BJ868" s="234"/>
      <c r="BK868" s="234"/>
      <c r="BL868" s="234"/>
      <c r="BM868" s="62"/>
    </row>
    <row r="869" spans="1:65">
      <c r="A869" s="33"/>
      <c r="B869" s="3" t="s">
        <v>272</v>
      </c>
      <c r="C869" s="31"/>
      <c r="D869" s="25">
        <v>0.16</v>
      </c>
      <c r="E869" s="25">
        <v>0.17500000000000002</v>
      </c>
      <c r="F869" s="25">
        <v>0.17</v>
      </c>
      <c r="G869" s="25">
        <v>0.17249999999999999</v>
      </c>
      <c r="H869" s="25">
        <v>0.1855</v>
      </c>
      <c r="I869" s="25">
        <v>0.14000000000000001</v>
      </c>
      <c r="J869" s="25">
        <v>0.17849999999999999</v>
      </c>
      <c r="K869" s="25">
        <v>0.155</v>
      </c>
      <c r="L869" s="25">
        <v>0.17</v>
      </c>
      <c r="M869" s="25">
        <v>0.18</v>
      </c>
      <c r="N869" s="25">
        <v>0.17</v>
      </c>
      <c r="O869" s="25">
        <v>0.17</v>
      </c>
      <c r="P869" s="25">
        <v>0.17460000000000001</v>
      </c>
      <c r="Q869" s="25">
        <v>0.17799999999999999</v>
      </c>
      <c r="R869" s="25">
        <v>0.19</v>
      </c>
      <c r="S869" s="25">
        <v>0.16</v>
      </c>
      <c r="T869" s="25">
        <v>0.18</v>
      </c>
      <c r="U869" s="25">
        <v>0.18</v>
      </c>
      <c r="V869" s="25">
        <v>0.15</v>
      </c>
      <c r="W869" s="25">
        <v>0.16610749999999999</v>
      </c>
      <c r="X869" s="25">
        <v>0.31259999999999999</v>
      </c>
      <c r="Y869" s="233"/>
      <c r="Z869" s="234"/>
      <c r="AA869" s="234"/>
      <c r="AB869" s="234"/>
      <c r="AC869" s="234"/>
      <c r="AD869" s="234"/>
      <c r="AE869" s="234"/>
      <c r="AF869" s="234"/>
      <c r="AG869" s="234"/>
      <c r="AH869" s="234"/>
      <c r="AI869" s="234"/>
      <c r="AJ869" s="234"/>
      <c r="AK869" s="234"/>
      <c r="AL869" s="234"/>
      <c r="AM869" s="234"/>
      <c r="AN869" s="234"/>
      <c r="AO869" s="234"/>
      <c r="AP869" s="234"/>
      <c r="AQ869" s="234"/>
      <c r="AR869" s="234"/>
      <c r="AS869" s="234"/>
      <c r="AT869" s="234"/>
      <c r="AU869" s="234"/>
      <c r="AV869" s="234"/>
      <c r="AW869" s="234"/>
      <c r="AX869" s="234"/>
      <c r="AY869" s="234"/>
      <c r="AZ869" s="234"/>
      <c r="BA869" s="234"/>
      <c r="BB869" s="234"/>
      <c r="BC869" s="234"/>
      <c r="BD869" s="234"/>
      <c r="BE869" s="234"/>
      <c r="BF869" s="234"/>
      <c r="BG869" s="234"/>
      <c r="BH869" s="234"/>
      <c r="BI869" s="234"/>
      <c r="BJ869" s="234"/>
      <c r="BK869" s="234"/>
      <c r="BL869" s="234"/>
      <c r="BM869" s="62"/>
    </row>
    <row r="870" spans="1:65">
      <c r="A870" s="33"/>
      <c r="B870" s="3" t="s">
        <v>273</v>
      </c>
      <c r="C870" s="31"/>
      <c r="D870" s="25">
        <v>5.1639777949432277E-3</v>
      </c>
      <c r="E870" s="25">
        <v>4.4721359549995832E-3</v>
      </c>
      <c r="F870" s="25">
        <v>5.163977794943213E-3</v>
      </c>
      <c r="G870" s="25">
        <v>7.3598007219398661E-3</v>
      </c>
      <c r="H870" s="25">
        <v>4.0000000000000036E-3</v>
      </c>
      <c r="I870" s="25">
        <v>4.0824829046386219E-3</v>
      </c>
      <c r="J870" s="25">
        <v>6.0991802727907657E-3</v>
      </c>
      <c r="K870" s="25">
        <v>5.4772255750516656E-3</v>
      </c>
      <c r="L870" s="25">
        <v>0</v>
      </c>
      <c r="M870" s="25">
        <v>7.5277265270908078E-3</v>
      </c>
      <c r="N870" s="25">
        <v>5.163977794943213E-3</v>
      </c>
      <c r="O870" s="25">
        <v>4.0824829046386219E-3</v>
      </c>
      <c r="P870" s="25">
        <v>3.4072960931898276E-3</v>
      </c>
      <c r="Q870" s="25">
        <v>2.4221202832779816E-3</v>
      </c>
      <c r="R870" s="25">
        <v>5.1639777949432277E-3</v>
      </c>
      <c r="S870" s="25">
        <v>0</v>
      </c>
      <c r="T870" s="25">
        <v>3.0404709722440586E-17</v>
      </c>
      <c r="U870" s="25">
        <v>3.0404709722440586E-17</v>
      </c>
      <c r="V870" s="25">
        <v>0</v>
      </c>
      <c r="W870" s="25">
        <v>3.5411772995243666E-3</v>
      </c>
      <c r="X870" s="25">
        <v>0.76347199293752732</v>
      </c>
      <c r="Y870" s="233"/>
      <c r="Z870" s="234"/>
      <c r="AA870" s="234"/>
      <c r="AB870" s="234"/>
      <c r="AC870" s="234"/>
      <c r="AD870" s="234"/>
      <c r="AE870" s="234"/>
      <c r="AF870" s="234"/>
      <c r="AG870" s="234"/>
      <c r="AH870" s="234"/>
      <c r="AI870" s="234"/>
      <c r="AJ870" s="234"/>
      <c r="AK870" s="234"/>
      <c r="AL870" s="234"/>
      <c r="AM870" s="234"/>
      <c r="AN870" s="234"/>
      <c r="AO870" s="234"/>
      <c r="AP870" s="234"/>
      <c r="AQ870" s="234"/>
      <c r="AR870" s="234"/>
      <c r="AS870" s="234"/>
      <c r="AT870" s="234"/>
      <c r="AU870" s="234"/>
      <c r="AV870" s="234"/>
      <c r="AW870" s="234"/>
      <c r="AX870" s="234"/>
      <c r="AY870" s="234"/>
      <c r="AZ870" s="234"/>
      <c r="BA870" s="234"/>
      <c r="BB870" s="234"/>
      <c r="BC870" s="234"/>
      <c r="BD870" s="234"/>
      <c r="BE870" s="234"/>
      <c r="BF870" s="234"/>
      <c r="BG870" s="234"/>
      <c r="BH870" s="234"/>
      <c r="BI870" s="234"/>
      <c r="BJ870" s="234"/>
      <c r="BK870" s="234"/>
      <c r="BL870" s="234"/>
      <c r="BM870" s="62"/>
    </row>
    <row r="871" spans="1:65">
      <c r="A871" s="33"/>
      <c r="B871" s="3" t="s">
        <v>87</v>
      </c>
      <c r="C871" s="31"/>
      <c r="D871" s="13">
        <v>3.1616190581285064E-2</v>
      </c>
      <c r="E871" s="13">
        <v>2.5555062599997617E-2</v>
      </c>
      <c r="F871" s="13">
        <v>2.9792179586210842E-2</v>
      </c>
      <c r="G871" s="13">
        <v>4.308176032355044E-2</v>
      </c>
      <c r="H871" s="13">
        <v>2.1390374331550825E-2</v>
      </c>
      <c r="I871" s="13">
        <v>2.8817526385684387E-2</v>
      </c>
      <c r="J871" s="13">
        <v>3.4073632808886957E-2</v>
      </c>
      <c r="K871" s="13">
        <v>3.5336939193881714E-2</v>
      </c>
      <c r="L871" s="13">
        <v>0</v>
      </c>
      <c r="M871" s="13">
        <v>4.1437026754628299E-2</v>
      </c>
      <c r="N871" s="13">
        <v>2.9792179586210842E-2</v>
      </c>
      <c r="O871" s="13">
        <v>2.3781453813428867E-2</v>
      </c>
      <c r="P871" s="13">
        <v>1.9438791061271242E-2</v>
      </c>
      <c r="Q871" s="13">
        <v>1.3581982896885877E-2</v>
      </c>
      <c r="R871" s="13">
        <v>2.7664166758624438E-2</v>
      </c>
      <c r="S871" s="13">
        <v>0</v>
      </c>
      <c r="T871" s="13">
        <v>1.6891505401355884E-16</v>
      </c>
      <c r="U871" s="13">
        <v>1.6891505401355884E-16</v>
      </c>
      <c r="V871" s="13">
        <v>0</v>
      </c>
      <c r="W871" s="13">
        <v>2.1414525385662075E-2</v>
      </c>
      <c r="X871" s="13">
        <v>1.1618809814906823</v>
      </c>
      <c r="Y871" s="159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1"/>
    </row>
    <row r="872" spans="1:65">
      <c r="A872" s="33"/>
      <c r="B872" s="3" t="s">
        <v>274</v>
      </c>
      <c r="C872" s="31"/>
      <c r="D872" s="13">
        <v>-5.2304447450739588E-2</v>
      </c>
      <c r="E872" s="13">
        <v>1.5388092017064592E-2</v>
      </c>
      <c r="F872" s="13">
        <v>5.7177292359495979E-3</v>
      </c>
      <c r="G872" s="13">
        <v>-8.7878149357227819E-3</v>
      </c>
      <c r="H872" s="13">
        <v>8.5014704041091571E-2</v>
      </c>
      <c r="I872" s="13">
        <v>-0.17801916360523329</v>
      </c>
      <c r="J872" s="13">
        <v>3.85969626917404E-2</v>
      </c>
      <c r="K872" s="13">
        <v>-0.10065626135631422</v>
      </c>
      <c r="L872" s="13">
        <v>-1.3622996326280057E-2</v>
      </c>
      <c r="M872" s="13">
        <v>5.4069543141524123E-2</v>
      </c>
      <c r="N872" s="13">
        <v>5.7177292359495979E-3</v>
      </c>
      <c r="O872" s="13">
        <v>-3.952633545165285E-3</v>
      </c>
      <c r="P872" s="13">
        <v>1.7032053689854276E-2</v>
      </c>
      <c r="Q872" s="13">
        <v>3.4728817579294358E-2</v>
      </c>
      <c r="R872" s="13">
        <v>8.3080631484868661E-2</v>
      </c>
      <c r="S872" s="13">
        <v>-7.1645173012969576E-2</v>
      </c>
      <c r="T872" s="13">
        <v>4.439918036040913E-2</v>
      </c>
      <c r="U872" s="13">
        <v>4.439918036040913E-2</v>
      </c>
      <c r="V872" s="13">
        <v>-0.12966734969965898</v>
      </c>
      <c r="W872" s="13">
        <v>-4.0525945583341771E-2</v>
      </c>
      <c r="X872" s="13">
        <v>2.8126372300823608</v>
      </c>
      <c r="Y872" s="159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1"/>
    </row>
    <row r="873" spans="1:65">
      <c r="A873" s="33"/>
      <c r="B873" s="51" t="s">
        <v>275</v>
      </c>
      <c r="C873" s="52"/>
      <c r="D873" s="50">
        <v>1.01</v>
      </c>
      <c r="E873" s="50">
        <v>0.17</v>
      </c>
      <c r="F873" s="50">
        <v>0</v>
      </c>
      <c r="G873" s="50">
        <v>0.25</v>
      </c>
      <c r="H873" s="50">
        <v>1.38</v>
      </c>
      <c r="I873" s="50">
        <v>3.2</v>
      </c>
      <c r="J873" s="50">
        <v>0.56999999999999995</v>
      </c>
      <c r="K873" s="50">
        <v>1.85</v>
      </c>
      <c r="L873" s="50">
        <v>0.34</v>
      </c>
      <c r="M873" s="50">
        <v>0.84</v>
      </c>
      <c r="N873" s="50">
        <v>0</v>
      </c>
      <c r="O873" s="50">
        <v>0.17</v>
      </c>
      <c r="P873" s="50">
        <v>0.2</v>
      </c>
      <c r="Q873" s="50">
        <v>0.51</v>
      </c>
      <c r="R873" s="50">
        <v>1.35</v>
      </c>
      <c r="S873" s="50">
        <v>1.35</v>
      </c>
      <c r="T873" s="50">
        <v>0.67</v>
      </c>
      <c r="U873" s="50">
        <v>0.67</v>
      </c>
      <c r="V873" s="50">
        <v>2.36</v>
      </c>
      <c r="W873" s="50">
        <v>0.81</v>
      </c>
      <c r="X873" s="50">
        <v>48.93</v>
      </c>
      <c r="Y873" s="159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B874" s="34"/>
      <c r="C874" s="20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BM874" s="61"/>
    </row>
    <row r="875" spans="1:65" ht="15">
      <c r="B875" s="35" t="s">
        <v>533</v>
      </c>
      <c r="BM875" s="30" t="s">
        <v>67</v>
      </c>
    </row>
    <row r="876" spans="1:65" ht="15">
      <c r="A876" s="26" t="s">
        <v>6</v>
      </c>
      <c r="B876" s="18" t="s">
        <v>111</v>
      </c>
      <c r="C876" s="15" t="s">
        <v>112</v>
      </c>
      <c r="D876" s="16" t="s">
        <v>231</v>
      </c>
      <c r="E876" s="17" t="s">
        <v>231</v>
      </c>
      <c r="F876" s="17" t="s">
        <v>231</v>
      </c>
      <c r="G876" s="17" t="s">
        <v>231</v>
      </c>
      <c r="H876" s="17" t="s">
        <v>231</v>
      </c>
      <c r="I876" s="17" t="s">
        <v>231</v>
      </c>
      <c r="J876" s="17" t="s">
        <v>231</v>
      </c>
      <c r="K876" s="17" t="s">
        <v>231</v>
      </c>
      <c r="L876" s="17" t="s">
        <v>231</v>
      </c>
      <c r="M876" s="17" t="s">
        <v>231</v>
      </c>
      <c r="N876" s="17" t="s">
        <v>231</v>
      </c>
      <c r="O876" s="17" t="s">
        <v>231</v>
      </c>
      <c r="P876" s="17" t="s">
        <v>231</v>
      </c>
      <c r="Q876" s="17" t="s">
        <v>231</v>
      </c>
      <c r="R876" s="17" t="s">
        <v>231</v>
      </c>
      <c r="S876" s="17" t="s">
        <v>231</v>
      </c>
      <c r="T876" s="17" t="s">
        <v>231</v>
      </c>
      <c r="U876" s="17" t="s">
        <v>231</v>
      </c>
      <c r="V876" s="17" t="s">
        <v>231</v>
      </c>
      <c r="W876" s="17" t="s">
        <v>231</v>
      </c>
      <c r="X876" s="17" t="s">
        <v>231</v>
      </c>
      <c r="Y876" s="17" t="s">
        <v>231</v>
      </c>
      <c r="Z876" s="17" t="s">
        <v>231</v>
      </c>
      <c r="AA876" s="159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1</v>
      </c>
    </row>
    <row r="877" spans="1:65">
      <c r="A877" s="33"/>
      <c r="B877" s="19" t="s">
        <v>232</v>
      </c>
      <c r="C877" s="8" t="s">
        <v>232</v>
      </c>
      <c r="D877" s="157" t="s">
        <v>234</v>
      </c>
      <c r="E877" s="158" t="s">
        <v>238</v>
      </c>
      <c r="F877" s="158" t="s">
        <v>239</v>
      </c>
      <c r="G877" s="158" t="s">
        <v>240</v>
      </c>
      <c r="H877" s="158" t="s">
        <v>241</v>
      </c>
      <c r="I877" s="158" t="s">
        <v>242</v>
      </c>
      <c r="J877" s="158" t="s">
        <v>243</v>
      </c>
      <c r="K877" s="158" t="s">
        <v>244</v>
      </c>
      <c r="L877" s="158" t="s">
        <v>245</v>
      </c>
      <c r="M877" s="158" t="s">
        <v>246</v>
      </c>
      <c r="N877" s="158" t="s">
        <v>247</v>
      </c>
      <c r="O877" s="158" t="s">
        <v>248</v>
      </c>
      <c r="P877" s="158" t="s">
        <v>249</v>
      </c>
      <c r="Q877" s="158" t="s">
        <v>252</v>
      </c>
      <c r="R877" s="158" t="s">
        <v>253</v>
      </c>
      <c r="S877" s="158" t="s">
        <v>257</v>
      </c>
      <c r="T877" s="158" t="s">
        <v>258</v>
      </c>
      <c r="U877" s="158" t="s">
        <v>259</v>
      </c>
      <c r="V877" s="158" t="s">
        <v>278</v>
      </c>
      <c r="W877" s="158" t="s">
        <v>261</v>
      </c>
      <c r="X877" s="158" t="s">
        <v>304</v>
      </c>
      <c r="Y877" s="158" t="s">
        <v>279</v>
      </c>
      <c r="Z877" s="158" t="s">
        <v>263</v>
      </c>
      <c r="AA877" s="159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 t="s">
        <v>3</v>
      </c>
    </row>
    <row r="878" spans="1:65">
      <c r="A878" s="33"/>
      <c r="B878" s="19"/>
      <c r="C878" s="8"/>
      <c r="D878" s="9" t="s">
        <v>300</v>
      </c>
      <c r="E878" s="10" t="s">
        <v>301</v>
      </c>
      <c r="F878" s="10" t="s">
        <v>115</v>
      </c>
      <c r="G878" s="10" t="s">
        <v>115</v>
      </c>
      <c r="H878" s="10" t="s">
        <v>300</v>
      </c>
      <c r="I878" s="10" t="s">
        <v>300</v>
      </c>
      <c r="J878" s="10" t="s">
        <v>301</v>
      </c>
      <c r="K878" s="10" t="s">
        <v>301</v>
      </c>
      <c r="L878" s="10" t="s">
        <v>301</v>
      </c>
      <c r="M878" s="10" t="s">
        <v>301</v>
      </c>
      <c r="N878" s="10" t="s">
        <v>301</v>
      </c>
      <c r="O878" s="10" t="s">
        <v>300</v>
      </c>
      <c r="P878" s="10" t="s">
        <v>115</v>
      </c>
      <c r="Q878" s="10" t="s">
        <v>300</v>
      </c>
      <c r="R878" s="10" t="s">
        <v>300</v>
      </c>
      <c r="S878" s="10" t="s">
        <v>115</v>
      </c>
      <c r="T878" s="10" t="s">
        <v>300</v>
      </c>
      <c r="U878" s="10" t="s">
        <v>301</v>
      </c>
      <c r="V878" s="10" t="s">
        <v>301</v>
      </c>
      <c r="W878" s="10" t="s">
        <v>115</v>
      </c>
      <c r="X878" s="10" t="s">
        <v>115</v>
      </c>
      <c r="Y878" s="10" t="s">
        <v>115</v>
      </c>
      <c r="Z878" s="10" t="s">
        <v>300</v>
      </c>
      <c r="AA878" s="159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>
        <v>0</v>
      </c>
    </row>
    <row r="879" spans="1:65">
      <c r="A879" s="33"/>
      <c r="B879" s="19"/>
      <c r="C879" s="8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159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0</v>
      </c>
    </row>
    <row r="880" spans="1:65">
      <c r="A880" s="33"/>
      <c r="B880" s="18">
        <v>1</v>
      </c>
      <c r="C880" s="14">
        <v>1</v>
      </c>
      <c r="D880" s="246">
        <v>201.35</v>
      </c>
      <c r="E880" s="249">
        <v>7.3</v>
      </c>
      <c r="F880" s="247">
        <v>182.43</v>
      </c>
      <c r="G880" s="246">
        <v>191</v>
      </c>
      <c r="H880" s="247">
        <v>185.23</v>
      </c>
      <c r="I880" s="246">
        <v>168</v>
      </c>
      <c r="J880" s="247">
        <v>188.9</v>
      </c>
      <c r="K880" s="248">
        <v>196</v>
      </c>
      <c r="L880" s="249">
        <v>207</v>
      </c>
      <c r="M880" s="246">
        <v>182</v>
      </c>
      <c r="N880" s="246">
        <v>185.5</v>
      </c>
      <c r="O880" s="246">
        <v>181.35</v>
      </c>
      <c r="P880" s="246">
        <v>192.62684519751403</v>
      </c>
      <c r="Q880" s="249">
        <v>155.4</v>
      </c>
      <c r="R880" s="246">
        <v>196</v>
      </c>
      <c r="S880" s="246">
        <v>177.9</v>
      </c>
      <c r="T880" s="246">
        <v>167.66</v>
      </c>
      <c r="U880" s="246">
        <v>180.5</v>
      </c>
      <c r="V880" s="246">
        <v>181.81</v>
      </c>
      <c r="W880" s="246">
        <v>200.09</v>
      </c>
      <c r="X880" s="246">
        <v>202</v>
      </c>
      <c r="Y880" s="248">
        <v>329.29700000000003</v>
      </c>
      <c r="Z880" s="246">
        <v>188.53489999999999</v>
      </c>
      <c r="AA880" s="250"/>
      <c r="AB880" s="251"/>
      <c r="AC880" s="251"/>
      <c r="AD880" s="251"/>
      <c r="AE880" s="251"/>
      <c r="AF880" s="251"/>
      <c r="AG880" s="251"/>
      <c r="AH880" s="251"/>
      <c r="AI880" s="251"/>
      <c r="AJ880" s="251"/>
      <c r="AK880" s="251"/>
      <c r="AL880" s="251"/>
      <c r="AM880" s="251"/>
      <c r="AN880" s="251"/>
      <c r="AO880" s="251"/>
      <c r="AP880" s="251"/>
      <c r="AQ880" s="251"/>
      <c r="AR880" s="251"/>
      <c r="AS880" s="251"/>
      <c r="AT880" s="251"/>
      <c r="AU880" s="251"/>
      <c r="AV880" s="251"/>
      <c r="AW880" s="251"/>
      <c r="AX880" s="251"/>
      <c r="AY880" s="251"/>
      <c r="AZ880" s="251"/>
      <c r="BA880" s="251"/>
      <c r="BB880" s="251"/>
      <c r="BC880" s="251"/>
      <c r="BD880" s="251"/>
      <c r="BE880" s="251"/>
      <c r="BF880" s="251"/>
      <c r="BG880" s="251"/>
      <c r="BH880" s="251"/>
      <c r="BI880" s="251"/>
      <c r="BJ880" s="251"/>
      <c r="BK880" s="251"/>
      <c r="BL880" s="251"/>
      <c r="BM880" s="252">
        <v>1</v>
      </c>
    </row>
    <row r="881" spans="1:65">
      <c r="A881" s="33"/>
      <c r="B881" s="19">
        <v>1</v>
      </c>
      <c r="C881" s="8">
        <v>2</v>
      </c>
      <c r="D881" s="253">
        <v>200.94</v>
      </c>
      <c r="E881" s="255">
        <v>12.1</v>
      </c>
      <c r="F881" s="254">
        <v>186.93333333333337</v>
      </c>
      <c r="G881" s="253">
        <v>196.8</v>
      </c>
      <c r="H881" s="254">
        <v>192.6</v>
      </c>
      <c r="I881" s="253">
        <v>167</v>
      </c>
      <c r="J881" s="254">
        <v>183.4</v>
      </c>
      <c r="K881" s="253">
        <v>186.5</v>
      </c>
      <c r="L881" s="255">
        <v>213</v>
      </c>
      <c r="M881" s="253">
        <v>199</v>
      </c>
      <c r="N881" s="253">
        <v>185</v>
      </c>
      <c r="O881" s="253">
        <v>185.55</v>
      </c>
      <c r="P881" s="253">
        <v>186.35892981155718</v>
      </c>
      <c r="Q881" s="255">
        <v>155.1</v>
      </c>
      <c r="R881" s="253">
        <v>206</v>
      </c>
      <c r="S881" s="253">
        <v>178.1</v>
      </c>
      <c r="T881" s="253">
        <v>164.09</v>
      </c>
      <c r="U881" s="253">
        <v>180.3</v>
      </c>
      <c r="V881" s="253">
        <v>186.37</v>
      </c>
      <c r="W881" s="253">
        <v>193.24200000000002</v>
      </c>
      <c r="X881" s="253">
        <v>197</v>
      </c>
      <c r="Y881" s="255">
        <v>357.92020000000002</v>
      </c>
      <c r="Z881" s="253">
        <v>190.0737</v>
      </c>
      <c r="AA881" s="250"/>
      <c r="AB881" s="251"/>
      <c r="AC881" s="251"/>
      <c r="AD881" s="251"/>
      <c r="AE881" s="251"/>
      <c r="AF881" s="251"/>
      <c r="AG881" s="251"/>
      <c r="AH881" s="251"/>
      <c r="AI881" s="251"/>
      <c r="AJ881" s="251"/>
      <c r="AK881" s="251"/>
      <c r="AL881" s="251"/>
      <c r="AM881" s="251"/>
      <c r="AN881" s="251"/>
      <c r="AO881" s="251"/>
      <c r="AP881" s="251"/>
      <c r="AQ881" s="251"/>
      <c r="AR881" s="251"/>
      <c r="AS881" s="251"/>
      <c r="AT881" s="251"/>
      <c r="AU881" s="251"/>
      <c r="AV881" s="251"/>
      <c r="AW881" s="251"/>
      <c r="AX881" s="251"/>
      <c r="AY881" s="251"/>
      <c r="AZ881" s="251"/>
      <c r="BA881" s="251"/>
      <c r="BB881" s="251"/>
      <c r="BC881" s="251"/>
      <c r="BD881" s="251"/>
      <c r="BE881" s="251"/>
      <c r="BF881" s="251"/>
      <c r="BG881" s="251"/>
      <c r="BH881" s="251"/>
      <c r="BI881" s="251"/>
      <c r="BJ881" s="251"/>
      <c r="BK881" s="251"/>
      <c r="BL881" s="251"/>
      <c r="BM881" s="252">
        <v>39</v>
      </c>
    </row>
    <row r="882" spans="1:65">
      <c r="A882" s="33"/>
      <c r="B882" s="19">
        <v>1</v>
      </c>
      <c r="C882" s="8">
        <v>3</v>
      </c>
      <c r="D882" s="253">
        <v>201.38</v>
      </c>
      <c r="E882" s="255">
        <v>31.3</v>
      </c>
      <c r="F882" s="254">
        <v>184.935</v>
      </c>
      <c r="G882" s="253">
        <v>197.5</v>
      </c>
      <c r="H882" s="254">
        <v>188.62</v>
      </c>
      <c r="I882" s="253">
        <v>174</v>
      </c>
      <c r="J882" s="254">
        <v>180.9</v>
      </c>
      <c r="K882" s="254">
        <v>185</v>
      </c>
      <c r="L882" s="256">
        <v>205</v>
      </c>
      <c r="M882" s="257">
        <v>186.5</v>
      </c>
      <c r="N882" s="257">
        <v>184</v>
      </c>
      <c r="O882" s="257">
        <v>179.5</v>
      </c>
      <c r="P882" s="257">
        <v>180.51123239459329</v>
      </c>
      <c r="Q882" s="256">
        <v>164.8</v>
      </c>
      <c r="R882" s="257">
        <v>189</v>
      </c>
      <c r="S882" s="257">
        <v>177.6</v>
      </c>
      <c r="T882" s="257">
        <v>163.93</v>
      </c>
      <c r="U882" s="257">
        <v>185.3</v>
      </c>
      <c r="V882" s="257">
        <v>188.26</v>
      </c>
      <c r="W882" s="257">
        <v>199.87600000000003</v>
      </c>
      <c r="X882" s="257">
        <v>199</v>
      </c>
      <c r="Y882" s="256">
        <v>370.94299999999998</v>
      </c>
      <c r="Z882" s="257">
        <v>184.83590000000001</v>
      </c>
      <c r="AA882" s="250"/>
      <c r="AB882" s="251"/>
      <c r="AC882" s="251"/>
      <c r="AD882" s="251"/>
      <c r="AE882" s="251"/>
      <c r="AF882" s="251"/>
      <c r="AG882" s="251"/>
      <c r="AH882" s="251"/>
      <c r="AI882" s="251"/>
      <c r="AJ882" s="251"/>
      <c r="AK882" s="251"/>
      <c r="AL882" s="251"/>
      <c r="AM882" s="251"/>
      <c r="AN882" s="251"/>
      <c r="AO882" s="251"/>
      <c r="AP882" s="251"/>
      <c r="AQ882" s="251"/>
      <c r="AR882" s="251"/>
      <c r="AS882" s="251"/>
      <c r="AT882" s="251"/>
      <c r="AU882" s="251"/>
      <c r="AV882" s="251"/>
      <c r="AW882" s="251"/>
      <c r="AX882" s="251"/>
      <c r="AY882" s="251"/>
      <c r="AZ882" s="251"/>
      <c r="BA882" s="251"/>
      <c r="BB882" s="251"/>
      <c r="BC882" s="251"/>
      <c r="BD882" s="251"/>
      <c r="BE882" s="251"/>
      <c r="BF882" s="251"/>
      <c r="BG882" s="251"/>
      <c r="BH882" s="251"/>
      <c r="BI882" s="251"/>
      <c r="BJ882" s="251"/>
      <c r="BK882" s="251"/>
      <c r="BL882" s="251"/>
      <c r="BM882" s="252">
        <v>16</v>
      </c>
    </row>
    <row r="883" spans="1:65">
      <c r="A883" s="33"/>
      <c r="B883" s="19">
        <v>1</v>
      </c>
      <c r="C883" s="8">
        <v>4</v>
      </c>
      <c r="D883" s="253">
        <v>203.05</v>
      </c>
      <c r="E883" s="255">
        <v>31.6</v>
      </c>
      <c r="F883" s="254">
        <v>188.39666666666668</v>
      </c>
      <c r="G883" s="253">
        <v>192.6</v>
      </c>
      <c r="H883" s="254">
        <v>185.47</v>
      </c>
      <c r="I883" s="253">
        <v>168</v>
      </c>
      <c r="J883" s="254">
        <v>183.7</v>
      </c>
      <c r="K883" s="254">
        <v>184</v>
      </c>
      <c r="L883" s="256">
        <v>216</v>
      </c>
      <c r="M883" s="257">
        <v>186.5</v>
      </c>
      <c r="N883" s="257">
        <v>182</v>
      </c>
      <c r="O883" s="257">
        <v>181.19</v>
      </c>
      <c r="P883" s="257">
        <v>185.99074233333332</v>
      </c>
      <c r="Q883" s="256">
        <v>167.1</v>
      </c>
      <c r="R883" s="269">
        <v>219</v>
      </c>
      <c r="S883" s="257">
        <v>182.3</v>
      </c>
      <c r="T883" s="257">
        <v>170.26</v>
      </c>
      <c r="U883" s="257">
        <v>184.8</v>
      </c>
      <c r="V883" s="257">
        <v>184.66</v>
      </c>
      <c r="W883" s="257">
        <v>206.40300000000002</v>
      </c>
      <c r="X883" s="257">
        <v>201</v>
      </c>
      <c r="Y883" s="256">
        <v>369.06889999999999</v>
      </c>
      <c r="Z883" s="257">
        <v>190.404</v>
      </c>
      <c r="AA883" s="250"/>
      <c r="AB883" s="251"/>
      <c r="AC883" s="251"/>
      <c r="AD883" s="251"/>
      <c r="AE883" s="251"/>
      <c r="AF883" s="251"/>
      <c r="AG883" s="251"/>
      <c r="AH883" s="251"/>
      <c r="AI883" s="251"/>
      <c r="AJ883" s="251"/>
      <c r="AK883" s="251"/>
      <c r="AL883" s="251"/>
      <c r="AM883" s="251"/>
      <c r="AN883" s="251"/>
      <c r="AO883" s="251"/>
      <c r="AP883" s="251"/>
      <c r="AQ883" s="251"/>
      <c r="AR883" s="251"/>
      <c r="AS883" s="251"/>
      <c r="AT883" s="251"/>
      <c r="AU883" s="251"/>
      <c r="AV883" s="251"/>
      <c r="AW883" s="251"/>
      <c r="AX883" s="251"/>
      <c r="AY883" s="251"/>
      <c r="AZ883" s="251"/>
      <c r="BA883" s="251"/>
      <c r="BB883" s="251"/>
      <c r="BC883" s="251"/>
      <c r="BD883" s="251"/>
      <c r="BE883" s="251"/>
      <c r="BF883" s="251"/>
      <c r="BG883" s="251"/>
      <c r="BH883" s="251"/>
      <c r="BI883" s="251"/>
      <c r="BJ883" s="251"/>
      <c r="BK883" s="251"/>
      <c r="BL883" s="251"/>
      <c r="BM883" s="252">
        <v>186.66035789304388</v>
      </c>
    </row>
    <row r="884" spans="1:65">
      <c r="A884" s="33"/>
      <c r="B884" s="19">
        <v>1</v>
      </c>
      <c r="C884" s="8">
        <v>5</v>
      </c>
      <c r="D884" s="253">
        <v>201.06</v>
      </c>
      <c r="E884" s="255">
        <v>22.6</v>
      </c>
      <c r="F884" s="253">
        <v>187.72</v>
      </c>
      <c r="G884" s="253">
        <v>196.6</v>
      </c>
      <c r="H884" s="253">
        <v>172.19</v>
      </c>
      <c r="I884" s="253">
        <v>175</v>
      </c>
      <c r="J884" s="253">
        <v>179.6</v>
      </c>
      <c r="K884" s="253">
        <v>188.5</v>
      </c>
      <c r="L884" s="255">
        <v>200</v>
      </c>
      <c r="M884" s="253">
        <v>195</v>
      </c>
      <c r="N884" s="253">
        <v>187</v>
      </c>
      <c r="O884" s="253">
        <v>184.73</v>
      </c>
      <c r="P884" s="253">
        <v>184.23835967069536</v>
      </c>
      <c r="Q884" s="255">
        <v>167.9</v>
      </c>
      <c r="R884" s="253">
        <v>200</v>
      </c>
      <c r="S884" s="253">
        <v>179.8</v>
      </c>
      <c r="T884" s="253">
        <v>171.27</v>
      </c>
      <c r="U884" s="253">
        <v>183.5</v>
      </c>
      <c r="V884" s="253">
        <v>179.78</v>
      </c>
      <c r="W884" s="253">
        <v>195.27500000000001</v>
      </c>
      <c r="X884" s="253">
        <v>193</v>
      </c>
      <c r="Y884" s="255">
        <v>370.98779999999999</v>
      </c>
      <c r="Z884" s="253">
        <v>188.77610000000001</v>
      </c>
      <c r="AA884" s="250"/>
      <c r="AB884" s="251"/>
      <c r="AC884" s="251"/>
      <c r="AD884" s="251"/>
      <c r="AE884" s="251"/>
      <c r="AF884" s="251"/>
      <c r="AG884" s="251"/>
      <c r="AH884" s="251"/>
      <c r="AI884" s="251"/>
      <c r="AJ884" s="251"/>
      <c r="AK884" s="251"/>
      <c r="AL884" s="251"/>
      <c r="AM884" s="251"/>
      <c r="AN884" s="251"/>
      <c r="AO884" s="251"/>
      <c r="AP884" s="251"/>
      <c r="AQ884" s="251"/>
      <c r="AR884" s="251"/>
      <c r="AS884" s="251"/>
      <c r="AT884" s="251"/>
      <c r="AU884" s="251"/>
      <c r="AV884" s="251"/>
      <c r="AW884" s="251"/>
      <c r="AX884" s="251"/>
      <c r="AY884" s="251"/>
      <c r="AZ884" s="251"/>
      <c r="BA884" s="251"/>
      <c r="BB884" s="251"/>
      <c r="BC884" s="251"/>
      <c r="BD884" s="251"/>
      <c r="BE884" s="251"/>
      <c r="BF884" s="251"/>
      <c r="BG884" s="251"/>
      <c r="BH884" s="251"/>
      <c r="BI884" s="251"/>
      <c r="BJ884" s="251"/>
      <c r="BK884" s="251"/>
      <c r="BL884" s="251"/>
      <c r="BM884" s="252">
        <v>53</v>
      </c>
    </row>
    <row r="885" spans="1:65">
      <c r="A885" s="33"/>
      <c r="B885" s="19">
        <v>1</v>
      </c>
      <c r="C885" s="8">
        <v>6</v>
      </c>
      <c r="D885" s="253">
        <v>199.24</v>
      </c>
      <c r="E885" s="255">
        <v>9.6999999999999993</v>
      </c>
      <c r="F885" s="253">
        <v>182.72</v>
      </c>
      <c r="G885" s="253">
        <v>191.7</v>
      </c>
      <c r="H885" s="253">
        <v>192.42</v>
      </c>
      <c r="I885" s="253">
        <v>167</v>
      </c>
      <c r="J885" s="253">
        <v>177.3</v>
      </c>
      <c r="K885" s="253">
        <v>185</v>
      </c>
      <c r="L885" s="255">
        <v>224</v>
      </c>
      <c r="M885" s="253">
        <v>178</v>
      </c>
      <c r="N885" s="253">
        <v>188</v>
      </c>
      <c r="O885" s="253">
        <v>176.85</v>
      </c>
      <c r="P885" s="253">
        <v>176.51359039931341</v>
      </c>
      <c r="Q885" s="255">
        <v>166</v>
      </c>
      <c r="R885" s="253">
        <v>205</v>
      </c>
      <c r="S885" s="253">
        <v>182.1</v>
      </c>
      <c r="T885" s="253">
        <v>178.28</v>
      </c>
      <c r="U885" s="253">
        <v>186.1</v>
      </c>
      <c r="V885" s="253">
        <v>187.31</v>
      </c>
      <c r="W885" s="253">
        <v>199.34100000000004</v>
      </c>
      <c r="X885" s="253">
        <v>198</v>
      </c>
      <c r="Y885" s="255">
        <v>373.82769999999999</v>
      </c>
      <c r="Z885" s="253">
        <v>190.8545</v>
      </c>
      <c r="AA885" s="250"/>
      <c r="AB885" s="251"/>
      <c r="AC885" s="251"/>
      <c r="AD885" s="251"/>
      <c r="AE885" s="251"/>
      <c r="AF885" s="251"/>
      <c r="AG885" s="251"/>
      <c r="AH885" s="251"/>
      <c r="AI885" s="251"/>
      <c r="AJ885" s="251"/>
      <c r="AK885" s="251"/>
      <c r="AL885" s="251"/>
      <c r="AM885" s="251"/>
      <c r="AN885" s="251"/>
      <c r="AO885" s="251"/>
      <c r="AP885" s="251"/>
      <c r="AQ885" s="251"/>
      <c r="AR885" s="251"/>
      <c r="AS885" s="251"/>
      <c r="AT885" s="251"/>
      <c r="AU885" s="251"/>
      <c r="AV885" s="251"/>
      <c r="AW885" s="251"/>
      <c r="AX885" s="251"/>
      <c r="AY885" s="251"/>
      <c r="AZ885" s="251"/>
      <c r="BA885" s="251"/>
      <c r="BB885" s="251"/>
      <c r="BC885" s="251"/>
      <c r="BD885" s="251"/>
      <c r="BE885" s="251"/>
      <c r="BF885" s="251"/>
      <c r="BG885" s="251"/>
      <c r="BH885" s="251"/>
      <c r="BI885" s="251"/>
      <c r="BJ885" s="251"/>
      <c r="BK885" s="251"/>
      <c r="BL885" s="251"/>
      <c r="BM885" s="259"/>
    </row>
    <row r="886" spans="1:65">
      <c r="A886" s="33"/>
      <c r="B886" s="20" t="s">
        <v>271</v>
      </c>
      <c r="C886" s="12"/>
      <c r="D886" s="260">
        <v>201.17</v>
      </c>
      <c r="E886" s="260">
        <v>19.100000000000001</v>
      </c>
      <c r="F886" s="260">
        <v>185.52250000000001</v>
      </c>
      <c r="G886" s="260">
        <v>194.36666666666667</v>
      </c>
      <c r="H886" s="260">
        <v>186.08833333333337</v>
      </c>
      <c r="I886" s="260">
        <v>169.83333333333334</v>
      </c>
      <c r="J886" s="260">
        <v>182.30000000000004</v>
      </c>
      <c r="K886" s="260">
        <v>187.5</v>
      </c>
      <c r="L886" s="260">
        <v>210.83333333333334</v>
      </c>
      <c r="M886" s="260">
        <v>187.83333333333334</v>
      </c>
      <c r="N886" s="260">
        <v>185.25</v>
      </c>
      <c r="O886" s="260">
        <v>181.52833333333331</v>
      </c>
      <c r="P886" s="260">
        <v>184.37328330116773</v>
      </c>
      <c r="Q886" s="260">
        <v>162.71666666666667</v>
      </c>
      <c r="R886" s="260">
        <v>202.5</v>
      </c>
      <c r="S886" s="260">
        <v>179.63333333333333</v>
      </c>
      <c r="T886" s="260">
        <v>169.24833333333333</v>
      </c>
      <c r="U886" s="260">
        <v>183.41666666666666</v>
      </c>
      <c r="V886" s="260">
        <v>184.69833333333335</v>
      </c>
      <c r="W886" s="260">
        <v>199.03783333333334</v>
      </c>
      <c r="X886" s="260">
        <v>198.33333333333334</v>
      </c>
      <c r="Y886" s="260">
        <v>362.00743333333327</v>
      </c>
      <c r="Z886" s="260">
        <v>188.91318333333334</v>
      </c>
      <c r="AA886" s="250"/>
      <c r="AB886" s="251"/>
      <c r="AC886" s="251"/>
      <c r="AD886" s="251"/>
      <c r="AE886" s="251"/>
      <c r="AF886" s="251"/>
      <c r="AG886" s="251"/>
      <c r="AH886" s="251"/>
      <c r="AI886" s="251"/>
      <c r="AJ886" s="251"/>
      <c r="AK886" s="251"/>
      <c r="AL886" s="251"/>
      <c r="AM886" s="251"/>
      <c r="AN886" s="251"/>
      <c r="AO886" s="251"/>
      <c r="AP886" s="251"/>
      <c r="AQ886" s="251"/>
      <c r="AR886" s="251"/>
      <c r="AS886" s="251"/>
      <c r="AT886" s="251"/>
      <c r="AU886" s="251"/>
      <c r="AV886" s="251"/>
      <c r="AW886" s="251"/>
      <c r="AX886" s="251"/>
      <c r="AY886" s="251"/>
      <c r="AZ886" s="251"/>
      <c r="BA886" s="251"/>
      <c r="BB886" s="251"/>
      <c r="BC886" s="251"/>
      <c r="BD886" s="251"/>
      <c r="BE886" s="251"/>
      <c r="BF886" s="251"/>
      <c r="BG886" s="251"/>
      <c r="BH886" s="251"/>
      <c r="BI886" s="251"/>
      <c r="BJ886" s="251"/>
      <c r="BK886" s="251"/>
      <c r="BL886" s="251"/>
      <c r="BM886" s="259"/>
    </row>
    <row r="887" spans="1:65">
      <c r="A887" s="33"/>
      <c r="B887" s="3" t="s">
        <v>272</v>
      </c>
      <c r="C887" s="31"/>
      <c r="D887" s="257">
        <v>201.20499999999998</v>
      </c>
      <c r="E887" s="257">
        <v>17.350000000000001</v>
      </c>
      <c r="F887" s="257">
        <v>185.93416666666667</v>
      </c>
      <c r="G887" s="257">
        <v>194.6</v>
      </c>
      <c r="H887" s="257">
        <v>187.04500000000002</v>
      </c>
      <c r="I887" s="257">
        <v>168</v>
      </c>
      <c r="J887" s="257">
        <v>182.15</v>
      </c>
      <c r="K887" s="257">
        <v>185.75</v>
      </c>
      <c r="L887" s="257">
        <v>210</v>
      </c>
      <c r="M887" s="257">
        <v>186.5</v>
      </c>
      <c r="N887" s="257">
        <v>185.25</v>
      </c>
      <c r="O887" s="257">
        <v>181.26999999999998</v>
      </c>
      <c r="P887" s="257">
        <v>185.11455100201434</v>
      </c>
      <c r="Q887" s="257">
        <v>165.4</v>
      </c>
      <c r="R887" s="257">
        <v>202.5</v>
      </c>
      <c r="S887" s="257">
        <v>178.95</v>
      </c>
      <c r="T887" s="257">
        <v>168.95999999999998</v>
      </c>
      <c r="U887" s="257">
        <v>184.15</v>
      </c>
      <c r="V887" s="257">
        <v>185.51499999999999</v>
      </c>
      <c r="W887" s="257">
        <v>199.60850000000005</v>
      </c>
      <c r="X887" s="257">
        <v>198.5</v>
      </c>
      <c r="Y887" s="257">
        <v>370.00594999999998</v>
      </c>
      <c r="Z887" s="257">
        <v>189.42490000000001</v>
      </c>
      <c r="AA887" s="250"/>
      <c r="AB887" s="251"/>
      <c r="AC887" s="251"/>
      <c r="AD887" s="251"/>
      <c r="AE887" s="251"/>
      <c r="AF887" s="251"/>
      <c r="AG887" s="251"/>
      <c r="AH887" s="251"/>
      <c r="AI887" s="251"/>
      <c r="AJ887" s="251"/>
      <c r="AK887" s="251"/>
      <c r="AL887" s="251"/>
      <c r="AM887" s="251"/>
      <c r="AN887" s="251"/>
      <c r="AO887" s="251"/>
      <c r="AP887" s="251"/>
      <c r="AQ887" s="251"/>
      <c r="AR887" s="251"/>
      <c r="AS887" s="251"/>
      <c r="AT887" s="251"/>
      <c r="AU887" s="251"/>
      <c r="AV887" s="251"/>
      <c r="AW887" s="251"/>
      <c r="AX887" s="251"/>
      <c r="AY887" s="251"/>
      <c r="AZ887" s="251"/>
      <c r="BA887" s="251"/>
      <c r="BB887" s="251"/>
      <c r="BC887" s="251"/>
      <c r="BD887" s="251"/>
      <c r="BE887" s="251"/>
      <c r="BF887" s="251"/>
      <c r="BG887" s="251"/>
      <c r="BH887" s="251"/>
      <c r="BI887" s="251"/>
      <c r="BJ887" s="251"/>
      <c r="BK887" s="251"/>
      <c r="BL887" s="251"/>
      <c r="BM887" s="259"/>
    </row>
    <row r="888" spans="1:65">
      <c r="A888" s="33"/>
      <c r="B888" s="3" t="s">
        <v>273</v>
      </c>
      <c r="C888" s="31"/>
      <c r="D888" s="257">
        <v>1.2166182638773761</v>
      </c>
      <c r="E888" s="257">
        <v>10.898990778966651</v>
      </c>
      <c r="F888" s="257">
        <v>2.5629283923755</v>
      </c>
      <c r="G888" s="257">
        <v>2.9083787006967796</v>
      </c>
      <c r="H888" s="257">
        <v>7.5257409380516576</v>
      </c>
      <c r="I888" s="257">
        <v>3.6560452221856701</v>
      </c>
      <c r="J888" s="257">
        <v>4.0244254248277471</v>
      </c>
      <c r="K888" s="257">
        <v>4.4497190922573981</v>
      </c>
      <c r="L888" s="257">
        <v>8.6120071218425416</v>
      </c>
      <c r="M888" s="257">
        <v>7.8782400741959284</v>
      </c>
      <c r="N888" s="257">
        <v>2.1389249636207439</v>
      </c>
      <c r="O888" s="257">
        <v>3.242581790281732</v>
      </c>
      <c r="P888" s="257">
        <v>5.5025205835919735</v>
      </c>
      <c r="Q888" s="257">
        <v>5.8778964491275856</v>
      </c>
      <c r="R888" s="257">
        <v>10.212737145349429</v>
      </c>
      <c r="S888" s="257">
        <v>2.1313532477434793</v>
      </c>
      <c r="T888" s="257">
        <v>5.3683793333432259</v>
      </c>
      <c r="U888" s="257">
        <v>2.4854912324662628</v>
      </c>
      <c r="V888" s="257">
        <v>3.3116365541325115</v>
      </c>
      <c r="W888" s="257">
        <v>4.5584595387769644</v>
      </c>
      <c r="X888" s="257">
        <v>3.2041639575194441</v>
      </c>
      <c r="Y888" s="257">
        <v>16.951414559577799</v>
      </c>
      <c r="Z888" s="257">
        <v>2.1965506216945356</v>
      </c>
      <c r="AA888" s="250"/>
      <c r="AB888" s="251"/>
      <c r="AC888" s="251"/>
      <c r="AD888" s="251"/>
      <c r="AE888" s="251"/>
      <c r="AF888" s="251"/>
      <c r="AG888" s="251"/>
      <c r="AH888" s="251"/>
      <c r="AI888" s="251"/>
      <c r="AJ888" s="251"/>
      <c r="AK888" s="251"/>
      <c r="AL888" s="251"/>
      <c r="AM888" s="251"/>
      <c r="AN888" s="251"/>
      <c r="AO888" s="251"/>
      <c r="AP888" s="251"/>
      <c r="AQ888" s="251"/>
      <c r="AR888" s="251"/>
      <c r="AS888" s="251"/>
      <c r="AT888" s="251"/>
      <c r="AU888" s="251"/>
      <c r="AV888" s="251"/>
      <c r="AW888" s="251"/>
      <c r="AX888" s="251"/>
      <c r="AY888" s="251"/>
      <c r="AZ888" s="251"/>
      <c r="BA888" s="251"/>
      <c r="BB888" s="251"/>
      <c r="BC888" s="251"/>
      <c r="BD888" s="251"/>
      <c r="BE888" s="251"/>
      <c r="BF888" s="251"/>
      <c r="BG888" s="251"/>
      <c r="BH888" s="251"/>
      <c r="BI888" s="251"/>
      <c r="BJ888" s="251"/>
      <c r="BK888" s="251"/>
      <c r="BL888" s="251"/>
      <c r="BM888" s="259"/>
    </row>
    <row r="889" spans="1:65">
      <c r="A889" s="33"/>
      <c r="B889" s="3" t="s">
        <v>87</v>
      </c>
      <c r="C889" s="31"/>
      <c r="D889" s="13">
        <v>6.0477122029993346E-3</v>
      </c>
      <c r="E889" s="13">
        <v>0.57062778947469373</v>
      </c>
      <c r="F889" s="13">
        <v>1.3814649933972967E-2</v>
      </c>
      <c r="G889" s="13">
        <v>1.4963361519619857E-2</v>
      </c>
      <c r="H889" s="13">
        <v>4.0441766569917457E-2</v>
      </c>
      <c r="I889" s="13">
        <v>2.1527253516304239E-2</v>
      </c>
      <c r="J889" s="13">
        <v>2.2075838863564158E-2</v>
      </c>
      <c r="K889" s="13">
        <v>2.3731835158706124E-2</v>
      </c>
      <c r="L889" s="13">
        <v>4.0847464609529836E-2</v>
      </c>
      <c r="M889" s="13">
        <v>4.194271556803511E-2</v>
      </c>
      <c r="N889" s="13">
        <v>1.1546153649774595E-2</v>
      </c>
      <c r="O889" s="13">
        <v>1.7862675929093158E-2</v>
      </c>
      <c r="P889" s="13">
        <v>2.9844457315454896E-2</v>
      </c>
      <c r="Q889" s="13">
        <v>3.6123505781794032E-2</v>
      </c>
      <c r="R889" s="13">
        <v>5.0433269853577427E-2</v>
      </c>
      <c r="S889" s="13">
        <v>1.1865020863296416E-2</v>
      </c>
      <c r="T889" s="13">
        <v>3.1718949472726819E-2</v>
      </c>
      <c r="U889" s="13">
        <v>1.3551065329211793E-2</v>
      </c>
      <c r="V889" s="13">
        <v>1.7929975297372353E-2</v>
      </c>
      <c r="W889" s="13">
        <v>2.2902477697005499E-2</v>
      </c>
      <c r="X889" s="13">
        <v>1.6155448525308119E-2</v>
      </c>
      <c r="Y889" s="13">
        <v>4.6826150511581031E-2</v>
      </c>
      <c r="Z889" s="13">
        <v>1.1627301932754837E-2</v>
      </c>
      <c r="AA889" s="159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1"/>
    </row>
    <row r="890" spans="1:65">
      <c r="A890" s="33"/>
      <c r="B890" s="3" t="s">
        <v>274</v>
      </c>
      <c r="C890" s="31"/>
      <c r="D890" s="13">
        <v>7.7732852710322708E-2</v>
      </c>
      <c r="E890" s="13">
        <v>-0.897675113154212</v>
      </c>
      <c r="F890" s="13">
        <v>-6.0958733064031545E-3</v>
      </c>
      <c r="G890" s="13">
        <v>4.1285192317259467E-2</v>
      </c>
      <c r="H890" s="13">
        <v>-3.0645208557795733E-3</v>
      </c>
      <c r="I890" s="13">
        <v>-9.0147821153072072E-2</v>
      </c>
      <c r="J890" s="13">
        <v>-2.3359849634180585E-2</v>
      </c>
      <c r="K890" s="13">
        <v>4.4982347426829605E-3</v>
      </c>
      <c r="L890" s="13">
        <v>0.12950245951066131</v>
      </c>
      <c r="M890" s="13">
        <v>6.2840093822256193E-3</v>
      </c>
      <c r="N890" s="13">
        <v>-7.5557440742292092E-3</v>
      </c>
      <c r="O890" s="13">
        <v>-2.7493917924722E-2</v>
      </c>
      <c r="P890" s="13">
        <v>-1.2252599414743659E-2</v>
      </c>
      <c r="Q890" s="13">
        <v>-0.12827410970730546</v>
      </c>
      <c r="R890" s="13">
        <v>8.48580935220975E-2</v>
      </c>
      <c r="S890" s="13">
        <v>-3.7646046750521189E-2</v>
      </c>
      <c r="T890" s="13">
        <v>-9.3281855645469203E-2</v>
      </c>
      <c r="U890" s="13">
        <v>-1.7377504591713278E-2</v>
      </c>
      <c r="V890" s="13">
        <v>-1.0511201102672119E-2</v>
      </c>
      <c r="W890" s="13">
        <v>6.6310145228488881E-2</v>
      </c>
      <c r="X890" s="13">
        <v>6.2535910527815819E-2</v>
      </c>
      <c r="Y890" s="13">
        <v>0.93939108131766802</v>
      </c>
      <c r="Z890" s="13">
        <v>1.2069115615755521E-2</v>
      </c>
      <c r="AA890" s="159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1"/>
    </row>
    <row r="891" spans="1:65">
      <c r="A891" s="33"/>
      <c r="B891" s="51" t="s">
        <v>275</v>
      </c>
      <c r="C891" s="52"/>
      <c r="D891" s="50">
        <v>1.79</v>
      </c>
      <c r="E891" s="50">
        <v>19.059999999999999</v>
      </c>
      <c r="F891" s="50">
        <v>0</v>
      </c>
      <c r="G891" s="50">
        <v>1.01</v>
      </c>
      <c r="H891" s="50">
        <v>0.06</v>
      </c>
      <c r="I891" s="50">
        <v>1.8</v>
      </c>
      <c r="J891" s="50">
        <v>0.37</v>
      </c>
      <c r="K891" s="50">
        <v>0.23</v>
      </c>
      <c r="L891" s="50">
        <v>2.9</v>
      </c>
      <c r="M891" s="50">
        <v>0.26</v>
      </c>
      <c r="N891" s="50">
        <v>0.03</v>
      </c>
      <c r="O891" s="50">
        <v>0.46</v>
      </c>
      <c r="P891" s="50">
        <v>0.13</v>
      </c>
      <c r="Q891" s="50">
        <v>2.61</v>
      </c>
      <c r="R891" s="50">
        <v>1.94</v>
      </c>
      <c r="S891" s="50">
        <v>0.67</v>
      </c>
      <c r="T891" s="50">
        <v>1.86</v>
      </c>
      <c r="U891" s="50">
        <v>0.24</v>
      </c>
      <c r="V891" s="50">
        <v>0.09</v>
      </c>
      <c r="W891" s="50">
        <v>1.55</v>
      </c>
      <c r="X891" s="50">
        <v>1.47</v>
      </c>
      <c r="Y891" s="50">
        <v>20.21</v>
      </c>
      <c r="Z891" s="50">
        <v>0.39</v>
      </c>
      <c r="AA891" s="159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B892" s="34"/>
      <c r="C892" s="20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BM892" s="61"/>
    </row>
    <row r="893" spans="1:65" ht="15">
      <c r="B893" s="35" t="s">
        <v>534</v>
      </c>
      <c r="BM893" s="30" t="s">
        <v>67</v>
      </c>
    </row>
    <row r="894" spans="1:65" ht="15">
      <c r="A894" s="26" t="s">
        <v>9</v>
      </c>
      <c r="B894" s="18" t="s">
        <v>111</v>
      </c>
      <c r="C894" s="15" t="s">
        <v>112</v>
      </c>
      <c r="D894" s="16" t="s">
        <v>231</v>
      </c>
      <c r="E894" s="17" t="s">
        <v>231</v>
      </c>
      <c r="F894" s="17" t="s">
        <v>231</v>
      </c>
      <c r="G894" s="17" t="s">
        <v>231</v>
      </c>
      <c r="H894" s="17" t="s">
        <v>231</v>
      </c>
      <c r="I894" s="17" t="s">
        <v>231</v>
      </c>
      <c r="J894" s="17" t="s">
        <v>231</v>
      </c>
      <c r="K894" s="17" t="s">
        <v>231</v>
      </c>
      <c r="L894" s="17" t="s">
        <v>231</v>
      </c>
      <c r="M894" s="17" t="s">
        <v>231</v>
      </c>
      <c r="N894" s="17" t="s">
        <v>231</v>
      </c>
      <c r="O894" s="17" t="s">
        <v>231</v>
      </c>
      <c r="P894" s="17" t="s">
        <v>231</v>
      </c>
      <c r="Q894" s="17" t="s">
        <v>231</v>
      </c>
      <c r="R894" s="17" t="s">
        <v>231</v>
      </c>
      <c r="S894" s="17" t="s">
        <v>231</v>
      </c>
      <c r="T894" s="17" t="s">
        <v>231</v>
      </c>
      <c r="U894" s="17" t="s">
        <v>231</v>
      </c>
      <c r="V894" s="17" t="s">
        <v>231</v>
      </c>
      <c r="W894" s="17" t="s">
        <v>231</v>
      </c>
      <c r="X894" s="17" t="s">
        <v>231</v>
      </c>
      <c r="Y894" s="17" t="s">
        <v>231</v>
      </c>
      <c r="Z894" s="17" t="s">
        <v>231</v>
      </c>
      <c r="AA894" s="17" t="s">
        <v>231</v>
      </c>
      <c r="AB894" s="159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1</v>
      </c>
    </row>
    <row r="895" spans="1:65">
      <c r="A895" s="33"/>
      <c r="B895" s="19" t="s">
        <v>232</v>
      </c>
      <c r="C895" s="8" t="s">
        <v>232</v>
      </c>
      <c r="D895" s="157" t="s">
        <v>234</v>
      </c>
      <c r="E895" s="158" t="s">
        <v>236</v>
      </c>
      <c r="F895" s="158" t="s">
        <v>237</v>
      </c>
      <c r="G895" s="158" t="s">
        <v>238</v>
      </c>
      <c r="H895" s="158" t="s">
        <v>239</v>
      </c>
      <c r="I895" s="158" t="s">
        <v>240</v>
      </c>
      <c r="J895" s="158" t="s">
        <v>241</v>
      </c>
      <c r="K895" s="158" t="s">
        <v>242</v>
      </c>
      <c r="L895" s="158" t="s">
        <v>243</v>
      </c>
      <c r="M895" s="158" t="s">
        <v>244</v>
      </c>
      <c r="N895" s="158" t="s">
        <v>245</v>
      </c>
      <c r="O895" s="158" t="s">
        <v>246</v>
      </c>
      <c r="P895" s="158" t="s">
        <v>247</v>
      </c>
      <c r="Q895" s="158" t="s">
        <v>248</v>
      </c>
      <c r="R895" s="158" t="s">
        <v>249</v>
      </c>
      <c r="S895" s="158" t="s">
        <v>251</v>
      </c>
      <c r="T895" s="158" t="s">
        <v>252</v>
      </c>
      <c r="U895" s="158" t="s">
        <v>253</v>
      </c>
      <c r="V895" s="158" t="s">
        <v>258</v>
      </c>
      <c r="W895" s="158" t="s">
        <v>259</v>
      </c>
      <c r="X895" s="158" t="s">
        <v>278</v>
      </c>
      <c r="Y895" s="158" t="s">
        <v>261</v>
      </c>
      <c r="Z895" s="158" t="s">
        <v>279</v>
      </c>
      <c r="AA895" s="158" t="s">
        <v>263</v>
      </c>
      <c r="AB895" s="159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 t="s">
        <v>3</v>
      </c>
    </row>
    <row r="896" spans="1:65">
      <c r="A896" s="33"/>
      <c r="B896" s="19"/>
      <c r="C896" s="8"/>
      <c r="D896" s="9" t="s">
        <v>300</v>
      </c>
      <c r="E896" s="10" t="s">
        <v>300</v>
      </c>
      <c r="F896" s="10" t="s">
        <v>115</v>
      </c>
      <c r="G896" s="10" t="s">
        <v>301</v>
      </c>
      <c r="H896" s="10" t="s">
        <v>115</v>
      </c>
      <c r="I896" s="10" t="s">
        <v>115</v>
      </c>
      <c r="J896" s="10" t="s">
        <v>301</v>
      </c>
      <c r="K896" s="10" t="s">
        <v>115</v>
      </c>
      <c r="L896" s="10" t="s">
        <v>301</v>
      </c>
      <c r="M896" s="10" t="s">
        <v>301</v>
      </c>
      <c r="N896" s="10" t="s">
        <v>301</v>
      </c>
      <c r="O896" s="10" t="s">
        <v>301</v>
      </c>
      <c r="P896" s="10" t="s">
        <v>301</v>
      </c>
      <c r="Q896" s="10" t="s">
        <v>300</v>
      </c>
      <c r="R896" s="10" t="s">
        <v>115</v>
      </c>
      <c r="S896" s="10" t="s">
        <v>301</v>
      </c>
      <c r="T896" s="10" t="s">
        <v>300</v>
      </c>
      <c r="U896" s="10" t="s">
        <v>300</v>
      </c>
      <c r="V896" s="10" t="s">
        <v>300</v>
      </c>
      <c r="W896" s="10" t="s">
        <v>301</v>
      </c>
      <c r="X896" s="10" t="s">
        <v>301</v>
      </c>
      <c r="Y896" s="10" t="s">
        <v>115</v>
      </c>
      <c r="Z896" s="10" t="s">
        <v>115</v>
      </c>
      <c r="AA896" s="10" t="s">
        <v>300</v>
      </c>
      <c r="AB896" s="159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1</v>
      </c>
    </row>
    <row r="897" spans="1:65">
      <c r="A897" s="33"/>
      <c r="B897" s="19"/>
      <c r="C897" s="8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159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2</v>
      </c>
    </row>
    <row r="898" spans="1:65">
      <c r="A898" s="33"/>
      <c r="B898" s="18">
        <v>1</v>
      </c>
      <c r="C898" s="14">
        <v>1</v>
      </c>
      <c r="D898" s="261">
        <v>13.6</v>
      </c>
      <c r="E898" s="261">
        <v>12.6730381443661</v>
      </c>
      <c r="F898" s="270">
        <v>14</v>
      </c>
      <c r="G898" s="271">
        <v>14</v>
      </c>
      <c r="H898" s="270">
        <v>10.757999999999999</v>
      </c>
      <c r="I898" s="271">
        <v>13</v>
      </c>
      <c r="J898" s="270">
        <v>9</v>
      </c>
      <c r="K898" s="271">
        <v>13</v>
      </c>
      <c r="L898" s="261">
        <v>14</v>
      </c>
      <c r="M898" s="261">
        <v>14.8</v>
      </c>
      <c r="N898" s="261">
        <v>14.2</v>
      </c>
      <c r="O898" s="261">
        <v>13.4</v>
      </c>
      <c r="P898" s="261">
        <v>14.2</v>
      </c>
      <c r="Q898" s="271">
        <v>11.8</v>
      </c>
      <c r="R898" s="261">
        <v>13.559709699522948</v>
      </c>
      <c r="S898" s="261">
        <v>13.4</v>
      </c>
      <c r="T898" s="271">
        <v>11.3</v>
      </c>
      <c r="U898" s="261">
        <v>12.4</v>
      </c>
      <c r="V898" s="261">
        <v>13.4</v>
      </c>
      <c r="W898" s="261">
        <v>14.1</v>
      </c>
      <c r="X898" s="261">
        <v>13.3</v>
      </c>
      <c r="Y898" s="261">
        <v>13.891500000000001</v>
      </c>
      <c r="Z898" s="261">
        <v>15.2559</v>
      </c>
      <c r="AA898" s="261">
        <v>13.20205</v>
      </c>
      <c r="AB898" s="262"/>
      <c r="AC898" s="263"/>
      <c r="AD898" s="263"/>
      <c r="AE898" s="263"/>
      <c r="AF898" s="263"/>
      <c r="AG898" s="263"/>
      <c r="AH898" s="263"/>
      <c r="AI898" s="263"/>
      <c r="AJ898" s="263"/>
      <c r="AK898" s="263"/>
      <c r="AL898" s="263"/>
      <c r="AM898" s="263"/>
      <c r="AN898" s="263"/>
      <c r="AO898" s="263"/>
      <c r="AP898" s="263"/>
      <c r="AQ898" s="263"/>
      <c r="AR898" s="263"/>
      <c r="AS898" s="263"/>
      <c r="AT898" s="263"/>
      <c r="AU898" s="263"/>
      <c r="AV898" s="263"/>
      <c r="AW898" s="263"/>
      <c r="AX898" s="263"/>
      <c r="AY898" s="263"/>
      <c r="AZ898" s="263"/>
      <c r="BA898" s="263"/>
      <c r="BB898" s="263"/>
      <c r="BC898" s="263"/>
      <c r="BD898" s="263"/>
      <c r="BE898" s="263"/>
      <c r="BF898" s="263"/>
      <c r="BG898" s="263"/>
      <c r="BH898" s="263"/>
      <c r="BI898" s="263"/>
      <c r="BJ898" s="263"/>
      <c r="BK898" s="263"/>
      <c r="BL898" s="263"/>
      <c r="BM898" s="264">
        <v>1</v>
      </c>
    </row>
    <row r="899" spans="1:65">
      <c r="A899" s="33"/>
      <c r="B899" s="19">
        <v>1</v>
      </c>
      <c r="C899" s="8">
        <v>2</v>
      </c>
      <c r="D899" s="265">
        <v>13.7</v>
      </c>
      <c r="E899" s="265">
        <v>12.698806136164965</v>
      </c>
      <c r="F899" s="272">
        <v>14</v>
      </c>
      <c r="G899" s="273">
        <v>14</v>
      </c>
      <c r="H899" s="272">
        <v>10.305999999999999</v>
      </c>
      <c r="I899" s="273">
        <v>13</v>
      </c>
      <c r="J899" s="272">
        <v>9</v>
      </c>
      <c r="K899" s="273">
        <v>13</v>
      </c>
      <c r="L899" s="265">
        <v>13.6</v>
      </c>
      <c r="M899" s="265">
        <v>13.9</v>
      </c>
      <c r="N899" s="265">
        <v>14.4</v>
      </c>
      <c r="O899" s="265">
        <v>14.4</v>
      </c>
      <c r="P899" s="265">
        <v>13.6</v>
      </c>
      <c r="Q899" s="273">
        <v>11.7</v>
      </c>
      <c r="R899" s="265">
        <v>13.374922499999998</v>
      </c>
      <c r="S899" s="265">
        <v>13.6</v>
      </c>
      <c r="T899" s="273">
        <v>11.79</v>
      </c>
      <c r="U899" s="265">
        <v>13.1</v>
      </c>
      <c r="V899" s="265">
        <v>13</v>
      </c>
      <c r="W899" s="265">
        <v>13.2</v>
      </c>
      <c r="X899" s="265">
        <v>13.4</v>
      </c>
      <c r="Y899" s="265">
        <v>13.471500000000001</v>
      </c>
      <c r="Z899" s="265">
        <v>14.8559</v>
      </c>
      <c r="AA899" s="265">
        <v>13.01262</v>
      </c>
      <c r="AB899" s="262"/>
      <c r="AC899" s="263"/>
      <c r="AD899" s="263"/>
      <c r="AE899" s="263"/>
      <c r="AF899" s="263"/>
      <c r="AG899" s="263"/>
      <c r="AH899" s="263"/>
      <c r="AI899" s="263"/>
      <c r="AJ899" s="263"/>
      <c r="AK899" s="263"/>
      <c r="AL899" s="263"/>
      <c r="AM899" s="263"/>
      <c r="AN899" s="263"/>
      <c r="AO899" s="263"/>
      <c r="AP899" s="263"/>
      <c r="AQ899" s="263"/>
      <c r="AR899" s="263"/>
      <c r="AS899" s="263"/>
      <c r="AT899" s="263"/>
      <c r="AU899" s="263"/>
      <c r="AV899" s="263"/>
      <c r="AW899" s="263"/>
      <c r="AX899" s="263"/>
      <c r="AY899" s="263"/>
      <c r="AZ899" s="263"/>
      <c r="BA899" s="263"/>
      <c r="BB899" s="263"/>
      <c r="BC899" s="263"/>
      <c r="BD899" s="263"/>
      <c r="BE899" s="263"/>
      <c r="BF899" s="263"/>
      <c r="BG899" s="263"/>
      <c r="BH899" s="263"/>
      <c r="BI899" s="263"/>
      <c r="BJ899" s="263"/>
      <c r="BK899" s="263"/>
      <c r="BL899" s="263"/>
      <c r="BM899" s="264">
        <v>40</v>
      </c>
    </row>
    <row r="900" spans="1:65">
      <c r="A900" s="33"/>
      <c r="B900" s="19">
        <v>1</v>
      </c>
      <c r="C900" s="8">
        <v>3</v>
      </c>
      <c r="D900" s="265">
        <v>13.6</v>
      </c>
      <c r="E900" s="265">
        <v>12.616393248433599</v>
      </c>
      <c r="F900" s="272">
        <v>15</v>
      </c>
      <c r="G900" s="273">
        <v>13</v>
      </c>
      <c r="H900" s="272">
        <v>10.712000000000002</v>
      </c>
      <c r="I900" s="273">
        <v>13</v>
      </c>
      <c r="J900" s="272">
        <v>10</v>
      </c>
      <c r="K900" s="272">
        <v>13</v>
      </c>
      <c r="L900" s="268">
        <v>13.4</v>
      </c>
      <c r="M900" s="268">
        <v>13.9</v>
      </c>
      <c r="N900" s="268">
        <v>15</v>
      </c>
      <c r="O900" s="268">
        <v>13.6</v>
      </c>
      <c r="P900" s="268">
        <v>13.9</v>
      </c>
      <c r="Q900" s="272">
        <v>11.9</v>
      </c>
      <c r="R900" s="268">
        <v>13.561663026100897</v>
      </c>
      <c r="S900" s="268">
        <v>14.5</v>
      </c>
      <c r="T900" s="272">
        <v>11.83</v>
      </c>
      <c r="U900" s="278">
        <v>11.6</v>
      </c>
      <c r="V900" s="278">
        <v>12.1</v>
      </c>
      <c r="W900" s="268">
        <v>13.2</v>
      </c>
      <c r="X900" s="268">
        <v>13.8</v>
      </c>
      <c r="Y900" s="268">
        <v>14.038499999999999</v>
      </c>
      <c r="Z900" s="268">
        <v>14.1416</v>
      </c>
      <c r="AA900" s="268">
        <v>13.00606</v>
      </c>
      <c r="AB900" s="262"/>
      <c r="AC900" s="263"/>
      <c r="AD900" s="263"/>
      <c r="AE900" s="263"/>
      <c r="AF900" s="263"/>
      <c r="AG900" s="263"/>
      <c r="AH900" s="263"/>
      <c r="AI900" s="263"/>
      <c r="AJ900" s="263"/>
      <c r="AK900" s="263"/>
      <c r="AL900" s="263"/>
      <c r="AM900" s="263"/>
      <c r="AN900" s="263"/>
      <c r="AO900" s="263"/>
      <c r="AP900" s="263"/>
      <c r="AQ900" s="263"/>
      <c r="AR900" s="263"/>
      <c r="AS900" s="263"/>
      <c r="AT900" s="263"/>
      <c r="AU900" s="263"/>
      <c r="AV900" s="263"/>
      <c r="AW900" s="263"/>
      <c r="AX900" s="263"/>
      <c r="AY900" s="263"/>
      <c r="AZ900" s="263"/>
      <c r="BA900" s="263"/>
      <c r="BB900" s="263"/>
      <c r="BC900" s="263"/>
      <c r="BD900" s="263"/>
      <c r="BE900" s="263"/>
      <c r="BF900" s="263"/>
      <c r="BG900" s="263"/>
      <c r="BH900" s="263"/>
      <c r="BI900" s="263"/>
      <c r="BJ900" s="263"/>
      <c r="BK900" s="263"/>
      <c r="BL900" s="263"/>
      <c r="BM900" s="264">
        <v>16</v>
      </c>
    </row>
    <row r="901" spans="1:65">
      <c r="A901" s="33"/>
      <c r="B901" s="19">
        <v>1</v>
      </c>
      <c r="C901" s="8">
        <v>4</v>
      </c>
      <c r="D901" s="265">
        <v>13.6</v>
      </c>
      <c r="E901" s="265">
        <v>12.664690236624223</v>
      </c>
      <c r="F901" s="272">
        <v>14</v>
      </c>
      <c r="G901" s="273">
        <v>14</v>
      </c>
      <c r="H901" s="272">
        <v>10.121333333333334</v>
      </c>
      <c r="I901" s="273">
        <v>14</v>
      </c>
      <c r="J901" s="272">
        <v>9</v>
      </c>
      <c r="K901" s="272">
        <v>13</v>
      </c>
      <c r="L901" s="268">
        <v>13.1</v>
      </c>
      <c r="M901" s="268">
        <v>14.7</v>
      </c>
      <c r="N901" s="268">
        <v>15.2</v>
      </c>
      <c r="O901" s="268">
        <v>13.7</v>
      </c>
      <c r="P901" s="268">
        <v>13.8</v>
      </c>
      <c r="Q901" s="272">
        <v>12.2</v>
      </c>
      <c r="R901" s="268">
        <v>13.300955061406563</v>
      </c>
      <c r="S901" s="268">
        <v>14.4</v>
      </c>
      <c r="T901" s="278">
        <v>13.6</v>
      </c>
      <c r="U901" s="268">
        <v>12.7</v>
      </c>
      <c r="V901" s="268">
        <v>13.1</v>
      </c>
      <c r="W901" s="268">
        <v>13.9</v>
      </c>
      <c r="X901" s="268">
        <v>13.5</v>
      </c>
      <c r="Y901" s="268">
        <v>14.185500000000001</v>
      </c>
      <c r="Z901" s="268">
        <v>14.7416</v>
      </c>
      <c r="AA901" s="268">
        <v>13.18634</v>
      </c>
      <c r="AB901" s="262"/>
      <c r="AC901" s="263"/>
      <c r="AD901" s="263"/>
      <c r="AE901" s="263"/>
      <c r="AF901" s="263"/>
      <c r="AG901" s="263"/>
      <c r="AH901" s="263"/>
      <c r="AI901" s="263"/>
      <c r="AJ901" s="263"/>
      <c r="AK901" s="263"/>
      <c r="AL901" s="263"/>
      <c r="AM901" s="263"/>
      <c r="AN901" s="263"/>
      <c r="AO901" s="263"/>
      <c r="AP901" s="263"/>
      <c r="AQ901" s="263"/>
      <c r="AR901" s="263"/>
      <c r="AS901" s="263"/>
      <c r="AT901" s="263"/>
      <c r="AU901" s="263"/>
      <c r="AV901" s="263"/>
      <c r="AW901" s="263"/>
      <c r="AX901" s="263"/>
      <c r="AY901" s="263"/>
      <c r="AZ901" s="263"/>
      <c r="BA901" s="263"/>
      <c r="BB901" s="263"/>
      <c r="BC901" s="263"/>
      <c r="BD901" s="263"/>
      <c r="BE901" s="263"/>
      <c r="BF901" s="263"/>
      <c r="BG901" s="263"/>
      <c r="BH901" s="263"/>
      <c r="BI901" s="263"/>
      <c r="BJ901" s="263"/>
      <c r="BK901" s="263"/>
      <c r="BL901" s="263"/>
      <c r="BM901" s="264">
        <v>13.624034897295594</v>
      </c>
    </row>
    <row r="902" spans="1:65">
      <c r="A902" s="33"/>
      <c r="B902" s="19">
        <v>1</v>
      </c>
      <c r="C902" s="8">
        <v>5</v>
      </c>
      <c r="D902" s="265">
        <v>13.6</v>
      </c>
      <c r="E902" s="265">
        <v>12.678341739874977</v>
      </c>
      <c r="F902" s="273">
        <v>15</v>
      </c>
      <c r="G902" s="273">
        <v>13</v>
      </c>
      <c r="H902" s="273">
        <v>11.063999999999998</v>
      </c>
      <c r="I902" s="273">
        <v>14</v>
      </c>
      <c r="J902" s="273">
        <v>11</v>
      </c>
      <c r="K902" s="273">
        <v>13</v>
      </c>
      <c r="L902" s="265">
        <v>13.2</v>
      </c>
      <c r="M902" s="265">
        <v>14</v>
      </c>
      <c r="N902" s="265">
        <v>14.1</v>
      </c>
      <c r="O902" s="265">
        <v>14.2</v>
      </c>
      <c r="P902" s="265">
        <v>13.8</v>
      </c>
      <c r="Q902" s="273">
        <v>12.1</v>
      </c>
      <c r="R902" s="265">
        <v>13.345759231745793</v>
      </c>
      <c r="S902" s="265">
        <v>14.1</v>
      </c>
      <c r="T902" s="273">
        <v>12</v>
      </c>
      <c r="U902" s="265">
        <v>12.3</v>
      </c>
      <c r="V902" s="265">
        <v>13.3</v>
      </c>
      <c r="W902" s="265">
        <v>13.6</v>
      </c>
      <c r="X902" s="265">
        <v>13.3</v>
      </c>
      <c r="Y902" s="265">
        <v>13.734</v>
      </c>
      <c r="Z902" s="265">
        <v>14.0274</v>
      </c>
      <c r="AA902" s="265">
        <v>13.00461</v>
      </c>
      <c r="AB902" s="262"/>
      <c r="AC902" s="263"/>
      <c r="AD902" s="263"/>
      <c r="AE902" s="263"/>
      <c r="AF902" s="263"/>
      <c r="AG902" s="263"/>
      <c r="AH902" s="263"/>
      <c r="AI902" s="263"/>
      <c r="AJ902" s="263"/>
      <c r="AK902" s="263"/>
      <c r="AL902" s="263"/>
      <c r="AM902" s="263"/>
      <c r="AN902" s="263"/>
      <c r="AO902" s="263"/>
      <c r="AP902" s="263"/>
      <c r="AQ902" s="263"/>
      <c r="AR902" s="263"/>
      <c r="AS902" s="263"/>
      <c r="AT902" s="263"/>
      <c r="AU902" s="263"/>
      <c r="AV902" s="263"/>
      <c r="AW902" s="263"/>
      <c r="AX902" s="263"/>
      <c r="AY902" s="263"/>
      <c r="AZ902" s="263"/>
      <c r="BA902" s="263"/>
      <c r="BB902" s="263"/>
      <c r="BC902" s="263"/>
      <c r="BD902" s="263"/>
      <c r="BE902" s="263"/>
      <c r="BF902" s="263"/>
      <c r="BG902" s="263"/>
      <c r="BH902" s="263"/>
      <c r="BI902" s="263"/>
      <c r="BJ902" s="263"/>
      <c r="BK902" s="263"/>
      <c r="BL902" s="263"/>
      <c r="BM902" s="264">
        <v>54</v>
      </c>
    </row>
    <row r="903" spans="1:65">
      <c r="A903" s="33"/>
      <c r="B903" s="19">
        <v>1</v>
      </c>
      <c r="C903" s="8">
        <v>6</v>
      </c>
      <c r="D903" s="265">
        <v>13.4</v>
      </c>
      <c r="E903" s="265">
        <v>12.757020668771625</v>
      </c>
      <c r="F903" s="273">
        <v>14</v>
      </c>
      <c r="G903" s="273">
        <v>14</v>
      </c>
      <c r="H903" s="273">
        <v>11.582666666666666</v>
      </c>
      <c r="I903" s="273">
        <v>13</v>
      </c>
      <c r="J903" s="273">
        <v>11</v>
      </c>
      <c r="K903" s="273">
        <v>13</v>
      </c>
      <c r="L903" s="265">
        <v>13.6</v>
      </c>
      <c r="M903" s="265">
        <v>14.3</v>
      </c>
      <c r="N903" s="265">
        <v>15</v>
      </c>
      <c r="O903" s="265">
        <v>13.5</v>
      </c>
      <c r="P903" s="265">
        <v>13.7</v>
      </c>
      <c r="Q903" s="273">
        <v>11.8</v>
      </c>
      <c r="R903" s="265">
        <v>13.379660447365318</v>
      </c>
      <c r="S903" s="265">
        <v>13.5</v>
      </c>
      <c r="T903" s="273">
        <v>12.2</v>
      </c>
      <c r="U903" s="265">
        <v>13.1</v>
      </c>
      <c r="V903" s="265">
        <v>13.4</v>
      </c>
      <c r="W903" s="265">
        <v>12.8</v>
      </c>
      <c r="X903" s="265">
        <v>13.5</v>
      </c>
      <c r="Y903" s="265">
        <v>13.881000000000002</v>
      </c>
      <c r="Z903" s="265">
        <v>14.0274</v>
      </c>
      <c r="AA903" s="265">
        <v>13.07291</v>
      </c>
      <c r="AB903" s="262"/>
      <c r="AC903" s="263"/>
      <c r="AD903" s="263"/>
      <c r="AE903" s="263"/>
      <c r="AF903" s="263"/>
      <c r="AG903" s="263"/>
      <c r="AH903" s="263"/>
      <c r="AI903" s="263"/>
      <c r="AJ903" s="263"/>
      <c r="AK903" s="263"/>
      <c r="AL903" s="263"/>
      <c r="AM903" s="263"/>
      <c r="AN903" s="263"/>
      <c r="AO903" s="263"/>
      <c r="AP903" s="263"/>
      <c r="AQ903" s="263"/>
      <c r="AR903" s="263"/>
      <c r="AS903" s="263"/>
      <c r="AT903" s="263"/>
      <c r="AU903" s="263"/>
      <c r="AV903" s="263"/>
      <c r="AW903" s="263"/>
      <c r="AX903" s="263"/>
      <c r="AY903" s="263"/>
      <c r="AZ903" s="263"/>
      <c r="BA903" s="263"/>
      <c r="BB903" s="263"/>
      <c r="BC903" s="263"/>
      <c r="BD903" s="263"/>
      <c r="BE903" s="263"/>
      <c r="BF903" s="263"/>
      <c r="BG903" s="263"/>
      <c r="BH903" s="263"/>
      <c r="BI903" s="263"/>
      <c r="BJ903" s="263"/>
      <c r="BK903" s="263"/>
      <c r="BL903" s="263"/>
      <c r="BM903" s="266"/>
    </row>
    <row r="904" spans="1:65">
      <c r="A904" s="33"/>
      <c r="B904" s="20" t="s">
        <v>271</v>
      </c>
      <c r="C904" s="12"/>
      <c r="D904" s="267">
        <v>13.583333333333334</v>
      </c>
      <c r="E904" s="267">
        <v>12.681381695705916</v>
      </c>
      <c r="F904" s="267">
        <v>14.333333333333334</v>
      </c>
      <c r="G904" s="267">
        <v>13.666666666666666</v>
      </c>
      <c r="H904" s="267">
        <v>10.757333333333333</v>
      </c>
      <c r="I904" s="267">
        <v>13.333333333333334</v>
      </c>
      <c r="J904" s="267">
        <v>9.8333333333333339</v>
      </c>
      <c r="K904" s="267">
        <v>13</v>
      </c>
      <c r="L904" s="267">
        <v>13.483333333333333</v>
      </c>
      <c r="M904" s="267">
        <v>14.266666666666666</v>
      </c>
      <c r="N904" s="267">
        <v>14.649999999999999</v>
      </c>
      <c r="O904" s="267">
        <v>13.799999999999999</v>
      </c>
      <c r="P904" s="267">
        <v>13.833333333333334</v>
      </c>
      <c r="Q904" s="267">
        <v>11.916666666666666</v>
      </c>
      <c r="R904" s="267">
        <v>13.420444994356918</v>
      </c>
      <c r="S904" s="267">
        <v>13.916666666666666</v>
      </c>
      <c r="T904" s="267">
        <v>12.12</v>
      </c>
      <c r="U904" s="267">
        <v>12.533333333333331</v>
      </c>
      <c r="V904" s="267">
        <v>13.050000000000002</v>
      </c>
      <c r="W904" s="267">
        <v>13.466666666666667</v>
      </c>
      <c r="X904" s="267">
        <v>13.466666666666667</v>
      </c>
      <c r="Y904" s="267">
        <v>13.866999999999999</v>
      </c>
      <c r="Z904" s="267">
        <v>14.5083</v>
      </c>
      <c r="AA904" s="267">
        <v>13.080765</v>
      </c>
      <c r="AB904" s="262"/>
      <c r="AC904" s="263"/>
      <c r="AD904" s="263"/>
      <c r="AE904" s="263"/>
      <c r="AF904" s="263"/>
      <c r="AG904" s="263"/>
      <c r="AH904" s="263"/>
      <c r="AI904" s="263"/>
      <c r="AJ904" s="263"/>
      <c r="AK904" s="263"/>
      <c r="AL904" s="263"/>
      <c r="AM904" s="263"/>
      <c r="AN904" s="263"/>
      <c r="AO904" s="263"/>
      <c r="AP904" s="263"/>
      <c r="AQ904" s="263"/>
      <c r="AR904" s="263"/>
      <c r="AS904" s="263"/>
      <c r="AT904" s="263"/>
      <c r="AU904" s="263"/>
      <c r="AV904" s="263"/>
      <c r="AW904" s="263"/>
      <c r="AX904" s="263"/>
      <c r="AY904" s="263"/>
      <c r="AZ904" s="263"/>
      <c r="BA904" s="263"/>
      <c r="BB904" s="263"/>
      <c r="BC904" s="263"/>
      <c r="BD904" s="263"/>
      <c r="BE904" s="263"/>
      <c r="BF904" s="263"/>
      <c r="BG904" s="263"/>
      <c r="BH904" s="263"/>
      <c r="BI904" s="263"/>
      <c r="BJ904" s="263"/>
      <c r="BK904" s="263"/>
      <c r="BL904" s="263"/>
      <c r="BM904" s="266"/>
    </row>
    <row r="905" spans="1:65">
      <c r="A905" s="33"/>
      <c r="B905" s="3" t="s">
        <v>272</v>
      </c>
      <c r="C905" s="31"/>
      <c r="D905" s="268">
        <v>13.6</v>
      </c>
      <c r="E905" s="268">
        <v>12.675689942120538</v>
      </c>
      <c r="F905" s="268">
        <v>14</v>
      </c>
      <c r="G905" s="268">
        <v>14</v>
      </c>
      <c r="H905" s="268">
        <v>10.734999999999999</v>
      </c>
      <c r="I905" s="268">
        <v>13</v>
      </c>
      <c r="J905" s="268">
        <v>9.5</v>
      </c>
      <c r="K905" s="268">
        <v>13</v>
      </c>
      <c r="L905" s="268">
        <v>13.5</v>
      </c>
      <c r="M905" s="268">
        <v>14.15</v>
      </c>
      <c r="N905" s="268">
        <v>14.7</v>
      </c>
      <c r="O905" s="268">
        <v>13.649999999999999</v>
      </c>
      <c r="P905" s="268">
        <v>13.8</v>
      </c>
      <c r="Q905" s="268">
        <v>11.850000000000001</v>
      </c>
      <c r="R905" s="268">
        <v>13.377291473682657</v>
      </c>
      <c r="S905" s="268">
        <v>13.85</v>
      </c>
      <c r="T905" s="268">
        <v>11.914999999999999</v>
      </c>
      <c r="U905" s="268">
        <v>12.55</v>
      </c>
      <c r="V905" s="268">
        <v>13.2</v>
      </c>
      <c r="W905" s="268">
        <v>13.399999999999999</v>
      </c>
      <c r="X905" s="268">
        <v>13.45</v>
      </c>
      <c r="Y905" s="268">
        <v>13.88625</v>
      </c>
      <c r="Z905" s="268">
        <v>14.441600000000001</v>
      </c>
      <c r="AA905" s="268">
        <v>13.042764999999999</v>
      </c>
      <c r="AB905" s="262"/>
      <c r="AC905" s="263"/>
      <c r="AD905" s="263"/>
      <c r="AE905" s="263"/>
      <c r="AF905" s="263"/>
      <c r="AG905" s="263"/>
      <c r="AH905" s="263"/>
      <c r="AI905" s="263"/>
      <c r="AJ905" s="263"/>
      <c r="AK905" s="263"/>
      <c r="AL905" s="263"/>
      <c r="AM905" s="263"/>
      <c r="AN905" s="263"/>
      <c r="AO905" s="263"/>
      <c r="AP905" s="263"/>
      <c r="AQ905" s="263"/>
      <c r="AR905" s="263"/>
      <c r="AS905" s="263"/>
      <c r="AT905" s="263"/>
      <c r="AU905" s="263"/>
      <c r="AV905" s="263"/>
      <c r="AW905" s="263"/>
      <c r="AX905" s="263"/>
      <c r="AY905" s="263"/>
      <c r="AZ905" s="263"/>
      <c r="BA905" s="263"/>
      <c r="BB905" s="263"/>
      <c r="BC905" s="263"/>
      <c r="BD905" s="263"/>
      <c r="BE905" s="263"/>
      <c r="BF905" s="263"/>
      <c r="BG905" s="263"/>
      <c r="BH905" s="263"/>
      <c r="BI905" s="263"/>
      <c r="BJ905" s="263"/>
      <c r="BK905" s="263"/>
      <c r="BL905" s="263"/>
      <c r="BM905" s="266"/>
    </row>
    <row r="906" spans="1:65">
      <c r="A906" s="33"/>
      <c r="B906" s="3" t="s">
        <v>273</v>
      </c>
      <c r="C906" s="31"/>
      <c r="D906" s="25">
        <v>9.831920802501716E-2</v>
      </c>
      <c r="E906" s="25">
        <v>4.6056106299388326E-2</v>
      </c>
      <c r="F906" s="25">
        <v>0.51639777949432231</v>
      </c>
      <c r="G906" s="25">
        <v>0.51639777949432231</v>
      </c>
      <c r="H906" s="25">
        <v>0.52639773724606509</v>
      </c>
      <c r="I906" s="25">
        <v>0.51639777949432231</v>
      </c>
      <c r="J906" s="25">
        <v>0.98319208025017513</v>
      </c>
      <c r="K906" s="25">
        <v>0</v>
      </c>
      <c r="L906" s="25">
        <v>0.32506409624359739</v>
      </c>
      <c r="M906" s="25">
        <v>0.40331955899344457</v>
      </c>
      <c r="N906" s="25">
        <v>0.47222875812470377</v>
      </c>
      <c r="O906" s="25">
        <v>0.40496913462633172</v>
      </c>
      <c r="P906" s="25">
        <v>0.20655911179772879</v>
      </c>
      <c r="Q906" s="25">
        <v>0.19407902170679486</v>
      </c>
      <c r="R906" s="25">
        <v>0.11218616186829454</v>
      </c>
      <c r="S906" s="25">
        <v>0.47923550230201717</v>
      </c>
      <c r="T906" s="25">
        <v>0.78442335508320993</v>
      </c>
      <c r="U906" s="25">
        <v>0.56803755744375428</v>
      </c>
      <c r="V906" s="25">
        <v>0.49295030175464977</v>
      </c>
      <c r="W906" s="25">
        <v>0.48853522561496687</v>
      </c>
      <c r="X906" s="25">
        <v>0.18618986725025249</v>
      </c>
      <c r="Y906" s="25">
        <v>0.24728930425717971</v>
      </c>
      <c r="Z906" s="25">
        <v>0.51597653435015822</v>
      </c>
      <c r="AA906" s="25">
        <v>9.15882033342722E-2</v>
      </c>
      <c r="AB906" s="159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1"/>
    </row>
    <row r="907" spans="1:65">
      <c r="A907" s="33"/>
      <c r="B907" s="3" t="s">
        <v>87</v>
      </c>
      <c r="C907" s="31"/>
      <c r="D907" s="13">
        <v>7.2382239036822447E-3</v>
      </c>
      <c r="E907" s="13">
        <v>3.631789295876453E-3</v>
      </c>
      <c r="F907" s="13">
        <v>3.6027752057743417E-2</v>
      </c>
      <c r="G907" s="13">
        <v>3.7785203377633345E-2</v>
      </c>
      <c r="H907" s="13">
        <v>4.8933850140623306E-2</v>
      </c>
      <c r="I907" s="13">
        <v>3.8729833462074169E-2</v>
      </c>
      <c r="J907" s="13">
        <v>9.9985635279678825E-2</v>
      </c>
      <c r="K907" s="13">
        <v>0</v>
      </c>
      <c r="L907" s="13">
        <v>2.4108585629933059E-2</v>
      </c>
      <c r="M907" s="13">
        <v>2.827006254626948E-2</v>
      </c>
      <c r="N907" s="13">
        <v>3.2234044923187974E-2</v>
      </c>
      <c r="O907" s="13">
        <v>2.9345589465676215E-2</v>
      </c>
      <c r="P907" s="13">
        <v>1.4931983985377983E-2</v>
      </c>
      <c r="Q907" s="13">
        <v>1.6286351471898872E-2</v>
      </c>
      <c r="R907" s="13">
        <v>8.3593473923902692E-3</v>
      </c>
      <c r="S907" s="13">
        <v>3.4436083997749736E-2</v>
      </c>
      <c r="T907" s="13">
        <v>6.4721398934258254E-2</v>
      </c>
      <c r="U907" s="13">
        <v>4.5322145540725084E-2</v>
      </c>
      <c r="V907" s="13">
        <v>3.7773969483114921E-2</v>
      </c>
      <c r="W907" s="13">
        <v>3.6277368238735161E-2</v>
      </c>
      <c r="X907" s="13">
        <v>1.3825980241355383E-2</v>
      </c>
      <c r="Y907" s="13">
        <v>1.783293461146461E-2</v>
      </c>
      <c r="Z907" s="13">
        <v>3.5564231119439092E-2</v>
      </c>
      <c r="AA907" s="13">
        <v>7.0017467123881672E-3</v>
      </c>
      <c r="AB907" s="159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1"/>
    </row>
    <row r="908" spans="1:65">
      <c r="A908" s="33"/>
      <c r="B908" s="3" t="s">
        <v>274</v>
      </c>
      <c r="C908" s="31"/>
      <c r="D908" s="13">
        <v>-2.9874823625370972E-3</v>
      </c>
      <c r="E908" s="13">
        <v>-6.9190457063259436E-2</v>
      </c>
      <c r="F908" s="13">
        <v>5.2062288549960867E-2</v>
      </c>
      <c r="G908" s="13">
        <v>3.1291588499626766E-3</v>
      </c>
      <c r="H908" s="13">
        <v>-0.21041501916082939</v>
      </c>
      <c r="I908" s="13">
        <v>-2.1337406000036419E-2</v>
      </c>
      <c r="J908" s="13">
        <v>-0.27823633692502681</v>
      </c>
      <c r="K908" s="13">
        <v>-4.5803970850035514E-2</v>
      </c>
      <c r="L908" s="13">
        <v>-1.0327451817536915E-2</v>
      </c>
      <c r="M908" s="13">
        <v>4.7168975579960915E-2</v>
      </c>
      <c r="N908" s="13">
        <v>7.5305525157459918E-2</v>
      </c>
      <c r="O908" s="13">
        <v>1.2915784789962137E-2</v>
      </c>
      <c r="P908" s="13">
        <v>1.5362441274962224E-2</v>
      </c>
      <c r="Q908" s="13">
        <v>-0.12532030661253257</v>
      </c>
      <c r="R908" s="13">
        <v>-1.4943436689162426E-2</v>
      </c>
      <c r="S908" s="13">
        <v>2.1479082487461998E-2</v>
      </c>
      <c r="T908" s="13">
        <v>-0.11039570205403315</v>
      </c>
      <c r="U908" s="13">
        <v>-8.0057161640034402E-2</v>
      </c>
      <c r="V908" s="13">
        <v>-4.2133986122535494E-2</v>
      </c>
      <c r="W908" s="13">
        <v>-1.1550780060036847E-2</v>
      </c>
      <c r="X908" s="13">
        <v>-1.1550780060036847E-2</v>
      </c>
      <c r="Y908" s="13">
        <v>1.7833564324811979E-2</v>
      </c>
      <c r="Z908" s="13">
        <v>6.4904788439725358E-2</v>
      </c>
      <c r="AA908" s="13">
        <v>-3.987584451970505E-2</v>
      </c>
      <c r="AB908" s="159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1"/>
    </row>
    <row r="909" spans="1:65">
      <c r="A909" s="33"/>
      <c r="B909" s="51" t="s">
        <v>275</v>
      </c>
      <c r="C909" s="52"/>
      <c r="D909" s="50">
        <v>0.19</v>
      </c>
      <c r="E909" s="50">
        <v>1.27</v>
      </c>
      <c r="F909" s="50" t="s">
        <v>276</v>
      </c>
      <c r="G909" s="50" t="s">
        <v>276</v>
      </c>
      <c r="H909" s="50">
        <v>4.38</v>
      </c>
      <c r="I909" s="50" t="s">
        <v>276</v>
      </c>
      <c r="J909" s="50" t="s">
        <v>276</v>
      </c>
      <c r="K909" s="50" t="s">
        <v>276</v>
      </c>
      <c r="L909" s="50">
        <v>0.03</v>
      </c>
      <c r="M909" s="50">
        <v>1.29</v>
      </c>
      <c r="N909" s="50">
        <v>1.92</v>
      </c>
      <c r="O909" s="50">
        <v>0.54</v>
      </c>
      <c r="P909" s="50">
        <v>0.59</v>
      </c>
      <c r="Q909" s="50">
        <v>2.5099999999999998</v>
      </c>
      <c r="R909" s="50">
        <v>7.0000000000000007E-2</v>
      </c>
      <c r="S909" s="50">
        <v>0.73</v>
      </c>
      <c r="T909" s="50">
        <v>2.1800000000000002</v>
      </c>
      <c r="U909" s="50">
        <v>1.51</v>
      </c>
      <c r="V909" s="50">
        <v>0.67</v>
      </c>
      <c r="W909" s="50">
        <v>0</v>
      </c>
      <c r="X909" s="50">
        <v>0</v>
      </c>
      <c r="Y909" s="50">
        <v>0.65</v>
      </c>
      <c r="Z909" s="50">
        <v>1.69</v>
      </c>
      <c r="AA909" s="50">
        <v>0.62</v>
      </c>
      <c r="AB909" s="159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1"/>
    </row>
    <row r="910" spans="1:65">
      <c r="B910" s="34" t="s">
        <v>318</v>
      </c>
      <c r="C910" s="20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BM910" s="61"/>
    </row>
    <row r="911" spans="1:65">
      <c r="BM911" s="61"/>
    </row>
    <row r="912" spans="1:65" ht="15">
      <c r="B912" s="35" t="s">
        <v>535</v>
      </c>
      <c r="BM912" s="30" t="s">
        <v>277</v>
      </c>
    </row>
    <row r="913" spans="1:65" ht="15">
      <c r="A913" s="26" t="s">
        <v>61</v>
      </c>
      <c r="B913" s="18" t="s">
        <v>111</v>
      </c>
      <c r="C913" s="15" t="s">
        <v>112</v>
      </c>
      <c r="D913" s="16" t="s">
        <v>231</v>
      </c>
      <c r="E913" s="17" t="s">
        <v>231</v>
      </c>
      <c r="F913" s="17" t="s">
        <v>231</v>
      </c>
      <c r="G913" s="17" t="s">
        <v>231</v>
      </c>
      <c r="H913" s="17" t="s">
        <v>231</v>
      </c>
      <c r="I913" s="17" t="s">
        <v>231</v>
      </c>
      <c r="J913" s="17" t="s">
        <v>231</v>
      </c>
      <c r="K913" s="17" t="s">
        <v>231</v>
      </c>
      <c r="L913" s="17" t="s">
        <v>231</v>
      </c>
      <c r="M913" s="17" t="s">
        <v>231</v>
      </c>
      <c r="N913" s="17" t="s">
        <v>231</v>
      </c>
      <c r="O913" s="17" t="s">
        <v>231</v>
      </c>
      <c r="P913" s="17" t="s">
        <v>231</v>
      </c>
      <c r="Q913" s="17" t="s">
        <v>231</v>
      </c>
      <c r="R913" s="17" t="s">
        <v>231</v>
      </c>
      <c r="S913" s="17" t="s">
        <v>231</v>
      </c>
      <c r="T913" s="17" t="s">
        <v>231</v>
      </c>
      <c r="U913" s="17" t="s">
        <v>231</v>
      </c>
      <c r="V913" s="17" t="s">
        <v>231</v>
      </c>
      <c r="W913" s="159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</v>
      </c>
    </row>
    <row r="914" spans="1:65">
      <c r="A914" s="33"/>
      <c r="B914" s="19" t="s">
        <v>232</v>
      </c>
      <c r="C914" s="8" t="s">
        <v>232</v>
      </c>
      <c r="D914" s="157" t="s">
        <v>234</v>
      </c>
      <c r="E914" s="158" t="s">
        <v>237</v>
      </c>
      <c r="F914" s="158" t="s">
        <v>238</v>
      </c>
      <c r="G914" s="158" t="s">
        <v>239</v>
      </c>
      <c r="H914" s="158" t="s">
        <v>240</v>
      </c>
      <c r="I914" s="158" t="s">
        <v>241</v>
      </c>
      <c r="J914" s="158" t="s">
        <v>242</v>
      </c>
      <c r="K914" s="158" t="s">
        <v>244</v>
      </c>
      <c r="L914" s="158" t="s">
        <v>245</v>
      </c>
      <c r="M914" s="158" t="s">
        <v>246</v>
      </c>
      <c r="N914" s="158" t="s">
        <v>247</v>
      </c>
      <c r="O914" s="158" t="s">
        <v>248</v>
      </c>
      <c r="P914" s="158" t="s">
        <v>252</v>
      </c>
      <c r="Q914" s="158" t="s">
        <v>253</v>
      </c>
      <c r="R914" s="158" t="s">
        <v>258</v>
      </c>
      <c r="S914" s="158" t="s">
        <v>259</v>
      </c>
      <c r="T914" s="158" t="s">
        <v>278</v>
      </c>
      <c r="U914" s="158" t="s">
        <v>261</v>
      </c>
      <c r="V914" s="158" t="s">
        <v>279</v>
      </c>
      <c r="W914" s="159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 t="s">
        <v>3</v>
      </c>
    </row>
    <row r="915" spans="1:65">
      <c r="A915" s="33"/>
      <c r="B915" s="19"/>
      <c r="C915" s="8"/>
      <c r="D915" s="9" t="s">
        <v>300</v>
      </c>
      <c r="E915" s="10" t="s">
        <v>300</v>
      </c>
      <c r="F915" s="10" t="s">
        <v>301</v>
      </c>
      <c r="G915" s="10" t="s">
        <v>115</v>
      </c>
      <c r="H915" s="10" t="s">
        <v>115</v>
      </c>
      <c r="I915" s="10" t="s">
        <v>300</v>
      </c>
      <c r="J915" s="10" t="s">
        <v>300</v>
      </c>
      <c r="K915" s="10" t="s">
        <v>301</v>
      </c>
      <c r="L915" s="10" t="s">
        <v>301</v>
      </c>
      <c r="M915" s="10" t="s">
        <v>301</v>
      </c>
      <c r="N915" s="10" t="s">
        <v>301</v>
      </c>
      <c r="O915" s="10" t="s">
        <v>300</v>
      </c>
      <c r="P915" s="10" t="s">
        <v>300</v>
      </c>
      <c r="Q915" s="10" t="s">
        <v>300</v>
      </c>
      <c r="R915" s="10" t="s">
        <v>300</v>
      </c>
      <c r="S915" s="10" t="s">
        <v>301</v>
      </c>
      <c r="T915" s="10" t="s">
        <v>301</v>
      </c>
      <c r="U915" s="10" t="s">
        <v>300</v>
      </c>
      <c r="V915" s="10" t="s">
        <v>115</v>
      </c>
      <c r="W915" s="159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2</v>
      </c>
    </row>
    <row r="916" spans="1:65">
      <c r="A916" s="33"/>
      <c r="B916" s="19"/>
      <c r="C916" s="8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159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2</v>
      </c>
    </row>
    <row r="917" spans="1:65">
      <c r="A917" s="33"/>
      <c r="B917" s="18">
        <v>1</v>
      </c>
      <c r="C917" s="14">
        <v>1</v>
      </c>
      <c r="D917" s="160" t="s">
        <v>302</v>
      </c>
      <c r="E917" s="160" t="s">
        <v>104</v>
      </c>
      <c r="F917" s="164" t="s">
        <v>105</v>
      </c>
      <c r="G917" s="160" t="s">
        <v>104</v>
      </c>
      <c r="H917" s="164" t="s">
        <v>103</v>
      </c>
      <c r="I917" s="160" t="s">
        <v>102</v>
      </c>
      <c r="J917" s="22">
        <v>2</v>
      </c>
      <c r="K917" s="21">
        <v>1</v>
      </c>
      <c r="L917" s="21">
        <v>1</v>
      </c>
      <c r="M917" s="160" t="s">
        <v>102</v>
      </c>
      <c r="N917" s="160" t="s">
        <v>102</v>
      </c>
      <c r="O917" s="21">
        <v>1</v>
      </c>
      <c r="P917" s="160" t="s">
        <v>105</v>
      </c>
      <c r="Q917" s="160">
        <v>5</v>
      </c>
      <c r="R917" s="21">
        <v>0.6</v>
      </c>
      <c r="S917" s="160" t="s">
        <v>102</v>
      </c>
      <c r="T917" s="21" t="s">
        <v>307</v>
      </c>
      <c r="U917" s="21">
        <v>0.2069</v>
      </c>
      <c r="V917" s="160">
        <v>3.4154</v>
      </c>
      <c r="W917" s="159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1</v>
      </c>
    </row>
    <row r="918" spans="1:65">
      <c r="A918" s="33"/>
      <c r="B918" s="19">
        <v>1</v>
      </c>
      <c r="C918" s="8">
        <v>2</v>
      </c>
      <c r="D918" s="161" t="s">
        <v>302</v>
      </c>
      <c r="E918" s="161" t="s">
        <v>104</v>
      </c>
      <c r="F918" s="162" t="s">
        <v>105</v>
      </c>
      <c r="G918" s="161" t="s">
        <v>104</v>
      </c>
      <c r="H918" s="162" t="s">
        <v>103</v>
      </c>
      <c r="I918" s="161" t="s">
        <v>102</v>
      </c>
      <c r="J918" s="23">
        <v>2</v>
      </c>
      <c r="K918" s="10" t="s">
        <v>102</v>
      </c>
      <c r="L918" s="10">
        <v>1</v>
      </c>
      <c r="M918" s="161" t="s">
        <v>102</v>
      </c>
      <c r="N918" s="161" t="s">
        <v>102</v>
      </c>
      <c r="O918" s="10">
        <v>1</v>
      </c>
      <c r="P918" s="161" t="s">
        <v>105</v>
      </c>
      <c r="Q918" s="161">
        <v>5</v>
      </c>
      <c r="R918" s="10" t="s">
        <v>302</v>
      </c>
      <c r="S918" s="161" t="s">
        <v>102</v>
      </c>
      <c r="T918" s="10" t="s">
        <v>307</v>
      </c>
      <c r="U918" s="10">
        <v>0.23900000000000002</v>
      </c>
      <c r="V918" s="161">
        <v>3.0171000000000001</v>
      </c>
      <c r="W918" s="159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0">
        <v>41</v>
      </c>
    </row>
    <row r="919" spans="1:65">
      <c r="A919" s="33"/>
      <c r="B919" s="19">
        <v>1</v>
      </c>
      <c r="C919" s="8">
        <v>3</v>
      </c>
      <c r="D919" s="161" t="s">
        <v>302</v>
      </c>
      <c r="E919" s="161" t="s">
        <v>104</v>
      </c>
      <c r="F919" s="162" t="s">
        <v>105</v>
      </c>
      <c r="G919" s="161" t="s">
        <v>104</v>
      </c>
      <c r="H919" s="162" t="s">
        <v>103</v>
      </c>
      <c r="I919" s="161" t="s">
        <v>102</v>
      </c>
      <c r="J919" s="23" t="s">
        <v>102</v>
      </c>
      <c r="K919" s="23" t="s">
        <v>102</v>
      </c>
      <c r="L919" s="11">
        <v>1</v>
      </c>
      <c r="M919" s="162" t="s">
        <v>102</v>
      </c>
      <c r="N919" s="162" t="s">
        <v>102</v>
      </c>
      <c r="O919" s="11">
        <v>0.9</v>
      </c>
      <c r="P919" s="162" t="s">
        <v>105</v>
      </c>
      <c r="Q919" s="162">
        <v>5</v>
      </c>
      <c r="R919" s="11">
        <v>1</v>
      </c>
      <c r="S919" s="162" t="s">
        <v>102</v>
      </c>
      <c r="T919" s="11" t="s">
        <v>307</v>
      </c>
      <c r="U919" s="11">
        <v>0.23069999999999999</v>
      </c>
      <c r="V919" s="162">
        <v>3.9465000000000003</v>
      </c>
      <c r="W919" s="159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0">
        <v>16</v>
      </c>
    </row>
    <row r="920" spans="1:65">
      <c r="A920" s="33"/>
      <c r="B920" s="19">
        <v>1</v>
      </c>
      <c r="C920" s="8">
        <v>4</v>
      </c>
      <c r="D920" s="161" t="s">
        <v>302</v>
      </c>
      <c r="E920" s="161" t="s">
        <v>104</v>
      </c>
      <c r="F920" s="162" t="s">
        <v>105</v>
      </c>
      <c r="G920" s="161" t="s">
        <v>104</v>
      </c>
      <c r="H920" s="162" t="s">
        <v>103</v>
      </c>
      <c r="I920" s="161" t="s">
        <v>102</v>
      </c>
      <c r="J920" s="23" t="s">
        <v>102</v>
      </c>
      <c r="K920" s="23" t="s">
        <v>102</v>
      </c>
      <c r="L920" s="11">
        <v>1</v>
      </c>
      <c r="M920" s="162" t="s">
        <v>102</v>
      </c>
      <c r="N920" s="162" t="s">
        <v>102</v>
      </c>
      <c r="O920" s="11">
        <v>1</v>
      </c>
      <c r="P920" s="162" t="s">
        <v>105</v>
      </c>
      <c r="Q920" s="162">
        <v>5</v>
      </c>
      <c r="R920" s="11" t="s">
        <v>302</v>
      </c>
      <c r="S920" s="162" t="s">
        <v>102</v>
      </c>
      <c r="T920" s="11" t="s">
        <v>307</v>
      </c>
      <c r="U920" s="11">
        <v>0.22470000000000001</v>
      </c>
      <c r="V920" s="162">
        <v>3.3068</v>
      </c>
      <c r="W920" s="159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0">
        <v>0.66521190476190495</v>
      </c>
    </row>
    <row r="921" spans="1:65">
      <c r="A921" s="33"/>
      <c r="B921" s="19">
        <v>1</v>
      </c>
      <c r="C921" s="8">
        <v>5</v>
      </c>
      <c r="D921" s="161" t="s">
        <v>302</v>
      </c>
      <c r="E921" s="161" t="s">
        <v>104</v>
      </c>
      <c r="F921" s="161" t="s">
        <v>105</v>
      </c>
      <c r="G921" s="161" t="s">
        <v>104</v>
      </c>
      <c r="H921" s="161" t="s">
        <v>103</v>
      </c>
      <c r="I921" s="161" t="s">
        <v>102</v>
      </c>
      <c r="J921" s="10">
        <v>1</v>
      </c>
      <c r="K921" s="10" t="s">
        <v>102</v>
      </c>
      <c r="L921" s="10">
        <v>1</v>
      </c>
      <c r="M921" s="161" t="s">
        <v>102</v>
      </c>
      <c r="N921" s="161" t="s">
        <v>102</v>
      </c>
      <c r="O921" s="10">
        <v>0.9</v>
      </c>
      <c r="P921" s="161" t="s">
        <v>105</v>
      </c>
      <c r="Q921" s="161">
        <v>5</v>
      </c>
      <c r="R921" s="10">
        <v>1</v>
      </c>
      <c r="S921" s="161" t="s">
        <v>102</v>
      </c>
      <c r="T921" s="10">
        <v>0.4</v>
      </c>
      <c r="U921" s="10">
        <v>0.18190000000000001</v>
      </c>
      <c r="V921" s="161">
        <v>3.3912</v>
      </c>
      <c r="W921" s="159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>
        <v>11</v>
      </c>
    </row>
    <row r="922" spans="1:65">
      <c r="A922" s="33"/>
      <c r="B922" s="19">
        <v>1</v>
      </c>
      <c r="C922" s="8">
        <v>6</v>
      </c>
      <c r="D922" s="161" t="s">
        <v>302</v>
      </c>
      <c r="E922" s="161" t="s">
        <v>104</v>
      </c>
      <c r="F922" s="161" t="s">
        <v>105</v>
      </c>
      <c r="G922" s="161" t="s">
        <v>104</v>
      </c>
      <c r="H922" s="161" t="s">
        <v>103</v>
      </c>
      <c r="I922" s="161" t="s">
        <v>102</v>
      </c>
      <c r="J922" s="10" t="s">
        <v>102</v>
      </c>
      <c r="K922" s="10" t="s">
        <v>102</v>
      </c>
      <c r="L922" s="10">
        <v>1</v>
      </c>
      <c r="M922" s="161" t="s">
        <v>102</v>
      </c>
      <c r="N922" s="161" t="s">
        <v>102</v>
      </c>
      <c r="O922" s="10">
        <v>0.9</v>
      </c>
      <c r="P922" s="161" t="s">
        <v>105</v>
      </c>
      <c r="Q922" s="161">
        <v>5</v>
      </c>
      <c r="R922" s="10">
        <v>0.6</v>
      </c>
      <c r="S922" s="161" t="s">
        <v>102</v>
      </c>
      <c r="T922" s="163">
        <v>0.5</v>
      </c>
      <c r="U922" s="10">
        <v>0.25569999999999998</v>
      </c>
      <c r="V922" s="161">
        <v>3.1257000000000001</v>
      </c>
      <c r="W922" s="159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1"/>
    </row>
    <row r="923" spans="1:65">
      <c r="A923" s="33"/>
      <c r="B923" s="20" t="s">
        <v>271</v>
      </c>
      <c r="C923" s="12"/>
      <c r="D923" s="24" t="s">
        <v>685</v>
      </c>
      <c r="E923" s="24" t="s">
        <v>685</v>
      </c>
      <c r="F923" s="24" t="s">
        <v>685</v>
      </c>
      <c r="G923" s="24" t="s">
        <v>685</v>
      </c>
      <c r="H923" s="24" t="s">
        <v>685</v>
      </c>
      <c r="I923" s="24" t="s">
        <v>685</v>
      </c>
      <c r="J923" s="24">
        <v>1.6666666666666667</v>
      </c>
      <c r="K923" s="24">
        <v>1</v>
      </c>
      <c r="L923" s="24">
        <v>1</v>
      </c>
      <c r="M923" s="24" t="s">
        <v>685</v>
      </c>
      <c r="N923" s="24" t="s">
        <v>685</v>
      </c>
      <c r="O923" s="24">
        <v>0.95000000000000007</v>
      </c>
      <c r="P923" s="24" t="s">
        <v>685</v>
      </c>
      <c r="Q923" s="24">
        <v>5</v>
      </c>
      <c r="R923" s="24">
        <v>0.8</v>
      </c>
      <c r="S923" s="24" t="s">
        <v>685</v>
      </c>
      <c r="T923" s="24">
        <v>0.45</v>
      </c>
      <c r="U923" s="24">
        <v>0.22314999999999999</v>
      </c>
      <c r="V923" s="24">
        <v>3.3671166666666665</v>
      </c>
      <c r="W923" s="159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1"/>
    </row>
    <row r="924" spans="1:65">
      <c r="A924" s="33"/>
      <c r="B924" s="3" t="s">
        <v>272</v>
      </c>
      <c r="C924" s="31"/>
      <c r="D924" s="11" t="s">
        <v>685</v>
      </c>
      <c r="E924" s="11" t="s">
        <v>685</v>
      </c>
      <c r="F924" s="11" t="s">
        <v>685</v>
      </c>
      <c r="G924" s="11" t="s">
        <v>685</v>
      </c>
      <c r="H924" s="11" t="s">
        <v>685</v>
      </c>
      <c r="I924" s="11" t="s">
        <v>685</v>
      </c>
      <c r="J924" s="11">
        <v>2</v>
      </c>
      <c r="K924" s="11">
        <v>1</v>
      </c>
      <c r="L924" s="11">
        <v>1</v>
      </c>
      <c r="M924" s="11" t="s">
        <v>685</v>
      </c>
      <c r="N924" s="11" t="s">
        <v>685</v>
      </c>
      <c r="O924" s="11">
        <v>0.95</v>
      </c>
      <c r="P924" s="11" t="s">
        <v>685</v>
      </c>
      <c r="Q924" s="11">
        <v>5</v>
      </c>
      <c r="R924" s="11">
        <v>0.8</v>
      </c>
      <c r="S924" s="11" t="s">
        <v>685</v>
      </c>
      <c r="T924" s="11">
        <v>0.45</v>
      </c>
      <c r="U924" s="11">
        <v>0.22770000000000001</v>
      </c>
      <c r="V924" s="11">
        <v>3.3490000000000002</v>
      </c>
      <c r="W924" s="159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1"/>
    </row>
    <row r="925" spans="1:65">
      <c r="A925" s="33"/>
      <c r="B925" s="3" t="s">
        <v>273</v>
      </c>
      <c r="C925" s="31"/>
      <c r="D925" s="25" t="s">
        <v>685</v>
      </c>
      <c r="E925" s="25" t="s">
        <v>685</v>
      </c>
      <c r="F925" s="25" t="s">
        <v>685</v>
      </c>
      <c r="G925" s="25" t="s">
        <v>685</v>
      </c>
      <c r="H925" s="25" t="s">
        <v>685</v>
      </c>
      <c r="I925" s="25" t="s">
        <v>685</v>
      </c>
      <c r="J925" s="25">
        <v>0.57735026918962551</v>
      </c>
      <c r="K925" s="25" t="s">
        <v>685</v>
      </c>
      <c r="L925" s="25">
        <v>0</v>
      </c>
      <c r="M925" s="25" t="s">
        <v>685</v>
      </c>
      <c r="N925" s="25" t="s">
        <v>685</v>
      </c>
      <c r="O925" s="25">
        <v>5.4772255750516599E-2</v>
      </c>
      <c r="P925" s="25" t="s">
        <v>685</v>
      </c>
      <c r="Q925" s="25">
        <v>0</v>
      </c>
      <c r="R925" s="25">
        <v>0.23094010767584977</v>
      </c>
      <c r="S925" s="25" t="s">
        <v>685</v>
      </c>
      <c r="T925" s="25">
        <v>7.0710678118654779E-2</v>
      </c>
      <c r="U925" s="25">
        <v>2.5829266346530447E-2</v>
      </c>
      <c r="V925" s="25">
        <v>0.32342792344920795</v>
      </c>
      <c r="W925" s="159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1"/>
    </row>
    <row r="926" spans="1:65">
      <c r="A926" s="33"/>
      <c r="B926" s="3" t="s">
        <v>87</v>
      </c>
      <c r="C926" s="31"/>
      <c r="D926" s="13" t="s">
        <v>685</v>
      </c>
      <c r="E926" s="13" t="s">
        <v>685</v>
      </c>
      <c r="F926" s="13" t="s">
        <v>685</v>
      </c>
      <c r="G926" s="13" t="s">
        <v>685</v>
      </c>
      <c r="H926" s="13" t="s">
        <v>685</v>
      </c>
      <c r="I926" s="13" t="s">
        <v>685</v>
      </c>
      <c r="J926" s="13">
        <v>0.34641016151377529</v>
      </c>
      <c r="K926" s="13" t="s">
        <v>685</v>
      </c>
      <c r="L926" s="13">
        <v>0</v>
      </c>
      <c r="M926" s="13" t="s">
        <v>685</v>
      </c>
      <c r="N926" s="13" t="s">
        <v>685</v>
      </c>
      <c r="O926" s="13">
        <v>5.7655006053175362E-2</v>
      </c>
      <c r="P926" s="13" t="s">
        <v>685</v>
      </c>
      <c r="Q926" s="13">
        <v>0</v>
      </c>
      <c r="R926" s="13">
        <v>0.2886751345948122</v>
      </c>
      <c r="S926" s="13" t="s">
        <v>685</v>
      </c>
      <c r="T926" s="13">
        <v>0.15713484026367727</v>
      </c>
      <c r="U926" s="13">
        <v>0.1157484487857067</v>
      </c>
      <c r="V926" s="13">
        <v>9.60548610183415E-2</v>
      </c>
      <c r="W926" s="159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1"/>
    </row>
    <row r="927" spans="1:65">
      <c r="A927" s="33"/>
      <c r="B927" s="3" t="s">
        <v>274</v>
      </c>
      <c r="C927" s="31"/>
      <c r="D927" s="13" t="s">
        <v>685</v>
      </c>
      <c r="E927" s="13" t="s">
        <v>685</v>
      </c>
      <c r="F927" s="13" t="s">
        <v>685</v>
      </c>
      <c r="G927" s="13" t="s">
        <v>685</v>
      </c>
      <c r="H927" s="13" t="s">
        <v>685</v>
      </c>
      <c r="I927" s="13" t="s">
        <v>685</v>
      </c>
      <c r="J927" s="13">
        <v>1.5054672875453217</v>
      </c>
      <c r="K927" s="13">
        <v>0.50328037252719282</v>
      </c>
      <c r="L927" s="13">
        <v>0.50328037252719282</v>
      </c>
      <c r="M927" s="13" t="s">
        <v>685</v>
      </c>
      <c r="N927" s="13" t="s">
        <v>685</v>
      </c>
      <c r="O927" s="13">
        <v>0.42811635390083325</v>
      </c>
      <c r="P927" s="13" t="s">
        <v>685</v>
      </c>
      <c r="Q927" s="13">
        <v>6.5164018626359645</v>
      </c>
      <c r="R927" s="13">
        <v>0.2026242980217543</v>
      </c>
      <c r="S927" s="13" t="s">
        <v>685</v>
      </c>
      <c r="T927" s="13">
        <v>-0.32352383236276316</v>
      </c>
      <c r="U927" s="13">
        <v>-0.66454298487055696</v>
      </c>
      <c r="V927" s="13">
        <v>4.0617203970091866</v>
      </c>
      <c r="W927" s="159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1"/>
    </row>
    <row r="928" spans="1:65">
      <c r="A928" s="33"/>
      <c r="B928" s="51" t="s">
        <v>275</v>
      </c>
      <c r="C928" s="52"/>
      <c r="D928" s="50">
        <v>0.61</v>
      </c>
      <c r="E928" s="50">
        <v>3.52</v>
      </c>
      <c r="F928" s="50">
        <v>0.98</v>
      </c>
      <c r="G928" s="50">
        <v>3.52</v>
      </c>
      <c r="H928" s="50">
        <v>0.77</v>
      </c>
      <c r="I928" s="50">
        <v>0.15</v>
      </c>
      <c r="J928" s="50">
        <v>0.92</v>
      </c>
      <c r="K928" s="50">
        <v>0</v>
      </c>
      <c r="L928" s="50">
        <v>0.77</v>
      </c>
      <c r="M928" s="50">
        <v>0.15</v>
      </c>
      <c r="N928" s="50">
        <v>0.15</v>
      </c>
      <c r="O928" s="50">
        <v>0.67</v>
      </c>
      <c r="P928" s="50">
        <v>0.98</v>
      </c>
      <c r="Q928" s="50">
        <v>8.1199999999999992</v>
      </c>
      <c r="R928" s="50">
        <v>0.06</v>
      </c>
      <c r="S928" s="50">
        <v>0.15</v>
      </c>
      <c r="T928" s="50">
        <v>0.61</v>
      </c>
      <c r="U928" s="50">
        <v>0.66</v>
      </c>
      <c r="V928" s="50">
        <v>5.12</v>
      </c>
      <c r="W928" s="159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1"/>
    </row>
    <row r="929" spans="1:65">
      <c r="B929" s="34"/>
      <c r="C929" s="20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BM929" s="61"/>
    </row>
    <row r="930" spans="1:65" ht="15">
      <c r="B930" s="35" t="s">
        <v>536</v>
      </c>
      <c r="BM930" s="30" t="s">
        <v>67</v>
      </c>
    </row>
    <row r="931" spans="1:65" ht="15">
      <c r="A931" s="26" t="s">
        <v>12</v>
      </c>
      <c r="B931" s="18" t="s">
        <v>111</v>
      </c>
      <c r="C931" s="15" t="s">
        <v>112</v>
      </c>
      <c r="D931" s="16" t="s">
        <v>231</v>
      </c>
      <c r="E931" s="17" t="s">
        <v>231</v>
      </c>
      <c r="F931" s="17" t="s">
        <v>231</v>
      </c>
      <c r="G931" s="17" t="s">
        <v>231</v>
      </c>
      <c r="H931" s="17" t="s">
        <v>231</v>
      </c>
      <c r="I931" s="17" t="s">
        <v>231</v>
      </c>
      <c r="J931" s="17" t="s">
        <v>231</v>
      </c>
      <c r="K931" s="17" t="s">
        <v>231</v>
      </c>
      <c r="L931" s="17" t="s">
        <v>231</v>
      </c>
      <c r="M931" s="17" t="s">
        <v>231</v>
      </c>
      <c r="N931" s="15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</v>
      </c>
    </row>
    <row r="932" spans="1:65">
      <c r="A932" s="33"/>
      <c r="B932" s="19" t="s">
        <v>232</v>
      </c>
      <c r="C932" s="8" t="s">
        <v>232</v>
      </c>
      <c r="D932" s="157" t="s">
        <v>236</v>
      </c>
      <c r="E932" s="158" t="s">
        <v>237</v>
      </c>
      <c r="F932" s="158" t="s">
        <v>238</v>
      </c>
      <c r="G932" s="158" t="s">
        <v>248</v>
      </c>
      <c r="H932" s="158" t="s">
        <v>251</v>
      </c>
      <c r="I932" s="158" t="s">
        <v>252</v>
      </c>
      <c r="J932" s="158" t="s">
        <v>258</v>
      </c>
      <c r="K932" s="158" t="s">
        <v>278</v>
      </c>
      <c r="L932" s="158" t="s">
        <v>261</v>
      </c>
      <c r="M932" s="158" t="s">
        <v>263</v>
      </c>
      <c r="N932" s="15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 t="s">
        <v>3</v>
      </c>
    </row>
    <row r="933" spans="1:65">
      <c r="A933" s="33"/>
      <c r="B933" s="19"/>
      <c r="C933" s="8"/>
      <c r="D933" s="9" t="s">
        <v>300</v>
      </c>
      <c r="E933" s="10" t="s">
        <v>300</v>
      </c>
      <c r="F933" s="10" t="s">
        <v>301</v>
      </c>
      <c r="G933" s="10" t="s">
        <v>300</v>
      </c>
      <c r="H933" s="10" t="s">
        <v>301</v>
      </c>
      <c r="I933" s="10" t="s">
        <v>300</v>
      </c>
      <c r="J933" s="10" t="s">
        <v>300</v>
      </c>
      <c r="K933" s="10" t="s">
        <v>301</v>
      </c>
      <c r="L933" s="10" t="s">
        <v>300</v>
      </c>
      <c r="M933" s="10" t="s">
        <v>300</v>
      </c>
      <c r="N933" s="15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2</v>
      </c>
    </row>
    <row r="934" spans="1:65">
      <c r="A934" s="33"/>
      <c r="B934" s="19"/>
      <c r="C934" s="8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159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>
        <v>3</v>
      </c>
    </row>
    <row r="935" spans="1:65">
      <c r="A935" s="33"/>
      <c r="B935" s="18">
        <v>1</v>
      </c>
      <c r="C935" s="14">
        <v>1</v>
      </c>
      <c r="D935" s="21">
        <v>6.2098103529419273</v>
      </c>
      <c r="E935" s="21">
        <v>6.4</v>
      </c>
      <c r="F935" s="22">
        <v>6.8</v>
      </c>
      <c r="G935" s="21">
        <v>5.6</v>
      </c>
      <c r="H935" s="22">
        <v>6.8</v>
      </c>
      <c r="I935" s="155">
        <v>5.3890000000000002</v>
      </c>
      <c r="J935" s="154">
        <v>7.05</v>
      </c>
      <c r="K935" s="21">
        <v>6.2</v>
      </c>
      <c r="L935" s="21">
        <v>7.1533999999999995</v>
      </c>
      <c r="M935" s="21">
        <v>6.7111099999999997</v>
      </c>
      <c r="N935" s="159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1</v>
      </c>
    </row>
    <row r="936" spans="1:65">
      <c r="A936" s="33"/>
      <c r="B936" s="19">
        <v>1</v>
      </c>
      <c r="C936" s="8">
        <v>2</v>
      </c>
      <c r="D936" s="10">
        <v>6.4431873246551978</v>
      </c>
      <c r="E936" s="10">
        <v>6.55</v>
      </c>
      <c r="F936" s="23">
        <v>6</v>
      </c>
      <c r="G936" s="10">
        <v>6.1</v>
      </c>
      <c r="H936" s="23">
        <v>6.9</v>
      </c>
      <c r="I936" s="10">
        <v>5.8789999999999996</v>
      </c>
      <c r="J936" s="23">
        <v>6.38</v>
      </c>
      <c r="K936" s="10">
        <v>6.3</v>
      </c>
      <c r="L936" s="10">
        <v>7.1721999999999992</v>
      </c>
      <c r="M936" s="10">
        <v>6.3913599999999997</v>
      </c>
      <c r="N936" s="159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>
        <v>10</v>
      </c>
    </row>
    <row r="937" spans="1:65">
      <c r="A937" s="33"/>
      <c r="B937" s="19">
        <v>1</v>
      </c>
      <c r="C937" s="8">
        <v>3</v>
      </c>
      <c r="D937" s="10">
        <v>6.2922581028985114</v>
      </c>
      <c r="E937" s="10">
        <v>6.7</v>
      </c>
      <c r="F937" s="23">
        <v>5.8</v>
      </c>
      <c r="G937" s="10">
        <v>5.7</v>
      </c>
      <c r="H937" s="23">
        <v>7.2</v>
      </c>
      <c r="I937" s="10">
        <v>5.8810000000000002</v>
      </c>
      <c r="J937" s="23">
        <v>6.03</v>
      </c>
      <c r="K937" s="23">
        <v>6.4</v>
      </c>
      <c r="L937" s="11">
        <v>7.2849999999999993</v>
      </c>
      <c r="M937" s="11">
        <v>6.68011</v>
      </c>
      <c r="N937" s="159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16</v>
      </c>
    </row>
    <row r="938" spans="1:65">
      <c r="A938" s="33"/>
      <c r="B938" s="19">
        <v>1</v>
      </c>
      <c r="C938" s="8">
        <v>4</v>
      </c>
      <c r="D938" s="10">
        <v>6.2042495156779829</v>
      </c>
      <c r="E938" s="10">
        <v>6.75</v>
      </c>
      <c r="F938" s="23">
        <v>6.9</v>
      </c>
      <c r="G938" s="10">
        <v>5.7</v>
      </c>
      <c r="H938" s="23">
        <v>6.9</v>
      </c>
      <c r="I938" s="10">
        <v>5.9779999999999998</v>
      </c>
      <c r="J938" s="23">
        <v>6.2</v>
      </c>
      <c r="K938" s="23">
        <v>6.2</v>
      </c>
      <c r="L938" s="11">
        <v>7.3413999999999993</v>
      </c>
      <c r="M938" s="11">
        <v>6.6588900000000004</v>
      </c>
      <c r="N938" s="159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>
        <v>6.437957161506529</v>
      </c>
    </row>
    <row r="939" spans="1:65">
      <c r="A939" s="33"/>
      <c r="B939" s="19">
        <v>1</v>
      </c>
      <c r="C939" s="8">
        <v>5</v>
      </c>
      <c r="D939" s="10">
        <v>6.263077307442412</v>
      </c>
      <c r="E939" s="10">
        <v>6.85</v>
      </c>
      <c r="F939" s="10">
        <v>6</v>
      </c>
      <c r="G939" s="10">
        <v>6</v>
      </c>
      <c r="H939" s="10">
        <v>7</v>
      </c>
      <c r="I939" s="10">
        <v>5.8540000000000001</v>
      </c>
      <c r="J939" s="10">
        <v>6.3</v>
      </c>
      <c r="K939" s="10">
        <v>6.3</v>
      </c>
      <c r="L939" s="10">
        <v>7.1627999999999998</v>
      </c>
      <c r="M939" s="10">
        <v>6.8835199999999999</v>
      </c>
      <c r="N939" s="159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55</v>
      </c>
    </row>
    <row r="940" spans="1:65">
      <c r="A940" s="33"/>
      <c r="B940" s="19">
        <v>1</v>
      </c>
      <c r="C940" s="8">
        <v>6</v>
      </c>
      <c r="D940" s="10">
        <v>5.9394770867756499</v>
      </c>
      <c r="E940" s="10">
        <v>6.55</v>
      </c>
      <c r="F940" s="10">
        <v>6.7</v>
      </c>
      <c r="G940" s="10">
        <v>6.2</v>
      </c>
      <c r="H940" s="10">
        <v>6.9</v>
      </c>
      <c r="I940" s="10">
        <v>5.96</v>
      </c>
      <c r="J940" s="10">
        <v>6.47</v>
      </c>
      <c r="K940" s="10">
        <v>6.2</v>
      </c>
      <c r="L940" s="10">
        <v>7.1158000000000001</v>
      </c>
      <c r="M940" s="10">
        <v>6.6513799999999996</v>
      </c>
      <c r="N940" s="159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1"/>
    </row>
    <row r="941" spans="1:65">
      <c r="A941" s="33"/>
      <c r="B941" s="20" t="s">
        <v>271</v>
      </c>
      <c r="C941" s="12"/>
      <c r="D941" s="24">
        <v>6.2253432817319476</v>
      </c>
      <c r="E941" s="24">
        <v>6.6333333333333329</v>
      </c>
      <c r="F941" s="24">
        <v>6.3666666666666671</v>
      </c>
      <c r="G941" s="24">
        <v>5.8833333333333329</v>
      </c>
      <c r="H941" s="24">
        <v>6.9499999999999993</v>
      </c>
      <c r="I941" s="24">
        <v>5.8235000000000001</v>
      </c>
      <c r="J941" s="24">
        <v>6.4050000000000002</v>
      </c>
      <c r="K941" s="24">
        <v>6.2666666666666666</v>
      </c>
      <c r="L941" s="24">
        <v>7.2050999999999989</v>
      </c>
      <c r="M941" s="24">
        <v>6.6627283333333338</v>
      </c>
      <c r="N941" s="159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1"/>
    </row>
    <row r="942" spans="1:65">
      <c r="A942" s="33"/>
      <c r="B942" s="3" t="s">
        <v>272</v>
      </c>
      <c r="C942" s="31"/>
      <c r="D942" s="11">
        <v>6.2364438301921696</v>
      </c>
      <c r="E942" s="11">
        <v>6.625</v>
      </c>
      <c r="F942" s="11">
        <v>6.35</v>
      </c>
      <c r="G942" s="11">
        <v>5.85</v>
      </c>
      <c r="H942" s="11">
        <v>6.9</v>
      </c>
      <c r="I942" s="11">
        <v>5.88</v>
      </c>
      <c r="J942" s="11">
        <v>6.34</v>
      </c>
      <c r="K942" s="11">
        <v>6.25</v>
      </c>
      <c r="L942" s="11">
        <v>7.1674999999999995</v>
      </c>
      <c r="M942" s="11">
        <v>6.6695000000000002</v>
      </c>
      <c r="N942" s="159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1"/>
    </row>
    <row r="943" spans="1:65">
      <c r="A943" s="33"/>
      <c r="B943" s="3" t="s">
        <v>273</v>
      </c>
      <c r="C943" s="31"/>
      <c r="D943" s="25">
        <v>0.16478056759651324</v>
      </c>
      <c r="E943" s="25">
        <v>0.16329931618554508</v>
      </c>
      <c r="F943" s="25">
        <v>0.48442405665559873</v>
      </c>
      <c r="G943" s="25">
        <v>0.24832774042918901</v>
      </c>
      <c r="H943" s="25">
        <v>0.13784048752090225</v>
      </c>
      <c r="I943" s="25">
        <v>0.21845342753090405</v>
      </c>
      <c r="J943" s="25">
        <v>0.35058522501668532</v>
      </c>
      <c r="K943" s="25">
        <v>8.1649658092772609E-2</v>
      </c>
      <c r="L943" s="25">
        <v>8.7727737916806867E-2</v>
      </c>
      <c r="M943" s="25">
        <v>0.15822525581166455</v>
      </c>
      <c r="N943" s="233"/>
      <c r="O943" s="234"/>
      <c r="P943" s="234"/>
      <c r="Q943" s="234"/>
      <c r="R943" s="234"/>
      <c r="S943" s="234"/>
      <c r="T943" s="234"/>
      <c r="U943" s="234"/>
      <c r="V943" s="234"/>
      <c r="W943" s="234"/>
      <c r="X943" s="234"/>
      <c r="Y943" s="234"/>
      <c r="Z943" s="234"/>
      <c r="AA943" s="234"/>
      <c r="AB943" s="234"/>
      <c r="AC943" s="234"/>
      <c r="AD943" s="234"/>
      <c r="AE943" s="234"/>
      <c r="AF943" s="234"/>
      <c r="AG943" s="234"/>
      <c r="AH943" s="234"/>
      <c r="AI943" s="234"/>
      <c r="AJ943" s="234"/>
      <c r="AK943" s="234"/>
      <c r="AL943" s="234"/>
      <c r="AM943" s="234"/>
      <c r="AN943" s="234"/>
      <c r="AO943" s="234"/>
      <c r="AP943" s="234"/>
      <c r="AQ943" s="234"/>
      <c r="AR943" s="234"/>
      <c r="AS943" s="234"/>
      <c r="AT943" s="234"/>
      <c r="AU943" s="234"/>
      <c r="AV943" s="234"/>
      <c r="AW943" s="234"/>
      <c r="AX943" s="234"/>
      <c r="AY943" s="234"/>
      <c r="AZ943" s="234"/>
      <c r="BA943" s="234"/>
      <c r="BB943" s="234"/>
      <c r="BC943" s="234"/>
      <c r="BD943" s="234"/>
      <c r="BE943" s="234"/>
      <c r="BF943" s="234"/>
      <c r="BG943" s="234"/>
      <c r="BH943" s="234"/>
      <c r="BI943" s="234"/>
      <c r="BJ943" s="234"/>
      <c r="BK943" s="234"/>
      <c r="BL943" s="234"/>
      <c r="BM943" s="62"/>
    </row>
    <row r="944" spans="1:65">
      <c r="A944" s="33"/>
      <c r="B944" s="3" t="s">
        <v>87</v>
      </c>
      <c r="C944" s="31"/>
      <c r="D944" s="13">
        <v>2.6469314243289372E-2</v>
      </c>
      <c r="E944" s="13">
        <v>2.461798736465504E-2</v>
      </c>
      <c r="F944" s="13">
        <v>7.6087548165800836E-2</v>
      </c>
      <c r="G944" s="13">
        <v>4.2208681092780004E-2</v>
      </c>
      <c r="H944" s="13">
        <v>1.9833163672072267E-2</v>
      </c>
      <c r="I944" s="13">
        <v>3.7512394184065261E-2</v>
      </c>
      <c r="J944" s="13">
        <v>5.473617876919365E-2</v>
      </c>
      <c r="K944" s="13">
        <v>1.3029200759484992E-2</v>
      </c>
      <c r="L944" s="13">
        <v>1.2175783530666734E-2</v>
      </c>
      <c r="M944" s="13">
        <v>2.3747817394875703E-2</v>
      </c>
      <c r="N944" s="159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1"/>
    </row>
    <row r="945" spans="1:65">
      <c r="A945" s="33"/>
      <c r="B945" s="3" t="s">
        <v>274</v>
      </c>
      <c r="C945" s="31"/>
      <c r="D945" s="13">
        <v>-3.3025053513221603E-2</v>
      </c>
      <c r="E945" s="13">
        <v>3.0347541452277138E-2</v>
      </c>
      <c r="F945" s="13">
        <v>-1.1073465239271552E-2</v>
      </c>
      <c r="G945" s="13">
        <v>-8.6149039867703947E-2</v>
      </c>
      <c r="H945" s="13">
        <v>7.9534986898491367E-2</v>
      </c>
      <c r="I945" s="13">
        <v>-9.5442878244120122E-2</v>
      </c>
      <c r="J945" s="13">
        <v>-5.1191955273613976E-3</v>
      </c>
      <c r="K945" s="13">
        <v>-2.6606342748602407E-2</v>
      </c>
      <c r="L945" s="13">
        <v>0.11915935742479422</v>
      </c>
      <c r="M945" s="13">
        <v>3.4913430796145173E-2</v>
      </c>
      <c r="N945" s="159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1"/>
    </row>
    <row r="946" spans="1:65">
      <c r="A946" s="33"/>
      <c r="B946" s="51" t="s">
        <v>275</v>
      </c>
      <c r="C946" s="52"/>
      <c r="D946" s="50">
        <v>0.41</v>
      </c>
      <c r="E946" s="50">
        <v>0.64</v>
      </c>
      <c r="F946" s="50">
        <v>0.05</v>
      </c>
      <c r="G946" s="50">
        <v>1.29</v>
      </c>
      <c r="H946" s="50">
        <v>1.45</v>
      </c>
      <c r="I946" s="50">
        <v>1.45</v>
      </c>
      <c r="J946" s="50">
        <v>0.05</v>
      </c>
      <c r="K946" s="50">
        <v>0.31</v>
      </c>
      <c r="L946" s="50">
        <v>2.11</v>
      </c>
      <c r="M946" s="50">
        <v>0.71</v>
      </c>
      <c r="N946" s="159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1"/>
    </row>
    <row r="947" spans="1:65">
      <c r="B947" s="34"/>
      <c r="C947" s="20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BM947" s="61"/>
    </row>
    <row r="948" spans="1:65" ht="15">
      <c r="B948" s="35" t="s">
        <v>537</v>
      </c>
      <c r="BM948" s="30" t="s">
        <v>67</v>
      </c>
    </row>
    <row r="949" spans="1:65" ht="15">
      <c r="A949" s="26" t="s">
        <v>15</v>
      </c>
      <c r="B949" s="18" t="s">
        <v>111</v>
      </c>
      <c r="C949" s="15" t="s">
        <v>112</v>
      </c>
      <c r="D949" s="16" t="s">
        <v>231</v>
      </c>
      <c r="E949" s="17" t="s">
        <v>231</v>
      </c>
      <c r="F949" s="17" t="s">
        <v>231</v>
      </c>
      <c r="G949" s="17" t="s">
        <v>231</v>
      </c>
      <c r="H949" s="17" t="s">
        <v>231</v>
      </c>
      <c r="I949" s="17" t="s">
        <v>231</v>
      </c>
      <c r="J949" s="17" t="s">
        <v>231</v>
      </c>
      <c r="K949" s="17" t="s">
        <v>231</v>
      </c>
      <c r="L949" s="17" t="s">
        <v>231</v>
      </c>
      <c r="M949" s="17" t="s">
        <v>231</v>
      </c>
      <c r="N949" s="17" t="s">
        <v>231</v>
      </c>
      <c r="O949" s="17" t="s">
        <v>231</v>
      </c>
      <c r="P949" s="17" t="s">
        <v>231</v>
      </c>
      <c r="Q949" s="17" t="s">
        <v>231</v>
      </c>
      <c r="R949" s="17" t="s">
        <v>231</v>
      </c>
      <c r="S949" s="17" t="s">
        <v>231</v>
      </c>
      <c r="T949" s="17" t="s">
        <v>231</v>
      </c>
      <c r="U949" s="17" t="s">
        <v>231</v>
      </c>
      <c r="V949" s="17" t="s">
        <v>231</v>
      </c>
      <c r="W949" s="17" t="s">
        <v>231</v>
      </c>
      <c r="X949" s="17" t="s">
        <v>231</v>
      </c>
      <c r="Y949" s="17" t="s">
        <v>231</v>
      </c>
      <c r="Z949" s="17" t="s">
        <v>231</v>
      </c>
      <c r="AA949" s="17" t="s">
        <v>231</v>
      </c>
      <c r="AB949" s="17" t="s">
        <v>231</v>
      </c>
      <c r="AC949" s="159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1</v>
      </c>
    </row>
    <row r="950" spans="1:65">
      <c r="A950" s="33"/>
      <c r="B950" s="19" t="s">
        <v>232</v>
      </c>
      <c r="C950" s="8" t="s">
        <v>232</v>
      </c>
      <c r="D950" s="157" t="s">
        <v>234</v>
      </c>
      <c r="E950" s="158" t="s">
        <v>237</v>
      </c>
      <c r="F950" s="158" t="s">
        <v>238</v>
      </c>
      <c r="G950" s="158" t="s">
        <v>239</v>
      </c>
      <c r="H950" s="158" t="s">
        <v>240</v>
      </c>
      <c r="I950" s="158" t="s">
        <v>241</v>
      </c>
      <c r="J950" s="158" t="s">
        <v>242</v>
      </c>
      <c r="K950" s="158" t="s">
        <v>243</v>
      </c>
      <c r="L950" s="158" t="s">
        <v>244</v>
      </c>
      <c r="M950" s="158" t="s">
        <v>245</v>
      </c>
      <c r="N950" s="158" t="s">
        <v>246</v>
      </c>
      <c r="O950" s="158" t="s">
        <v>247</v>
      </c>
      <c r="P950" s="158" t="s">
        <v>248</v>
      </c>
      <c r="Q950" s="158" t="s">
        <v>249</v>
      </c>
      <c r="R950" s="158" t="s">
        <v>251</v>
      </c>
      <c r="S950" s="158" t="s">
        <v>252</v>
      </c>
      <c r="T950" s="158" t="s">
        <v>253</v>
      </c>
      <c r="U950" s="158" t="s">
        <v>257</v>
      </c>
      <c r="V950" s="158" t="s">
        <v>258</v>
      </c>
      <c r="W950" s="158" t="s">
        <v>259</v>
      </c>
      <c r="X950" s="158" t="s">
        <v>278</v>
      </c>
      <c r="Y950" s="158" t="s">
        <v>261</v>
      </c>
      <c r="Z950" s="158" t="s">
        <v>304</v>
      </c>
      <c r="AA950" s="158" t="s">
        <v>279</v>
      </c>
      <c r="AB950" s="158" t="s">
        <v>263</v>
      </c>
      <c r="AC950" s="159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 t="s">
        <v>3</v>
      </c>
    </row>
    <row r="951" spans="1:65">
      <c r="A951" s="33"/>
      <c r="B951" s="19"/>
      <c r="C951" s="8"/>
      <c r="D951" s="9" t="s">
        <v>300</v>
      </c>
      <c r="E951" s="10" t="s">
        <v>300</v>
      </c>
      <c r="F951" s="10" t="s">
        <v>301</v>
      </c>
      <c r="G951" s="10" t="s">
        <v>115</v>
      </c>
      <c r="H951" s="10" t="s">
        <v>115</v>
      </c>
      <c r="I951" s="10" t="s">
        <v>300</v>
      </c>
      <c r="J951" s="10" t="s">
        <v>300</v>
      </c>
      <c r="K951" s="10" t="s">
        <v>301</v>
      </c>
      <c r="L951" s="10" t="s">
        <v>301</v>
      </c>
      <c r="M951" s="10" t="s">
        <v>301</v>
      </c>
      <c r="N951" s="10" t="s">
        <v>301</v>
      </c>
      <c r="O951" s="10" t="s">
        <v>301</v>
      </c>
      <c r="P951" s="10" t="s">
        <v>300</v>
      </c>
      <c r="Q951" s="10" t="s">
        <v>300</v>
      </c>
      <c r="R951" s="10" t="s">
        <v>301</v>
      </c>
      <c r="S951" s="10" t="s">
        <v>300</v>
      </c>
      <c r="T951" s="10" t="s">
        <v>300</v>
      </c>
      <c r="U951" s="10" t="s">
        <v>115</v>
      </c>
      <c r="V951" s="10" t="s">
        <v>300</v>
      </c>
      <c r="W951" s="10" t="s">
        <v>301</v>
      </c>
      <c r="X951" s="10" t="s">
        <v>301</v>
      </c>
      <c r="Y951" s="10" t="s">
        <v>300</v>
      </c>
      <c r="Z951" s="10" t="s">
        <v>115</v>
      </c>
      <c r="AA951" s="10" t="s">
        <v>115</v>
      </c>
      <c r="AB951" s="10" t="s">
        <v>300</v>
      </c>
      <c r="AC951" s="159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0">
        <v>2</v>
      </c>
    </row>
    <row r="952" spans="1:65">
      <c r="A952" s="33"/>
      <c r="B952" s="19"/>
      <c r="C952" s="8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159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0">
        <v>3</v>
      </c>
    </row>
    <row r="953" spans="1:65">
      <c r="A953" s="33"/>
      <c r="B953" s="18">
        <v>1</v>
      </c>
      <c r="C953" s="14">
        <v>1</v>
      </c>
      <c r="D953" s="21">
        <v>3.7</v>
      </c>
      <c r="E953" s="21">
        <v>3.7</v>
      </c>
      <c r="F953" s="164">
        <v>2</v>
      </c>
      <c r="G953" s="160" t="s">
        <v>96</v>
      </c>
      <c r="H953" s="22">
        <v>3.6</v>
      </c>
      <c r="I953" s="21">
        <v>3.5</v>
      </c>
      <c r="J953" s="22">
        <v>2.7</v>
      </c>
      <c r="K953" s="21">
        <v>3.5</v>
      </c>
      <c r="L953" s="21">
        <v>3.3</v>
      </c>
      <c r="M953" s="21">
        <v>3.5</v>
      </c>
      <c r="N953" s="21">
        <v>3.3</v>
      </c>
      <c r="O953" s="21">
        <v>3.3</v>
      </c>
      <c r="P953" s="21">
        <v>3.4</v>
      </c>
      <c r="Q953" s="21">
        <v>3.4828691708683799</v>
      </c>
      <c r="R953" s="21">
        <v>3.48</v>
      </c>
      <c r="S953" s="21">
        <v>3.2040000000000002</v>
      </c>
      <c r="T953" s="160">
        <v>4</v>
      </c>
      <c r="U953" s="160" t="s">
        <v>104</v>
      </c>
      <c r="V953" s="21">
        <v>3.4</v>
      </c>
      <c r="W953" s="21">
        <v>3.7</v>
      </c>
      <c r="X953" s="21">
        <v>3.2</v>
      </c>
      <c r="Y953" s="160">
        <v>2.8129</v>
      </c>
      <c r="Z953" s="160" t="s">
        <v>104</v>
      </c>
      <c r="AA953" s="21">
        <v>3.6301999999999999</v>
      </c>
      <c r="AB953" s="21">
        <v>3.5630600000000001</v>
      </c>
      <c r="AC953" s="159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0">
        <v>1</v>
      </c>
    </row>
    <row r="954" spans="1:65">
      <c r="A954" s="33"/>
      <c r="B954" s="19">
        <v>1</v>
      </c>
      <c r="C954" s="8">
        <v>2</v>
      </c>
      <c r="D954" s="10">
        <v>3.6</v>
      </c>
      <c r="E954" s="10">
        <v>3.4</v>
      </c>
      <c r="F954" s="162">
        <v>1</v>
      </c>
      <c r="G954" s="161" t="s">
        <v>96</v>
      </c>
      <c r="H954" s="23">
        <v>3.7</v>
      </c>
      <c r="I954" s="10">
        <v>3.3</v>
      </c>
      <c r="J954" s="165">
        <v>2.6</v>
      </c>
      <c r="K954" s="10">
        <v>3.7</v>
      </c>
      <c r="L954" s="10">
        <v>3.1</v>
      </c>
      <c r="M954" s="10">
        <v>3.4</v>
      </c>
      <c r="N954" s="10">
        <v>3.7</v>
      </c>
      <c r="O954" s="10">
        <v>3.3</v>
      </c>
      <c r="P954" s="10">
        <v>3.5</v>
      </c>
      <c r="Q954" s="163">
        <v>3.353427697767374</v>
      </c>
      <c r="R954" s="10">
        <v>3.69</v>
      </c>
      <c r="S954" s="10">
        <v>3.1579999999999999</v>
      </c>
      <c r="T954" s="161">
        <v>4</v>
      </c>
      <c r="U954" s="161" t="s">
        <v>104</v>
      </c>
      <c r="V954" s="10">
        <v>3.2</v>
      </c>
      <c r="W954" s="10">
        <v>3.4</v>
      </c>
      <c r="X954" s="10">
        <v>3.3</v>
      </c>
      <c r="Y954" s="161">
        <v>2.7031999999999998</v>
      </c>
      <c r="Z954" s="161" t="s">
        <v>104</v>
      </c>
      <c r="AA954" s="10">
        <v>3.7501000000000002</v>
      </c>
      <c r="AB954" s="10">
        <v>3.6034099999999998</v>
      </c>
      <c r="AC954" s="159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>
        <v>26</v>
      </c>
    </row>
    <row r="955" spans="1:65">
      <c r="A955" s="33"/>
      <c r="B955" s="19">
        <v>1</v>
      </c>
      <c r="C955" s="8">
        <v>3</v>
      </c>
      <c r="D955" s="10">
        <v>3.6</v>
      </c>
      <c r="E955" s="10">
        <v>3.3</v>
      </c>
      <c r="F955" s="162">
        <v>2</v>
      </c>
      <c r="G955" s="161" t="s">
        <v>96</v>
      </c>
      <c r="H955" s="23">
        <v>3.5</v>
      </c>
      <c r="I955" s="10">
        <v>3.2</v>
      </c>
      <c r="J955" s="23">
        <v>3.4</v>
      </c>
      <c r="K955" s="23">
        <v>3.6</v>
      </c>
      <c r="L955" s="11">
        <v>3.1</v>
      </c>
      <c r="M955" s="11">
        <v>3.6</v>
      </c>
      <c r="N955" s="11">
        <v>3.4</v>
      </c>
      <c r="O955" s="11">
        <v>3.2</v>
      </c>
      <c r="P955" s="11">
        <v>3.2</v>
      </c>
      <c r="Q955" s="11">
        <v>3.4725962303759386</v>
      </c>
      <c r="R955" s="11">
        <v>3.59</v>
      </c>
      <c r="S955" s="11">
        <v>3.2330000000000001</v>
      </c>
      <c r="T955" s="162">
        <v>3.9</v>
      </c>
      <c r="U955" s="162" t="s">
        <v>104</v>
      </c>
      <c r="V955" s="11">
        <v>3.1</v>
      </c>
      <c r="W955" s="11">
        <v>3.4</v>
      </c>
      <c r="X955" s="11">
        <v>3.3</v>
      </c>
      <c r="Y955" s="162">
        <v>2.8759000000000001</v>
      </c>
      <c r="Z955" s="162" t="s">
        <v>104</v>
      </c>
      <c r="AA955" s="11">
        <v>3.3498999999999999</v>
      </c>
      <c r="AB955" s="11">
        <v>3.57104</v>
      </c>
      <c r="AC955" s="159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0">
        <v>16</v>
      </c>
    </row>
    <row r="956" spans="1:65">
      <c r="A956" s="33"/>
      <c r="B956" s="19">
        <v>1</v>
      </c>
      <c r="C956" s="8">
        <v>4</v>
      </c>
      <c r="D956" s="10">
        <v>3.6</v>
      </c>
      <c r="E956" s="10">
        <v>3</v>
      </c>
      <c r="F956" s="162">
        <v>2</v>
      </c>
      <c r="G956" s="161" t="s">
        <v>96</v>
      </c>
      <c r="H956" s="23">
        <v>3.5</v>
      </c>
      <c r="I956" s="10">
        <v>3.3</v>
      </c>
      <c r="J956" s="165">
        <v>4.5999999999999996</v>
      </c>
      <c r="K956" s="23">
        <v>3.7</v>
      </c>
      <c r="L956" s="11">
        <v>3.2</v>
      </c>
      <c r="M956" s="11">
        <v>3.8</v>
      </c>
      <c r="N956" s="11">
        <v>3.4</v>
      </c>
      <c r="O956" s="11">
        <v>3.2</v>
      </c>
      <c r="P956" s="11">
        <v>3.6</v>
      </c>
      <c r="Q956" s="11">
        <v>3.5044820815349262</v>
      </c>
      <c r="R956" s="11">
        <v>3.48</v>
      </c>
      <c r="S956" s="11">
        <v>3.238</v>
      </c>
      <c r="T956" s="162">
        <v>4</v>
      </c>
      <c r="U956" s="162" t="s">
        <v>104</v>
      </c>
      <c r="V956" s="11">
        <v>3.4</v>
      </c>
      <c r="W956" s="11">
        <v>3.5</v>
      </c>
      <c r="X956" s="11">
        <v>3.2</v>
      </c>
      <c r="Y956" s="162">
        <v>2.8532000000000002</v>
      </c>
      <c r="Z956" s="162" t="s">
        <v>104</v>
      </c>
      <c r="AA956" s="11">
        <v>3.7945000000000002</v>
      </c>
      <c r="AB956" s="11">
        <v>3.5966499999999999</v>
      </c>
      <c r="AC956" s="159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3.4359760127204289</v>
      </c>
    </row>
    <row r="957" spans="1:65">
      <c r="A957" s="33"/>
      <c r="B957" s="19">
        <v>1</v>
      </c>
      <c r="C957" s="8">
        <v>5</v>
      </c>
      <c r="D957" s="10">
        <v>3.5</v>
      </c>
      <c r="E957" s="10">
        <v>3.1</v>
      </c>
      <c r="F957" s="161">
        <v>2</v>
      </c>
      <c r="G957" s="161" t="s">
        <v>96</v>
      </c>
      <c r="H957" s="10">
        <v>3.5</v>
      </c>
      <c r="I957" s="10">
        <v>3.4</v>
      </c>
      <c r="J957" s="10">
        <v>3.1</v>
      </c>
      <c r="K957" s="10">
        <v>3.7</v>
      </c>
      <c r="L957" s="10">
        <v>3.1</v>
      </c>
      <c r="M957" s="10">
        <v>3.5</v>
      </c>
      <c r="N957" s="10">
        <v>3.6</v>
      </c>
      <c r="O957" s="10">
        <v>3.3</v>
      </c>
      <c r="P957" s="10">
        <v>3.4</v>
      </c>
      <c r="Q957" s="10">
        <v>3.483474312020153</v>
      </c>
      <c r="R957" s="10">
        <v>3.55</v>
      </c>
      <c r="S957" s="10">
        <v>3.153</v>
      </c>
      <c r="T957" s="161">
        <v>4</v>
      </c>
      <c r="U957" s="161" t="s">
        <v>104</v>
      </c>
      <c r="V957" s="10">
        <v>3.2</v>
      </c>
      <c r="W957" s="10">
        <v>3.5</v>
      </c>
      <c r="X957" s="10">
        <v>3.1</v>
      </c>
      <c r="Y957" s="161">
        <v>2.7263000000000002</v>
      </c>
      <c r="Z957" s="161" t="s">
        <v>104</v>
      </c>
      <c r="AA957" s="10">
        <v>3.8798999999999997</v>
      </c>
      <c r="AB957" s="10">
        <v>3.5303599999999999</v>
      </c>
      <c r="AC957" s="159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>
        <v>56</v>
      </c>
    </row>
    <row r="958" spans="1:65">
      <c r="A958" s="33"/>
      <c r="B958" s="19">
        <v>1</v>
      </c>
      <c r="C958" s="8">
        <v>6</v>
      </c>
      <c r="D958" s="10">
        <v>3.5</v>
      </c>
      <c r="E958" s="10">
        <v>3.7</v>
      </c>
      <c r="F958" s="161">
        <v>2</v>
      </c>
      <c r="G958" s="161" t="s">
        <v>96</v>
      </c>
      <c r="H958" s="10">
        <v>3.5</v>
      </c>
      <c r="I958" s="10">
        <v>3.7</v>
      </c>
      <c r="J958" s="10">
        <v>4</v>
      </c>
      <c r="K958" s="10">
        <v>3.9</v>
      </c>
      <c r="L958" s="10">
        <v>3.2</v>
      </c>
      <c r="M958" s="10">
        <v>3.7</v>
      </c>
      <c r="N958" s="10">
        <v>3.4</v>
      </c>
      <c r="O958" s="10">
        <v>3.1</v>
      </c>
      <c r="P958" s="10">
        <v>3.5</v>
      </c>
      <c r="Q958" s="10">
        <v>3.402674413641277</v>
      </c>
      <c r="R958" s="10">
        <v>3.75</v>
      </c>
      <c r="S958" s="10">
        <v>3.2549999999999999</v>
      </c>
      <c r="T958" s="161">
        <v>4</v>
      </c>
      <c r="U958" s="161" t="s">
        <v>104</v>
      </c>
      <c r="V958" s="10">
        <v>3.6</v>
      </c>
      <c r="W958" s="10">
        <v>3.3</v>
      </c>
      <c r="X958" s="10">
        <v>3.1</v>
      </c>
      <c r="Y958" s="161">
        <v>2.7702</v>
      </c>
      <c r="Z958" s="161" t="s">
        <v>104</v>
      </c>
      <c r="AA958" s="10">
        <v>3.6800999999999999</v>
      </c>
      <c r="AB958" s="10">
        <v>3.6557300000000001</v>
      </c>
      <c r="AC958" s="159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1"/>
    </row>
    <row r="959" spans="1:65">
      <c r="A959" s="33"/>
      <c r="B959" s="20" t="s">
        <v>271</v>
      </c>
      <c r="C959" s="12"/>
      <c r="D959" s="24">
        <v>3.5833333333333335</v>
      </c>
      <c r="E959" s="24">
        <v>3.3666666666666667</v>
      </c>
      <c r="F959" s="24">
        <v>1.8333333333333333</v>
      </c>
      <c r="G959" s="24" t="s">
        <v>685</v>
      </c>
      <c r="H959" s="24">
        <v>3.5500000000000003</v>
      </c>
      <c r="I959" s="24">
        <v>3.4</v>
      </c>
      <c r="J959" s="24">
        <v>3.4000000000000004</v>
      </c>
      <c r="K959" s="24">
        <v>3.6833333333333331</v>
      </c>
      <c r="L959" s="24">
        <v>3.1666666666666665</v>
      </c>
      <c r="M959" s="24">
        <v>3.5833333333333335</v>
      </c>
      <c r="N959" s="24">
        <v>3.4666666666666668</v>
      </c>
      <c r="O959" s="24">
        <v>3.2333333333333338</v>
      </c>
      <c r="P959" s="24">
        <v>3.4333333333333336</v>
      </c>
      <c r="Q959" s="24">
        <v>3.4499206510346752</v>
      </c>
      <c r="R959" s="24">
        <v>3.59</v>
      </c>
      <c r="S959" s="24">
        <v>3.2068333333333334</v>
      </c>
      <c r="T959" s="24">
        <v>3.9833333333333329</v>
      </c>
      <c r="U959" s="24" t="s">
        <v>685</v>
      </c>
      <c r="V959" s="24">
        <v>3.3166666666666669</v>
      </c>
      <c r="W959" s="24">
        <v>3.4666666666666668</v>
      </c>
      <c r="X959" s="24">
        <v>3.2000000000000006</v>
      </c>
      <c r="Y959" s="24">
        <v>2.7902833333333334</v>
      </c>
      <c r="Z959" s="24" t="s">
        <v>685</v>
      </c>
      <c r="AA959" s="24">
        <v>3.6807833333333329</v>
      </c>
      <c r="AB959" s="24">
        <v>3.5867083333333327</v>
      </c>
      <c r="AC959" s="159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1"/>
    </row>
    <row r="960" spans="1:65">
      <c r="A960" s="33"/>
      <c r="B960" s="3" t="s">
        <v>272</v>
      </c>
      <c r="C960" s="31"/>
      <c r="D960" s="11">
        <v>3.6</v>
      </c>
      <c r="E960" s="11">
        <v>3.3499999999999996</v>
      </c>
      <c r="F960" s="11">
        <v>2</v>
      </c>
      <c r="G960" s="11" t="s">
        <v>685</v>
      </c>
      <c r="H960" s="11">
        <v>3.5</v>
      </c>
      <c r="I960" s="11">
        <v>3.3499999999999996</v>
      </c>
      <c r="J960" s="11">
        <v>3.25</v>
      </c>
      <c r="K960" s="11">
        <v>3.7</v>
      </c>
      <c r="L960" s="11">
        <v>3.1500000000000004</v>
      </c>
      <c r="M960" s="11">
        <v>3.55</v>
      </c>
      <c r="N960" s="11">
        <v>3.4</v>
      </c>
      <c r="O960" s="11">
        <v>3.25</v>
      </c>
      <c r="P960" s="11">
        <v>3.45</v>
      </c>
      <c r="Q960" s="11">
        <v>3.477732700622159</v>
      </c>
      <c r="R960" s="11">
        <v>3.57</v>
      </c>
      <c r="S960" s="11">
        <v>3.2185000000000001</v>
      </c>
      <c r="T960" s="11">
        <v>4</v>
      </c>
      <c r="U960" s="11" t="s">
        <v>685</v>
      </c>
      <c r="V960" s="11">
        <v>3.3</v>
      </c>
      <c r="W960" s="11">
        <v>3.45</v>
      </c>
      <c r="X960" s="11">
        <v>3.2</v>
      </c>
      <c r="Y960" s="11">
        <v>2.79155</v>
      </c>
      <c r="Z960" s="11" t="s">
        <v>685</v>
      </c>
      <c r="AA960" s="11">
        <v>3.7151000000000001</v>
      </c>
      <c r="AB960" s="11">
        <v>3.5838450000000002</v>
      </c>
      <c r="AC960" s="159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1"/>
    </row>
    <row r="961" spans="1:65">
      <c r="A961" s="33"/>
      <c r="B961" s="3" t="s">
        <v>273</v>
      </c>
      <c r="C961" s="31"/>
      <c r="D961" s="25">
        <v>7.5277265270908167E-2</v>
      </c>
      <c r="E961" s="25">
        <v>0.29439202887759497</v>
      </c>
      <c r="F961" s="25">
        <v>0.40824829046386274</v>
      </c>
      <c r="G961" s="25" t="s">
        <v>685</v>
      </c>
      <c r="H961" s="25">
        <v>8.3666002653407623E-2</v>
      </c>
      <c r="I961" s="25">
        <v>0.17888543819998323</v>
      </c>
      <c r="J961" s="25">
        <v>0.77717436910901549</v>
      </c>
      <c r="K961" s="25">
        <v>0.13291601358251254</v>
      </c>
      <c r="L961" s="25">
        <v>8.164965809277254E-2</v>
      </c>
      <c r="M961" s="25">
        <v>0.14719601443879743</v>
      </c>
      <c r="N961" s="25">
        <v>0.15055453054181633</v>
      </c>
      <c r="O961" s="25">
        <v>8.1649658092772456E-2</v>
      </c>
      <c r="P961" s="25">
        <v>0.13662601021279461</v>
      </c>
      <c r="Q961" s="25">
        <v>5.8729348199235053E-2</v>
      </c>
      <c r="R961" s="25">
        <v>0.11081516141756056</v>
      </c>
      <c r="S961" s="25">
        <v>4.3050745251001943E-2</v>
      </c>
      <c r="T961" s="25">
        <v>4.0824829046386339E-2</v>
      </c>
      <c r="U961" s="25" t="s">
        <v>685</v>
      </c>
      <c r="V961" s="25">
        <v>0.18348478592697173</v>
      </c>
      <c r="W961" s="25">
        <v>0.13662601021279477</v>
      </c>
      <c r="X961" s="25">
        <v>8.9442719099991477E-2</v>
      </c>
      <c r="Y961" s="25">
        <v>6.9109982395213182E-2</v>
      </c>
      <c r="Z961" s="25" t="s">
        <v>685</v>
      </c>
      <c r="AA961" s="25">
        <v>0.18407968292743954</v>
      </c>
      <c r="AB961" s="25">
        <v>4.2712171294218573E-2</v>
      </c>
      <c r="AC961" s="233"/>
      <c r="AD961" s="234"/>
      <c r="AE961" s="234"/>
      <c r="AF961" s="234"/>
      <c r="AG961" s="234"/>
      <c r="AH961" s="234"/>
      <c r="AI961" s="234"/>
      <c r="AJ961" s="234"/>
      <c r="AK961" s="234"/>
      <c r="AL961" s="234"/>
      <c r="AM961" s="234"/>
      <c r="AN961" s="234"/>
      <c r="AO961" s="234"/>
      <c r="AP961" s="234"/>
      <c r="AQ961" s="234"/>
      <c r="AR961" s="234"/>
      <c r="AS961" s="234"/>
      <c r="AT961" s="234"/>
      <c r="AU961" s="234"/>
      <c r="AV961" s="234"/>
      <c r="AW961" s="234"/>
      <c r="AX961" s="234"/>
      <c r="AY961" s="234"/>
      <c r="AZ961" s="234"/>
      <c r="BA961" s="234"/>
      <c r="BB961" s="234"/>
      <c r="BC961" s="234"/>
      <c r="BD961" s="234"/>
      <c r="BE961" s="234"/>
      <c r="BF961" s="234"/>
      <c r="BG961" s="234"/>
      <c r="BH961" s="234"/>
      <c r="BI961" s="234"/>
      <c r="BJ961" s="234"/>
      <c r="BK961" s="234"/>
      <c r="BL961" s="234"/>
      <c r="BM961" s="62"/>
    </row>
    <row r="962" spans="1:65">
      <c r="A962" s="33"/>
      <c r="B962" s="3" t="s">
        <v>87</v>
      </c>
      <c r="C962" s="31"/>
      <c r="D962" s="13">
        <v>2.100760891281158E-2</v>
      </c>
      <c r="E962" s="13">
        <v>8.7443176894335145E-2</v>
      </c>
      <c r="F962" s="13">
        <v>0.2226808857075615</v>
      </c>
      <c r="G962" s="13" t="s">
        <v>685</v>
      </c>
      <c r="H962" s="13">
        <v>2.3567888071382426E-2</v>
      </c>
      <c r="I962" s="13">
        <v>5.2613364176465657E-2</v>
      </c>
      <c r="J962" s="13">
        <v>0.22858069679676923</v>
      </c>
      <c r="K962" s="13">
        <v>3.6085795542763588E-2</v>
      </c>
      <c r="L962" s="13">
        <v>2.5784102555612382E-2</v>
      </c>
      <c r="M962" s="13">
        <v>4.107795751780393E-2</v>
      </c>
      <c r="N962" s="13">
        <v>4.342919150244702E-2</v>
      </c>
      <c r="O962" s="13">
        <v>2.525247157508426E-2</v>
      </c>
      <c r="P962" s="13">
        <v>3.9793983557124643E-2</v>
      </c>
      <c r="Q962" s="13">
        <v>1.7023391010926984E-2</v>
      </c>
      <c r="R962" s="13">
        <v>3.0867732985392915E-2</v>
      </c>
      <c r="S962" s="13">
        <v>1.3424690582922491E-2</v>
      </c>
      <c r="T962" s="13">
        <v>1.0248911057670212E-2</v>
      </c>
      <c r="U962" s="13" t="s">
        <v>685</v>
      </c>
      <c r="V962" s="13">
        <v>5.5322046008132175E-2</v>
      </c>
      <c r="W962" s="13">
        <v>3.9411349099844645E-2</v>
      </c>
      <c r="X962" s="13">
        <v>2.7950849718747332E-2</v>
      </c>
      <c r="Y962" s="13">
        <v>2.4768087731310385E-2</v>
      </c>
      <c r="Z962" s="13" t="s">
        <v>685</v>
      </c>
      <c r="AA962" s="13">
        <v>5.0011007510386708E-2</v>
      </c>
      <c r="AB962" s="13">
        <v>1.1908459602714257E-2</v>
      </c>
      <c r="AC962" s="159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1"/>
    </row>
    <row r="963" spans="1:65">
      <c r="A963" s="33"/>
      <c r="B963" s="3" t="s">
        <v>274</v>
      </c>
      <c r="C963" s="31"/>
      <c r="D963" s="13">
        <v>4.2886597597703968E-2</v>
      </c>
      <c r="E963" s="13">
        <v>-2.0171661791924644E-2</v>
      </c>
      <c r="F963" s="13">
        <v>-0.46643011285698865</v>
      </c>
      <c r="G963" s="13" t="s">
        <v>685</v>
      </c>
      <c r="H963" s="13">
        <v>3.3185326922376523E-2</v>
      </c>
      <c r="I963" s="13">
        <v>-1.04703911165972E-2</v>
      </c>
      <c r="J963" s="13">
        <v>-1.0470391116597089E-2</v>
      </c>
      <c r="K963" s="13">
        <v>7.1990409623686302E-2</v>
      </c>
      <c r="L963" s="13">
        <v>-7.8379285843889535E-2</v>
      </c>
      <c r="M963" s="13">
        <v>4.2886597597703968E-2</v>
      </c>
      <c r="N963" s="13">
        <v>8.9321502340578007E-3</v>
      </c>
      <c r="O963" s="13">
        <v>-5.8976744493234423E-2</v>
      </c>
      <c r="P963" s="13">
        <v>-7.6912044126964396E-4</v>
      </c>
      <c r="Q963" s="13">
        <v>4.0584213226813048E-3</v>
      </c>
      <c r="R963" s="13">
        <v>4.4826851732769457E-2</v>
      </c>
      <c r="S963" s="13">
        <v>-6.668925468011988E-2</v>
      </c>
      <c r="T963" s="13">
        <v>0.15930184570163353</v>
      </c>
      <c r="U963" s="13" t="s">
        <v>685</v>
      </c>
      <c r="V963" s="13">
        <v>-3.4723567804915811E-2</v>
      </c>
      <c r="W963" s="13">
        <v>8.9321502340578007E-3</v>
      </c>
      <c r="X963" s="13">
        <v>-6.8678015168561868E-2</v>
      </c>
      <c r="Y963" s="13">
        <v>-0.18792118367434973</v>
      </c>
      <c r="Z963" s="13" t="s">
        <v>685</v>
      </c>
      <c r="AA963" s="13">
        <v>7.1248262417023644E-2</v>
      </c>
      <c r="AB963" s="13">
        <v>4.3868851253580754E-2</v>
      </c>
      <c r="AC963" s="159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1"/>
    </row>
    <row r="964" spans="1:65">
      <c r="A964" s="33"/>
      <c r="B964" s="51" t="s">
        <v>275</v>
      </c>
      <c r="C964" s="52"/>
      <c r="D964" s="50">
        <v>0.65</v>
      </c>
      <c r="E964" s="50">
        <v>0.34</v>
      </c>
      <c r="F964" s="50" t="s">
        <v>276</v>
      </c>
      <c r="G964" s="50">
        <v>7.16</v>
      </c>
      <c r="H964" s="50">
        <v>0.5</v>
      </c>
      <c r="I964" s="50">
        <v>0.19</v>
      </c>
      <c r="J964" s="50">
        <v>0.19</v>
      </c>
      <c r="K964" s="50">
        <v>1.1100000000000001</v>
      </c>
      <c r="L964" s="50">
        <v>1.26</v>
      </c>
      <c r="M964" s="50">
        <v>0.65</v>
      </c>
      <c r="N964" s="50">
        <v>0.12</v>
      </c>
      <c r="O964" s="50">
        <v>0.96</v>
      </c>
      <c r="P964" s="50">
        <v>0.04</v>
      </c>
      <c r="Q964" s="50">
        <v>0.04</v>
      </c>
      <c r="R964" s="50">
        <v>0.68</v>
      </c>
      <c r="S964" s="50">
        <v>1.08</v>
      </c>
      <c r="T964" s="50">
        <v>2.4900000000000002</v>
      </c>
      <c r="U964" s="50">
        <v>4.33</v>
      </c>
      <c r="V964" s="50">
        <v>0.56999999999999995</v>
      </c>
      <c r="W964" s="50">
        <v>0.12</v>
      </c>
      <c r="X964" s="50">
        <v>1.1100000000000001</v>
      </c>
      <c r="Y964" s="50">
        <v>2.99</v>
      </c>
      <c r="Z964" s="50">
        <v>4.33</v>
      </c>
      <c r="AA964" s="50">
        <v>1.1000000000000001</v>
      </c>
      <c r="AB964" s="50">
        <v>0.67</v>
      </c>
      <c r="AC964" s="159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61"/>
    </row>
    <row r="965" spans="1:65">
      <c r="B965" s="34" t="s">
        <v>319</v>
      </c>
      <c r="C965" s="20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BM965" s="61"/>
    </row>
    <row r="966" spans="1:65">
      <c r="BM966" s="61"/>
    </row>
    <row r="967" spans="1:65" ht="15">
      <c r="B967" s="35" t="s">
        <v>538</v>
      </c>
      <c r="BM967" s="30" t="s">
        <v>67</v>
      </c>
    </row>
    <row r="968" spans="1:65" ht="15">
      <c r="A968" s="26" t="s">
        <v>18</v>
      </c>
      <c r="B968" s="18" t="s">
        <v>111</v>
      </c>
      <c r="C968" s="15" t="s">
        <v>112</v>
      </c>
      <c r="D968" s="16" t="s">
        <v>231</v>
      </c>
      <c r="E968" s="17" t="s">
        <v>231</v>
      </c>
      <c r="F968" s="17" t="s">
        <v>231</v>
      </c>
      <c r="G968" s="17" t="s">
        <v>231</v>
      </c>
      <c r="H968" s="17" t="s">
        <v>231</v>
      </c>
      <c r="I968" s="17" t="s">
        <v>231</v>
      </c>
      <c r="J968" s="17" t="s">
        <v>231</v>
      </c>
      <c r="K968" s="17" t="s">
        <v>231</v>
      </c>
      <c r="L968" s="17" t="s">
        <v>231</v>
      </c>
      <c r="M968" s="17" t="s">
        <v>231</v>
      </c>
      <c r="N968" s="17" t="s">
        <v>231</v>
      </c>
      <c r="O968" s="17" t="s">
        <v>231</v>
      </c>
      <c r="P968" s="17" t="s">
        <v>231</v>
      </c>
      <c r="Q968" s="17" t="s">
        <v>231</v>
      </c>
      <c r="R968" s="17" t="s">
        <v>231</v>
      </c>
      <c r="S968" s="17" t="s">
        <v>231</v>
      </c>
      <c r="T968" s="17" t="s">
        <v>231</v>
      </c>
      <c r="U968" s="17" t="s">
        <v>231</v>
      </c>
      <c r="V968" s="17" t="s">
        <v>231</v>
      </c>
      <c r="W968" s="17" t="s">
        <v>231</v>
      </c>
      <c r="X968" s="17" t="s">
        <v>231</v>
      </c>
      <c r="Y968" s="17" t="s">
        <v>231</v>
      </c>
      <c r="Z968" s="17" t="s">
        <v>231</v>
      </c>
      <c r="AA968" s="17" t="s">
        <v>231</v>
      </c>
      <c r="AB968" s="17" t="s">
        <v>231</v>
      </c>
      <c r="AC968" s="17" t="s">
        <v>231</v>
      </c>
      <c r="AD968" s="159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1</v>
      </c>
    </row>
    <row r="969" spans="1:65">
      <c r="A969" s="33"/>
      <c r="B969" s="19" t="s">
        <v>232</v>
      </c>
      <c r="C969" s="8" t="s">
        <v>232</v>
      </c>
      <c r="D969" s="157" t="s">
        <v>234</v>
      </c>
      <c r="E969" s="158" t="s">
        <v>236</v>
      </c>
      <c r="F969" s="158" t="s">
        <v>237</v>
      </c>
      <c r="G969" s="158" t="s">
        <v>238</v>
      </c>
      <c r="H969" s="158" t="s">
        <v>239</v>
      </c>
      <c r="I969" s="158" t="s">
        <v>240</v>
      </c>
      <c r="J969" s="158" t="s">
        <v>241</v>
      </c>
      <c r="K969" s="158" t="s">
        <v>242</v>
      </c>
      <c r="L969" s="158" t="s">
        <v>243</v>
      </c>
      <c r="M969" s="158" t="s">
        <v>244</v>
      </c>
      <c r="N969" s="158" t="s">
        <v>245</v>
      </c>
      <c r="O969" s="158" t="s">
        <v>246</v>
      </c>
      <c r="P969" s="158" t="s">
        <v>247</v>
      </c>
      <c r="Q969" s="158" t="s">
        <v>248</v>
      </c>
      <c r="R969" s="158" t="s">
        <v>249</v>
      </c>
      <c r="S969" s="158" t="s">
        <v>251</v>
      </c>
      <c r="T969" s="158" t="s">
        <v>252</v>
      </c>
      <c r="U969" s="158" t="s">
        <v>253</v>
      </c>
      <c r="V969" s="158" t="s">
        <v>257</v>
      </c>
      <c r="W969" s="158" t="s">
        <v>258</v>
      </c>
      <c r="X969" s="158" t="s">
        <v>259</v>
      </c>
      <c r="Y969" s="158" t="s">
        <v>278</v>
      </c>
      <c r="Z969" s="158" t="s">
        <v>261</v>
      </c>
      <c r="AA969" s="158" t="s">
        <v>304</v>
      </c>
      <c r="AB969" s="158" t="s">
        <v>279</v>
      </c>
      <c r="AC969" s="158" t="s">
        <v>263</v>
      </c>
      <c r="AD969" s="159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 t="s">
        <v>3</v>
      </c>
    </row>
    <row r="970" spans="1:65">
      <c r="A970" s="33"/>
      <c r="B970" s="19"/>
      <c r="C970" s="8"/>
      <c r="D970" s="9" t="s">
        <v>300</v>
      </c>
      <c r="E970" s="10" t="s">
        <v>115</v>
      </c>
      <c r="F970" s="10" t="s">
        <v>300</v>
      </c>
      <c r="G970" s="10" t="s">
        <v>301</v>
      </c>
      <c r="H970" s="10" t="s">
        <v>115</v>
      </c>
      <c r="I970" s="10" t="s">
        <v>115</v>
      </c>
      <c r="J970" s="10" t="s">
        <v>300</v>
      </c>
      <c r="K970" s="10" t="s">
        <v>300</v>
      </c>
      <c r="L970" s="10" t="s">
        <v>301</v>
      </c>
      <c r="M970" s="10" t="s">
        <v>301</v>
      </c>
      <c r="N970" s="10" t="s">
        <v>301</v>
      </c>
      <c r="O970" s="10" t="s">
        <v>301</v>
      </c>
      <c r="P970" s="10" t="s">
        <v>301</v>
      </c>
      <c r="Q970" s="10" t="s">
        <v>300</v>
      </c>
      <c r="R970" s="10" t="s">
        <v>115</v>
      </c>
      <c r="S970" s="10" t="s">
        <v>301</v>
      </c>
      <c r="T970" s="10" t="s">
        <v>300</v>
      </c>
      <c r="U970" s="10" t="s">
        <v>301</v>
      </c>
      <c r="V970" s="10" t="s">
        <v>115</v>
      </c>
      <c r="W970" s="10" t="s">
        <v>300</v>
      </c>
      <c r="X970" s="10" t="s">
        <v>301</v>
      </c>
      <c r="Y970" s="10" t="s">
        <v>301</v>
      </c>
      <c r="Z970" s="10" t="s">
        <v>115</v>
      </c>
      <c r="AA970" s="10" t="s">
        <v>115</v>
      </c>
      <c r="AB970" s="10" t="s">
        <v>115</v>
      </c>
      <c r="AC970" s="10" t="s">
        <v>300</v>
      </c>
      <c r="AD970" s="159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>
        <v>0</v>
      </c>
    </row>
    <row r="971" spans="1:65">
      <c r="A971" s="33"/>
      <c r="B971" s="19"/>
      <c r="C971" s="8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159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0</v>
      </c>
    </row>
    <row r="972" spans="1:65">
      <c r="A972" s="33"/>
      <c r="B972" s="18">
        <v>1</v>
      </c>
      <c r="C972" s="14">
        <v>1</v>
      </c>
      <c r="D972" s="246">
        <v>137.29</v>
      </c>
      <c r="E972" s="246">
        <v>137.87619999999998</v>
      </c>
      <c r="F972" s="247">
        <v>137</v>
      </c>
      <c r="G972" s="249">
        <v>120</v>
      </c>
      <c r="H972" s="247">
        <v>137.67779999999999</v>
      </c>
      <c r="I972" s="246">
        <v>136.1</v>
      </c>
      <c r="J972" s="247">
        <v>122.09999999999998</v>
      </c>
      <c r="K972" s="246">
        <v>131</v>
      </c>
      <c r="L972" s="246">
        <v>134</v>
      </c>
      <c r="M972" s="246">
        <v>138</v>
      </c>
      <c r="N972" s="246">
        <v>132.5</v>
      </c>
      <c r="O972" s="246">
        <v>134</v>
      </c>
      <c r="P972" s="246">
        <v>136.5</v>
      </c>
      <c r="Q972" s="246">
        <v>131</v>
      </c>
      <c r="R972" s="246">
        <v>131.11188724076004</v>
      </c>
      <c r="S972" s="246">
        <v>135</v>
      </c>
      <c r="T972" s="249">
        <v>117.7</v>
      </c>
      <c r="U972" s="246">
        <v>128</v>
      </c>
      <c r="V972" s="246">
        <v>130.30000000000001</v>
      </c>
      <c r="W972" s="246">
        <v>129.30000000000001</v>
      </c>
      <c r="X972" s="246">
        <v>135.9</v>
      </c>
      <c r="Y972" s="246">
        <v>131</v>
      </c>
      <c r="Z972" s="249">
        <v>158.19999999999999</v>
      </c>
      <c r="AA972" s="246">
        <v>135</v>
      </c>
      <c r="AB972" s="246">
        <v>134.96969999999999</v>
      </c>
      <c r="AC972" s="246">
        <v>127.59350000000002</v>
      </c>
      <c r="AD972" s="250"/>
      <c r="AE972" s="251"/>
      <c r="AF972" s="251"/>
      <c r="AG972" s="251"/>
      <c r="AH972" s="251"/>
      <c r="AI972" s="251"/>
      <c r="AJ972" s="251"/>
      <c r="AK972" s="251"/>
      <c r="AL972" s="251"/>
      <c r="AM972" s="251"/>
      <c r="AN972" s="251"/>
      <c r="AO972" s="251"/>
      <c r="AP972" s="251"/>
      <c r="AQ972" s="251"/>
      <c r="AR972" s="251"/>
      <c r="AS972" s="251"/>
      <c r="AT972" s="251"/>
      <c r="AU972" s="251"/>
      <c r="AV972" s="251"/>
      <c r="AW972" s="251"/>
      <c r="AX972" s="251"/>
      <c r="AY972" s="251"/>
      <c r="AZ972" s="251"/>
      <c r="BA972" s="251"/>
      <c r="BB972" s="251"/>
      <c r="BC972" s="251"/>
      <c r="BD972" s="251"/>
      <c r="BE972" s="251"/>
      <c r="BF972" s="251"/>
      <c r="BG972" s="251"/>
      <c r="BH972" s="251"/>
      <c r="BI972" s="251"/>
      <c r="BJ972" s="251"/>
      <c r="BK972" s="251"/>
      <c r="BL972" s="251"/>
      <c r="BM972" s="252">
        <v>1</v>
      </c>
    </row>
    <row r="973" spans="1:65">
      <c r="A973" s="33"/>
      <c r="B973" s="19">
        <v>1</v>
      </c>
      <c r="C973" s="8">
        <v>2</v>
      </c>
      <c r="D973" s="253">
        <v>136.24</v>
      </c>
      <c r="E973" s="253">
        <v>139.43440000000001</v>
      </c>
      <c r="F973" s="254">
        <v>130</v>
      </c>
      <c r="G973" s="255">
        <v>121</v>
      </c>
      <c r="H973" s="254">
        <v>135.63139999999999</v>
      </c>
      <c r="I973" s="253">
        <v>135.5</v>
      </c>
      <c r="J973" s="269">
        <v>118.1</v>
      </c>
      <c r="K973" s="253">
        <v>129</v>
      </c>
      <c r="L973" s="253">
        <v>135</v>
      </c>
      <c r="M973" s="253">
        <v>132.5</v>
      </c>
      <c r="N973" s="253">
        <v>136</v>
      </c>
      <c r="O973" s="253">
        <v>142</v>
      </c>
      <c r="P973" s="253">
        <v>134</v>
      </c>
      <c r="Q973" s="253">
        <v>130</v>
      </c>
      <c r="R973" s="253">
        <v>129.69845733528078</v>
      </c>
      <c r="S973" s="253">
        <v>132</v>
      </c>
      <c r="T973" s="255">
        <v>119.3</v>
      </c>
      <c r="U973" s="253">
        <v>129</v>
      </c>
      <c r="V973" s="253">
        <v>130.80000000000001</v>
      </c>
      <c r="W973" s="253">
        <v>124.9</v>
      </c>
      <c r="X973" s="253">
        <v>136.5</v>
      </c>
      <c r="Y973" s="253">
        <v>132</v>
      </c>
      <c r="Z973" s="255">
        <v>152.9</v>
      </c>
      <c r="AA973" s="253">
        <v>139</v>
      </c>
      <c r="AB973" s="258">
        <v>150.8929</v>
      </c>
      <c r="AC973" s="253">
        <v>130.5729</v>
      </c>
      <c r="AD973" s="250"/>
      <c r="AE973" s="251"/>
      <c r="AF973" s="251"/>
      <c r="AG973" s="251"/>
      <c r="AH973" s="251"/>
      <c r="AI973" s="251"/>
      <c r="AJ973" s="251"/>
      <c r="AK973" s="251"/>
      <c r="AL973" s="251"/>
      <c r="AM973" s="251"/>
      <c r="AN973" s="251"/>
      <c r="AO973" s="251"/>
      <c r="AP973" s="251"/>
      <c r="AQ973" s="251"/>
      <c r="AR973" s="251"/>
      <c r="AS973" s="251"/>
      <c r="AT973" s="251"/>
      <c r="AU973" s="251"/>
      <c r="AV973" s="251"/>
      <c r="AW973" s="251"/>
      <c r="AX973" s="251"/>
      <c r="AY973" s="251"/>
      <c r="AZ973" s="251"/>
      <c r="BA973" s="251"/>
      <c r="BB973" s="251"/>
      <c r="BC973" s="251"/>
      <c r="BD973" s="251"/>
      <c r="BE973" s="251"/>
      <c r="BF973" s="251"/>
      <c r="BG973" s="251"/>
      <c r="BH973" s="251"/>
      <c r="BI973" s="251"/>
      <c r="BJ973" s="251"/>
      <c r="BK973" s="251"/>
      <c r="BL973" s="251"/>
      <c r="BM973" s="252">
        <v>27</v>
      </c>
    </row>
    <row r="974" spans="1:65">
      <c r="A974" s="33"/>
      <c r="B974" s="19">
        <v>1</v>
      </c>
      <c r="C974" s="8">
        <v>3</v>
      </c>
      <c r="D974" s="253">
        <v>137.79</v>
      </c>
      <c r="E974" s="253">
        <v>139.10120000000001</v>
      </c>
      <c r="F974" s="254">
        <v>133</v>
      </c>
      <c r="G974" s="255">
        <v>118</v>
      </c>
      <c r="H974" s="254">
        <v>137.77940000000001</v>
      </c>
      <c r="I974" s="253">
        <v>136.1</v>
      </c>
      <c r="J974" s="269">
        <v>117.1</v>
      </c>
      <c r="K974" s="254">
        <v>140</v>
      </c>
      <c r="L974" s="257">
        <v>134</v>
      </c>
      <c r="M974" s="257">
        <v>132</v>
      </c>
      <c r="N974" s="257">
        <v>134.5</v>
      </c>
      <c r="O974" s="257">
        <v>135</v>
      </c>
      <c r="P974" s="257">
        <v>133.5</v>
      </c>
      <c r="Q974" s="257">
        <v>131</v>
      </c>
      <c r="R974" s="257">
        <v>127.54506739349505</v>
      </c>
      <c r="S974" s="257">
        <v>134</v>
      </c>
      <c r="T974" s="256">
        <v>121.8</v>
      </c>
      <c r="U974" s="257">
        <v>127</v>
      </c>
      <c r="V974" s="257">
        <v>131.19999999999999</v>
      </c>
      <c r="W974" s="257">
        <v>121.5</v>
      </c>
      <c r="X974" s="257">
        <v>135.4</v>
      </c>
      <c r="Y974" s="269">
        <v>137</v>
      </c>
      <c r="Z974" s="256">
        <v>160.9</v>
      </c>
      <c r="AA974" s="257">
        <v>137</v>
      </c>
      <c r="AB974" s="257">
        <v>137.5941</v>
      </c>
      <c r="AC974" s="257">
        <v>127.87909999999999</v>
      </c>
      <c r="AD974" s="250"/>
      <c r="AE974" s="251"/>
      <c r="AF974" s="251"/>
      <c r="AG974" s="251"/>
      <c r="AH974" s="251"/>
      <c r="AI974" s="251"/>
      <c r="AJ974" s="251"/>
      <c r="AK974" s="251"/>
      <c r="AL974" s="251"/>
      <c r="AM974" s="251"/>
      <c r="AN974" s="251"/>
      <c r="AO974" s="251"/>
      <c r="AP974" s="251"/>
      <c r="AQ974" s="251"/>
      <c r="AR974" s="251"/>
      <c r="AS974" s="251"/>
      <c r="AT974" s="251"/>
      <c r="AU974" s="251"/>
      <c r="AV974" s="251"/>
      <c r="AW974" s="251"/>
      <c r="AX974" s="251"/>
      <c r="AY974" s="251"/>
      <c r="AZ974" s="251"/>
      <c r="BA974" s="251"/>
      <c r="BB974" s="251"/>
      <c r="BC974" s="251"/>
      <c r="BD974" s="251"/>
      <c r="BE974" s="251"/>
      <c r="BF974" s="251"/>
      <c r="BG974" s="251"/>
      <c r="BH974" s="251"/>
      <c r="BI974" s="251"/>
      <c r="BJ974" s="251"/>
      <c r="BK974" s="251"/>
      <c r="BL974" s="251"/>
      <c r="BM974" s="252">
        <v>16</v>
      </c>
    </row>
    <row r="975" spans="1:65">
      <c r="A975" s="33"/>
      <c r="B975" s="19">
        <v>1</v>
      </c>
      <c r="C975" s="8">
        <v>4</v>
      </c>
      <c r="D975" s="253">
        <v>135.97</v>
      </c>
      <c r="E975" s="253">
        <v>137.4744</v>
      </c>
      <c r="F975" s="254">
        <v>131</v>
      </c>
      <c r="G975" s="255">
        <v>119</v>
      </c>
      <c r="H975" s="254">
        <v>136.75543333333334</v>
      </c>
      <c r="I975" s="253">
        <v>136.19999999999999</v>
      </c>
      <c r="J975" s="254">
        <v>127.1</v>
      </c>
      <c r="K975" s="254">
        <v>135</v>
      </c>
      <c r="L975" s="257">
        <v>130</v>
      </c>
      <c r="M975" s="257">
        <v>135.5</v>
      </c>
      <c r="N975" s="257">
        <v>145</v>
      </c>
      <c r="O975" s="257">
        <v>133</v>
      </c>
      <c r="P975" s="257">
        <v>132</v>
      </c>
      <c r="Q975" s="257">
        <v>134</v>
      </c>
      <c r="R975" s="257">
        <v>128.89553050579397</v>
      </c>
      <c r="S975" s="257">
        <v>136</v>
      </c>
      <c r="T975" s="256">
        <v>120.7</v>
      </c>
      <c r="U975" s="257">
        <v>134</v>
      </c>
      <c r="V975" s="257">
        <v>130.80000000000001</v>
      </c>
      <c r="W975" s="257">
        <v>128.6</v>
      </c>
      <c r="X975" s="257">
        <v>135.5</v>
      </c>
      <c r="Y975" s="257">
        <v>134</v>
      </c>
      <c r="Z975" s="256">
        <v>161.6</v>
      </c>
      <c r="AA975" s="257">
        <v>140</v>
      </c>
      <c r="AB975" s="257">
        <v>141.17750000000001</v>
      </c>
      <c r="AC975" s="257">
        <v>128.90969999999999</v>
      </c>
      <c r="AD975" s="250"/>
      <c r="AE975" s="251"/>
      <c r="AF975" s="251"/>
      <c r="AG975" s="251"/>
      <c r="AH975" s="251"/>
      <c r="AI975" s="251"/>
      <c r="AJ975" s="251"/>
      <c r="AK975" s="251"/>
      <c r="AL975" s="251"/>
      <c r="AM975" s="251"/>
      <c r="AN975" s="251"/>
      <c r="AO975" s="251"/>
      <c r="AP975" s="251"/>
      <c r="AQ975" s="251"/>
      <c r="AR975" s="251"/>
      <c r="AS975" s="251"/>
      <c r="AT975" s="251"/>
      <c r="AU975" s="251"/>
      <c r="AV975" s="251"/>
      <c r="AW975" s="251"/>
      <c r="AX975" s="251"/>
      <c r="AY975" s="251"/>
      <c r="AZ975" s="251"/>
      <c r="BA975" s="251"/>
      <c r="BB975" s="251"/>
      <c r="BC975" s="251"/>
      <c r="BD975" s="251"/>
      <c r="BE975" s="251"/>
      <c r="BF975" s="251"/>
      <c r="BG975" s="251"/>
      <c r="BH975" s="251"/>
      <c r="BI975" s="251"/>
      <c r="BJ975" s="251"/>
      <c r="BK975" s="251"/>
      <c r="BL975" s="251"/>
      <c r="BM975" s="252">
        <v>133.57402771325488</v>
      </c>
    </row>
    <row r="976" spans="1:65">
      <c r="A976" s="33"/>
      <c r="B976" s="19">
        <v>1</v>
      </c>
      <c r="C976" s="8">
        <v>5</v>
      </c>
      <c r="D976" s="253">
        <v>138.15</v>
      </c>
      <c r="E976" s="253">
        <v>139.81659999999999</v>
      </c>
      <c r="F976" s="253">
        <v>136</v>
      </c>
      <c r="G976" s="255">
        <v>118</v>
      </c>
      <c r="H976" s="253">
        <v>136.56759999999997</v>
      </c>
      <c r="I976" s="253">
        <v>136.6</v>
      </c>
      <c r="J976" s="253">
        <v>127.50000000000001</v>
      </c>
      <c r="K976" s="253">
        <v>136</v>
      </c>
      <c r="L976" s="253">
        <v>131</v>
      </c>
      <c r="M976" s="253">
        <v>133.5</v>
      </c>
      <c r="N976" s="253">
        <v>130</v>
      </c>
      <c r="O976" s="253">
        <v>139.5</v>
      </c>
      <c r="P976" s="253">
        <v>133</v>
      </c>
      <c r="Q976" s="253">
        <v>135</v>
      </c>
      <c r="R976" s="253">
        <v>132.84404176905466</v>
      </c>
      <c r="S976" s="253">
        <v>131</v>
      </c>
      <c r="T976" s="255">
        <v>121.5</v>
      </c>
      <c r="U976" s="253">
        <v>134</v>
      </c>
      <c r="V976" s="253">
        <v>129</v>
      </c>
      <c r="W976" s="253">
        <v>129.1</v>
      </c>
      <c r="X976" s="253">
        <v>135.1</v>
      </c>
      <c r="Y976" s="253">
        <v>131</v>
      </c>
      <c r="Z976" s="255">
        <v>157.5</v>
      </c>
      <c r="AA976" s="253">
        <v>135</v>
      </c>
      <c r="AB976" s="253">
        <v>140.5214</v>
      </c>
      <c r="AC976" s="253">
        <v>127.9607</v>
      </c>
      <c r="AD976" s="250"/>
      <c r="AE976" s="251"/>
      <c r="AF976" s="251"/>
      <c r="AG976" s="251"/>
      <c r="AH976" s="251"/>
      <c r="AI976" s="251"/>
      <c r="AJ976" s="251"/>
      <c r="AK976" s="251"/>
      <c r="AL976" s="251"/>
      <c r="AM976" s="251"/>
      <c r="AN976" s="251"/>
      <c r="AO976" s="251"/>
      <c r="AP976" s="251"/>
      <c r="AQ976" s="251"/>
      <c r="AR976" s="251"/>
      <c r="AS976" s="251"/>
      <c r="AT976" s="251"/>
      <c r="AU976" s="251"/>
      <c r="AV976" s="251"/>
      <c r="AW976" s="251"/>
      <c r="AX976" s="251"/>
      <c r="AY976" s="251"/>
      <c r="AZ976" s="251"/>
      <c r="BA976" s="251"/>
      <c r="BB976" s="251"/>
      <c r="BC976" s="251"/>
      <c r="BD976" s="251"/>
      <c r="BE976" s="251"/>
      <c r="BF976" s="251"/>
      <c r="BG976" s="251"/>
      <c r="BH976" s="251"/>
      <c r="BI976" s="251"/>
      <c r="BJ976" s="251"/>
      <c r="BK976" s="251"/>
      <c r="BL976" s="251"/>
      <c r="BM976" s="252">
        <v>57</v>
      </c>
    </row>
    <row r="977" spans="1:65">
      <c r="A977" s="33"/>
      <c r="B977" s="19">
        <v>1</v>
      </c>
      <c r="C977" s="8">
        <v>6</v>
      </c>
      <c r="D977" s="253">
        <v>136.49</v>
      </c>
      <c r="E977" s="253">
        <v>139.73820000000001</v>
      </c>
      <c r="F977" s="253">
        <v>130</v>
      </c>
      <c r="G977" s="258">
        <v>126</v>
      </c>
      <c r="H977" s="253">
        <v>138.34679999999997</v>
      </c>
      <c r="I977" s="253">
        <v>135.5</v>
      </c>
      <c r="J977" s="253">
        <v>125</v>
      </c>
      <c r="K977" s="253">
        <v>146</v>
      </c>
      <c r="L977" s="253">
        <v>132</v>
      </c>
      <c r="M977" s="253">
        <v>134</v>
      </c>
      <c r="N977" s="253">
        <v>141.5</v>
      </c>
      <c r="O977" s="253">
        <v>132</v>
      </c>
      <c r="P977" s="253">
        <v>132.5</v>
      </c>
      <c r="Q977" s="253">
        <v>132</v>
      </c>
      <c r="R977" s="253">
        <v>130.60648685145347</v>
      </c>
      <c r="S977" s="253">
        <v>138</v>
      </c>
      <c r="T977" s="255">
        <v>121.5</v>
      </c>
      <c r="U977" s="253">
        <v>130</v>
      </c>
      <c r="V977" s="253">
        <v>130.6</v>
      </c>
      <c r="W977" s="253">
        <v>132.5</v>
      </c>
      <c r="X977" s="253">
        <v>133.6</v>
      </c>
      <c r="Y977" s="253">
        <v>131</v>
      </c>
      <c r="Z977" s="255">
        <v>157.1</v>
      </c>
      <c r="AA977" s="253">
        <v>136</v>
      </c>
      <c r="AB977" s="253">
        <v>135.3734</v>
      </c>
      <c r="AC977" s="253">
        <v>128.95570000000001</v>
      </c>
      <c r="AD977" s="250"/>
      <c r="AE977" s="251"/>
      <c r="AF977" s="251"/>
      <c r="AG977" s="251"/>
      <c r="AH977" s="251"/>
      <c r="AI977" s="251"/>
      <c r="AJ977" s="251"/>
      <c r="AK977" s="251"/>
      <c r="AL977" s="251"/>
      <c r="AM977" s="251"/>
      <c r="AN977" s="251"/>
      <c r="AO977" s="251"/>
      <c r="AP977" s="251"/>
      <c r="AQ977" s="251"/>
      <c r="AR977" s="251"/>
      <c r="AS977" s="251"/>
      <c r="AT977" s="251"/>
      <c r="AU977" s="251"/>
      <c r="AV977" s="251"/>
      <c r="AW977" s="251"/>
      <c r="AX977" s="251"/>
      <c r="AY977" s="251"/>
      <c r="AZ977" s="251"/>
      <c r="BA977" s="251"/>
      <c r="BB977" s="251"/>
      <c r="BC977" s="251"/>
      <c r="BD977" s="251"/>
      <c r="BE977" s="251"/>
      <c r="BF977" s="251"/>
      <c r="BG977" s="251"/>
      <c r="BH977" s="251"/>
      <c r="BI977" s="251"/>
      <c r="BJ977" s="251"/>
      <c r="BK977" s="251"/>
      <c r="BL977" s="251"/>
      <c r="BM977" s="259"/>
    </row>
    <row r="978" spans="1:65">
      <c r="A978" s="33"/>
      <c r="B978" s="20" t="s">
        <v>271</v>
      </c>
      <c r="C978" s="12"/>
      <c r="D978" s="260">
        <v>136.98833333333332</v>
      </c>
      <c r="E978" s="260">
        <v>138.90683333333334</v>
      </c>
      <c r="F978" s="260">
        <v>132.83333333333334</v>
      </c>
      <c r="G978" s="260">
        <v>120.33333333333333</v>
      </c>
      <c r="H978" s="260">
        <v>137.12640555555552</v>
      </c>
      <c r="I978" s="260">
        <v>136.00000000000003</v>
      </c>
      <c r="J978" s="260">
        <v>122.81666666666666</v>
      </c>
      <c r="K978" s="260">
        <v>136.16666666666666</v>
      </c>
      <c r="L978" s="260">
        <v>132.66666666666666</v>
      </c>
      <c r="M978" s="260">
        <v>134.25</v>
      </c>
      <c r="N978" s="260">
        <v>136.58333333333334</v>
      </c>
      <c r="O978" s="260">
        <v>135.91666666666666</v>
      </c>
      <c r="P978" s="260">
        <v>133.58333333333334</v>
      </c>
      <c r="Q978" s="260">
        <v>132.16666666666666</v>
      </c>
      <c r="R978" s="260">
        <v>130.11691184930635</v>
      </c>
      <c r="S978" s="260">
        <v>134.33333333333334</v>
      </c>
      <c r="T978" s="260">
        <v>120.41666666666667</v>
      </c>
      <c r="U978" s="260">
        <v>130.33333333333334</v>
      </c>
      <c r="V978" s="260">
        <v>130.45000000000002</v>
      </c>
      <c r="W978" s="260">
        <v>127.65000000000002</v>
      </c>
      <c r="X978" s="260">
        <v>135.33333333333334</v>
      </c>
      <c r="Y978" s="260">
        <v>132.66666666666666</v>
      </c>
      <c r="Z978" s="260">
        <v>158.03333333333333</v>
      </c>
      <c r="AA978" s="260">
        <v>137</v>
      </c>
      <c r="AB978" s="260">
        <v>140.08816666666667</v>
      </c>
      <c r="AC978" s="260">
        <v>128.64526666666666</v>
      </c>
      <c r="AD978" s="250"/>
      <c r="AE978" s="251"/>
      <c r="AF978" s="251"/>
      <c r="AG978" s="251"/>
      <c r="AH978" s="251"/>
      <c r="AI978" s="251"/>
      <c r="AJ978" s="251"/>
      <c r="AK978" s="251"/>
      <c r="AL978" s="251"/>
      <c r="AM978" s="251"/>
      <c r="AN978" s="251"/>
      <c r="AO978" s="251"/>
      <c r="AP978" s="251"/>
      <c r="AQ978" s="251"/>
      <c r="AR978" s="251"/>
      <c r="AS978" s="251"/>
      <c r="AT978" s="251"/>
      <c r="AU978" s="251"/>
      <c r="AV978" s="251"/>
      <c r="AW978" s="251"/>
      <c r="AX978" s="251"/>
      <c r="AY978" s="251"/>
      <c r="AZ978" s="251"/>
      <c r="BA978" s="251"/>
      <c r="BB978" s="251"/>
      <c r="BC978" s="251"/>
      <c r="BD978" s="251"/>
      <c r="BE978" s="251"/>
      <c r="BF978" s="251"/>
      <c r="BG978" s="251"/>
      <c r="BH978" s="251"/>
      <c r="BI978" s="251"/>
      <c r="BJ978" s="251"/>
      <c r="BK978" s="251"/>
      <c r="BL978" s="251"/>
      <c r="BM978" s="259"/>
    </row>
    <row r="979" spans="1:65">
      <c r="A979" s="33"/>
      <c r="B979" s="3" t="s">
        <v>272</v>
      </c>
      <c r="C979" s="31"/>
      <c r="D979" s="257">
        <v>136.88999999999999</v>
      </c>
      <c r="E979" s="257">
        <v>139.26780000000002</v>
      </c>
      <c r="F979" s="257">
        <v>132</v>
      </c>
      <c r="G979" s="257">
        <v>119.5</v>
      </c>
      <c r="H979" s="257">
        <v>137.21661666666665</v>
      </c>
      <c r="I979" s="257">
        <v>136.1</v>
      </c>
      <c r="J979" s="257">
        <v>123.54999999999998</v>
      </c>
      <c r="K979" s="257">
        <v>135.5</v>
      </c>
      <c r="L979" s="257">
        <v>133</v>
      </c>
      <c r="M979" s="257">
        <v>133.75</v>
      </c>
      <c r="N979" s="257">
        <v>135.25</v>
      </c>
      <c r="O979" s="257">
        <v>134.5</v>
      </c>
      <c r="P979" s="257">
        <v>133.25</v>
      </c>
      <c r="Q979" s="257">
        <v>131.5</v>
      </c>
      <c r="R979" s="257">
        <v>130.15247209336712</v>
      </c>
      <c r="S979" s="257">
        <v>134.5</v>
      </c>
      <c r="T979" s="257">
        <v>121.1</v>
      </c>
      <c r="U979" s="257">
        <v>129.5</v>
      </c>
      <c r="V979" s="257">
        <v>130.69999999999999</v>
      </c>
      <c r="W979" s="257">
        <v>128.85</v>
      </c>
      <c r="X979" s="257">
        <v>135.44999999999999</v>
      </c>
      <c r="Y979" s="257">
        <v>131.5</v>
      </c>
      <c r="Z979" s="257">
        <v>157.85</v>
      </c>
      <c r="AA979" s="257">
        <v>136.5</v>
      </c>
      <c r="AB979" s="257">
        <v>139.05775</v>
      </c>
      <c r="AC979" s="257">
        <v>128.43520000000001</v>
      </c>
      <c r="AD979" s="250"/>
      <c r="AE979" s="251"/>
      <c r="AF979" s="251"/>
      <c r="AG979" s="251"/>
      <c r="AH979" s="251"/>
      <c r="AI979" s="251"/>
      <c r="AJ979" s="251"/>
      <c r="AK979" s="251"/>
      <c r="AL979" s="251"/>
      <c r="AM979" s="251"/>
      <c r="AN979" s="251"/>
      <c r="AO979" s="251"/>
      <c r="AP979" s="251"/>
      <c r="AQ979" s="251"/>
      <c r="AR979" s="251"/>
      <c r="AS979" s="251"/>
      <c r="AT979" s="251"/>
      <c r="AU979" s="251"/>
      <c r="AV979" s="251"/>
      <c r="AW979" s="251"/>
      <c r="AX979" s="251"/>
      <c r="AY979" s="251"/>
      <c r="AZ979" s="251"/>
      <c r="BA979" s="251"/>
      <c r="BB979" s="251"/>
      <c r="BC979" s="251"/>
      <c r="BD979" s="251"/>
      <c r="BE979" s="251"/>
      <c r="BF979" s="251"/>
      <c r="BG979" s="251"/>
      <c r="BH979" s="251"/>
      <c r="BI979" s="251"/>
      <c r="BJ979" s="251"/>
      <c r="BK979" s="251"/>
      <c r="BL979" s="251"/>
      <c r="BM979" s="259"/>
    </row>
    <row r="980" spans="1:65">
      <c r="A980" s="33"/>
      <c r="B980" s="3" t="s">
        <v>273</v>
      </c>
      <c r="C980" s="31"/>
      <c r="D980" s="257">
        <v>0.8863953218889763</v>
      </c>
      <c r="E980" s="257">
        <v>0.99488906249223319</v>
      </c>
      <c r="F980" s="257">
        <v>3.0605010483034745</v>
      </c>
      <c r="G980" s="257">
        <v>3.011090610836324</v>
      </c>
      <c r="H980" s="257">
        <v>0.99042675929041823</v>
      </c>
      <c r="I980" s="257">
        <v>0.42895221179054116</v>
      </c>
      <c r="J980" s="257">
        <v>4.4830421218929795</v>
      </c>
      <c r="K980" s="257">
        <v>6.1779176642835463</v>
      </c>
      <c r="L980" s="257">
        <v>1.9663841605003503</v>
      </c>
      <c r="M980" s="257">
        <v>2.2079402165819619</v>
      </c>
      <c r="N980" s="257">
        <v>5.651695910668467</v>
      </c>
      <c r="O980" s="257">
        <v>3.9549546984341886</v>
      </c>
      <c r="P980" s="257">
        <v>1.5942605391424161</v>
      </c>
      <c r="Q980" s="257">
        <v>1.9407902170679516</v>
      </c>
      <c r="R980" s="257">
        <v>1.8410952057396706</v>
      </c>
      <c r="S980" s="257">
        <v>2.5819888974716112</v>
      </c>
      <c r="T980" s="257">
        <v>1.6104864689486413</v>
      </c>
      <c r="U980" s="257">
        <v>3.011090610836324</v>
      </c>
      <c r="V980" s="257">
        <v>0.76876524375130195</v>
      </c>
      <c r="W980" s="257">
        <v>3.8635475925630836</v>
      </c>
      <c r="X980" s="257">
        <v>0.97707045122993696</v>
      </c>
      <c r="Y980" s="257">
        <v>2.4221202832779936</v>
      </c>
      <c r="Z980" s="257">
        <v>3.1136259676889027</v>
      </c>
      <c r="AA980" s="257">
        <v>2.0976176963403033</v>
      </c>
      <c r="AB980" s="257">
        <v>5.8781748002816894</v>
      </c>
      <c r="AC980" s="257">
        <v>1.0994471440986429</v>
      </c>
      <c r="AD980" s="250"/>
      <c r="AE980" s="251"/>
      <c r="AF980" s="251"/>
      <c r="AG980" s="251"/>
      <c r="AH980" s="251"/>
      <c r="AI980" s="251"/>
      <c r="AJ980" s="251"/>
      <c r="AK980" s="251"/>
      <c r="AL980" s="251"/>
      <c r="AM980" s="251"/>
      <c r="AN980" s="251"/>
      <c r="AO980" s="251"/>
      <c r="AP980" s="251"/>
      <c r="AQ980" s="251"/>
      <c r="AR980" s="251"/>
      <c r="AS980" s="251"/>
      <c r="AT980" s="251"/>
      <c r="AU980" s="251"/>
      <c r="AV980" s="251"/>
      <c r="AW980" s="251"/>
      <c r="AX980" s="251"/>
      <c r="AY980" s="251"/>
      <c r="AZ980" s="251"/>
      <c r="BA980" s="251"/>
      <c r="BB980" s="251"/>
      <c r="BC980" s="251"/>
      <c r="BD980" s="251"/>
      <c r="BE980" s="251"/>
      <c r="BF980" s="251"/>
      <c r="BG980" s="251"/>
      <c r="BH980" s="251"/>
      <c r="BI980" s="251"/>
      <c r="BJ980" s="251"/>
      <c r="BK980" s="251"/>
      <c r="BL980" s="251"/>
      <c r="BM980" s="259"/>
    </row>
    <row r="981" spans="1:65">
      <c r="A981" s="33"/>
      <c r="B981" s="3" t="s">
        <v>87</v>
      </c>
      <c r="C981" s="31"/>
      <c r="D981" s="13">
        <v>6.4705898693731322E-3</v>
      </c>
      <c r="E981" s="13">
        <v>7.1622758838998787E-3</v>
      </c>
      <c r="F981" s="13">
        <v>2.3040158456487887E-2</v>
      </c>
      <c r="G981" s="13">
        <v>2.5022913663459757E-2</v>
      </c>
      <c r="H981" s="13">
        <v>7.2227282212918194E-3</v>
      </c>
      <c r="I981" s="13">
        <v>3.1540603808128021E-3</v>
      </c>
      <c r="J981" s="13">
        <v>3.6501903557277622E-2</v>
      </c>
      <c r="K981" s="13">
        <v>4.5370264364383454E-2</v>
      </c>
      <c r="L981" s="13">
        <v>1.4821991159550379E-2</v>
      </c>
      <c r="M981" s="13">
        <v>1.6446482060200832E-2</v>
      </c>
      <c r="N981" s="13">
        <v>4.1379103677865528E-2</v>
      </c>
      <c r="O981" s="13">
        <v>2.909837914237294E-2</v>
      </c>
      <c r="P981" s="13">
        <v>1.1934576712232683E-2</v>
      </c>
      <c r="Q981" s="13">
        <v>1.4684415261548185E-2</v>
      </c>
      <c r="R981" s="13">
        <v>1.4149545816703038E-2</v>
      </c>
      <c r="S981" s="13">
        <v>1.9220761023361867E-2</v>
      </c>
      <c r="T981" s="13">
        <v>1.3374282095075221E-2</v>
      </c>
      <c r="U981" s="13">
        <v>2.3102997014089442E-2</v>
      </c>
      <c r="V981" s="13">
        <v>5.8931793311713439E-3</v>
      </c>
      <c r="W981" s="13">
        <v>3.0266726146205115E-2</v>
      </c>
      <c r="X981" s="13">
        <v>7.2197323982507652E-3</v>
      </c>
      <c r="Y981" s="13">
        <v>1.8257188064909502E-2</v>
      </c>
      <c r="Z981" s="13">
        <v>1.9702336855234568E-2</v>
      </c>
      <c r="AA981" s="13">
        <v>1.5311078075476665E-2</v>
      </c>
      <c r="AB981" s="13">
        <v>4.1960537711001208E-2</v>
      </c>
      <c r="AC981" s="13">
        <v>8.5463474295360241E-3</v>
      </c>
      <c r="AD981" s="159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1"/>
    </row>
    <row r="982" spans="1:65">
      <c r="A982" s="33"/>
      <c r="B982" s="3" t="s">
        <v>274</v>
      </c>
      <c r="C982" s="31"/>
      <c r="D982" s="13">
        <v>2.5561148963838765E-2</v>
      </c>
      <c r="E982" s="13">
        <v>3.992397108460688E-2</v>
      </c>
      <c r="F982" s="13">
        <v>-5.5451976151501547E-3</v>
      </c>
      <c r="G982" s="13">
        <v>-9.9126264338944114E-2</v>
      </c>
      <c r="H982" s="13">
        <v>2.6594824631076985E-2</v>
      </c>
      <c r="I982" s="13">
        <v>1.8162005954877714E-2</v>
      </c>
      <c r="J982" s="13">
        <v>-8.0534825749817074E-2</v>
      </c>
      <c r="K982" s="13">
        <v>1.9409753511194783E-2</v>
      </c>
      <c r="L982" s="13">
        <v>-6.7929451714675571E-3</v>
      </c>
      <c r="M982" s="13">
        <v>5.0606566135464881E-3</v>
      </c>
      <c r="N982" s="13">
        <v>2.2529122401988122E-2</v>
      </c>
      <c r="O982" s="13">
        <v>1.7538132176718957E-2</v>
      </c>
      <c r="P982" s="13">
        <v>6.9666388277545011E-5</v>
      </c>
      <c r="Q982" s="13">
        <v>-1.0536187840419209E-2</v>
      </c>
      <c r="R982" s="13">
        <v>-2.5881647226884352E-2</v>
      </c>
      <c r="S982" s="13">
        <v>5.6845303917052448E-3</v>
      </c>
      <c r="T982" s="13">
        <v>-9.8502390560785469E-2</v>
      </c>
      <c r="U982" s="13">
        <v>-2.4261410959908858E-2</v>
      </c>
      <c r="V982" s="13">
        <v>-2.3387987670486776E-2</v>
      </c>
      <c r="W982" s="13">
        <v>-4.4350146616616515E-2</v>
      </c>
      <c r="X982" s="13">
        <v>1.317101572960877E-2</v>
      </c>
      <c r="Y982" s="13">
        <v>-6.7929451714675571E-3</v>
      </c>
      <c r="Z982" s="13">
        <v>0.18311423290001838</v>
      </c>
      <c r="AA982" s="13">
        <v>2.5648491292781017E-2</v>
      </c>
      <c r="AB982" s="13">
        <v>4.8768005763783373E-2</v>
      </c>
      <c r="AC982" s="13">
        <v>-3.6899097309312734E-2</v>
      </c>
      <c r="AD982" s="159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1"/>
    </row>
    <row r="983" spans="1:65">
      <c r="A983" s="33"/>
      <c r="B983" s="51" t="s">
        <v>275</v>
      </c>
      <c r="C983" s="52"/>
      <c r="D983" s="50">
        <v>0.67</v>
      </c>
      <c r="E983" s="50">
        <v>1.0900000000000001</v>
      </c>
      <c r="F983" s="50">
        <v>0.24</v>
      </c>
      <c r="G983" s="50">
        <v>2.98</v>
      </c>
      <c r="H983" s="50">
        <v>0.7</v>
      </c>
      <c r="I983" s="50">
        <v>0.46</v>
      </c>
      <c r="J983" s="50">
        <v>2.4300000000000002</v>
      </c>
      <c r="K983" s="50">
        <v>0.49</v>
      </c>
      <c r="L983" s="50">
        <v>0.27</v>
      </c>
      <c r="M983" s="50">
        <v>7.0000000000000007E-2</v>
      </c>
      <c r="N983" s="50">
        <v>0.57999999999999996</v>
      </c>
      <c r="O983" s="50">
        <v>0.44</v>
      </c>
      <c r="P983" s="50">
        <v>7.0000000000000007E-2</v>
      </c>
      <c r="Q983" s="50">
        <v>0.38</v>
      </c>
      <c r="R983" s="50">
        <v>0.83</v>
      </c>
      <c r="S983" s="50">
        <v>0.09</v>
      </c>
      <c r="T983" s="50">
        <v>2.96</v>
      </c>
      <c r="U983" s="50">
        <v>0.79</v>
      </c>
      <c r="V983" s="50">
        <v>0.76</v>
      </c>
      <c r="W983" s="50">
        <v>1.37</v>
      </c>
      <c r="X983" s="50">
        <v>0.31</v>
      </c>
      <c r="Y983" s="50">
        <v>0.27</v>
      </c>
      <c r="Z983" s="50">
        <v>5.28</v>
      </c>
      <c r="AA983" s="50">
        <v>0.68</v>
      </c>
      <c r="AB983" s="50">
        <v>1.35</v>
      </c>
      <c r="AC983" s="50">
        <v>1.1599999999999999</v>
      </c>
      <c r="AD983" s="159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1"/>
    </row>
    <row r="984" spans="1:65">
      <c r="B984" s="34"/>
      <c r="C984" s="20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BM984" s="61"/>
    </row>
    <row r="985" spans="1:65" ht="15">
      <c r="B985" s="35" t="s">
        <v>539</v>
      </c>
      <c r="BM985" s="30" t="s">
        <v>67</v>
      </c>
    </row>
    <row r="986" spans="1:65" ht="15">
      <c r="A986" s="26" t="s">
        <v>21</v>
      </c>
      <c r="B986" s="18" t="s">
        <v>111</v>
      </c>
      <c r="C986" s="15" t="s">
        <v>112</v>
      </c>
      <c r="D986" s="16" t="s">
        <v>231</v>
      </c>
      <c r="E986" s="17" t="s">
        <v>231</v>
      </c>
      <c r="F986" s="17" t="s">
        <v>231</v>
      </c>
      <c r="G986" s="17" t="s">
        <v>231</v>
      </c>
      <c r="H986" s="17" t="s">
        <v>231</v>
      </c>
      <c r="I986" s="17" t="s">
        <v>231</v>
      </c>
      <c r="J986" s="17" t="s">
        <v>231</v>
      </c>
      <c r="K986" s="17" t="s">
        <v>231</v>
      </c>
      <c r="L986" s="17" t="s">
        <v>231</v>
      </c>
      <c r="M986" s="17" t="s">
        <v>231</v>
      </c>
      <c r="N986" s="17" t="s">
        <v>231</v>
      </c>
      <c r="O986" s="17" t="s">
        <v>231</v>
      </c>
      <c r="P986" s="17" t="s">
        <v>231</v>
      </c>
      <c r="Q986" s="17" t="s">
        <v>231</v>
      </c>
      <c r="R986" s="17" t="s">
        <v>231</v>
      </c>
      <c r="S986" s="17" t="s">
        <v>231</v>
      </c>
      <c r="T986" s="17" t="s">
        <v>231</v>
      </c>
      <c r="U986" s="17" t="s">
        <v>231</v>
      </c>
      <c r="V986" s="17" t="s">
        <v>231</v>
      </c>
      <c r="W986" s="17" t="s">
        <v>231</v>
      </c>
      <c r="X986" s="17" t="s">
        <v>231</v>
      </c>
      <c r="Y986" s="159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1</v>
      </c>
    </row>
    <row r="987" spans="1:65">
      <c r="A987" s="33"/>
      <c r="B987" s="19" t="s">
        <v>232</v>
      </c>
      <c r="C987" s="8" t="s">
        <v>232</v>
      </c>
      <c r="D987" s="157" t="s">
        <v>234</v>
      </c>
      <c r="E987" s="158" t="s">
        <v>236</v>
      </c>
      <c r="F987" s="158" t="s">
        <v>238</v>
      </c>
      <c r="G987" s="158" t="s">
        <v>239</v>
      </c>
      <c r="H987" s="158" t="s">
        <v>240</v>
      </c>
      <c r="I987" s="158" t="s">
        <v>241</v>
      </c>
      <c r="J987" s="158" t="s">
        <v>242</v>
      </c>
      <c r="K987" s="158" t="s">
        <v>243</v>
      </c>
      <c r="L987" s="158" t="s">
        <v>244</v>
      </c>
      <c r="M987" s="158" t="s">
        <v>245</v>
      </c>
      <c r="N987" s="158" t="s">
        <v>246</v>
      </c>
      <c r="O987" s="158" t="s">
        <v>247</v>
      </c>
      <c r="P987" s="158" t="s">
        <v>248</v>
      </c>
      <c r="Q987" s="158" t="s">
        <v>249</v>
      </c>
      <c r="R987" s="158" t="s">
        <v>251</v>
      </c>
      <c r="S987" s="158" t="s">
        <v>253</v>
      </c>
      <c r="T987" s="158" t="s">
        <v>258</v>
      </c>
      <c r="U987" s="158" t="s">
        <v>259</v>
      </c>
      <c r="V987" s="158" t="s">
        <v>278</v>
      </c>
      <c r="W987" s="158" t="s">
        <v>261</v>
      </c>
      <c r="X987" s="158" t="s">
        <v>263</v>
      </c>
      <c r="Y987" s="159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 t="s">
        <v>3</v>
      </c>
    </row>
    <row r="988" spans="1:65">
      <c r="A988" s="33"/>
      <c r="B988" s="19"/>
      <c r="C988" s="8"/>
      <c r="D988" s="9" t="s">
        <v>300</v>
      </c>
      <c r="E988" s="10" t="s">
        <v>300</v>
      </c>
      <c r="F988" s="10" t="s">
        <v>301</v>
      </c>
      <c r="G988" s="10" t="s">
        <v>115</v>
      </c>
      <c r="H988" s="10" t="s">
        <v>115</v>
      </c>
      <c r="I988" s="10" t="s">
        <v>300</v>
      </c>
      <c r="J988" s="10" t="s">
        <v>300</v>
      </c>
      <c r="K988" s="10" t="s">
        <v>301</v>
      </c>
      <c r="L988" s="10" t="s">
        <v>301</v>
      </c>
      <c r="M988" s="10" t="s">
        <v>301</v>
      </c>
      <c r="N988" s="10" t="s">
        <v>301</v>
      </c>
      <c r="O988" s="10" t="s">
        <v>301</v>
      </c>
      <c r="P988" s="10" t="s">
        <v>300</v>
      </c>
      <c r="Q988" s="10" t="s">
        <v>300</v>
      </c>
      <c r="R988" s="10" t="s">
        <v>301</v>
      </c>
      <c r="S988" s="10" t="s">
        <v>300</v>
      </c>
      <c r="T988" s="10" t="s">
        <v>300</v>
      </c>
      <c r="U988" s="10" t="s">
        <v>301</v>
      </c>
      <c r="V988" s="10" t="s">
        <v>301</v>
      </c>
      <c r="W988" s="10" t="s">
        <v>300</v>
      </c>
      <c r="X988" s="10" t="s">
        <v>300</v>
      </c>
      <c r="Y988" s="159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2</v>
      </c>
    </row>
    <row r="989" spans="1:65">
      <c r="A989" s="33"/>
      <c r="B989" s="19"/>
      <c r="C989" s="8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159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3</v>
      </c>
    </row>
    <row r="990" spans="1:65">
      <c r="A990" s="33"/>
      <c r="B990" s="18">
        <v>1</v>
      </c>
      <c r="C990" s="14">
        <v>1</v>
      </c>
      <c r="D990" s="21">
        <v>1.1000000000000001</v>
      </c>
      <c r="E990" s="21">
        <v>1.0959339342328245</v>
      </c>
      <c r="F990" s="164" t="s">
        <v>105</v>
      </c>
      <c r="G990" s="160" t="s">
        <v>104</v>
      </c>
      <c r="H990" s="22">
        <v>1.02</v>
      </c>
      <c r="I990" s="160">
        <v>0.79</v>
      </c>
      <c r="J990" s="22">
        <v>1.06</v>
      </c>
      <c r="K990" s="21">
        <v>1</v>
      </c>
      <c r="L990" s="21">
        <v>1.01</v>
      </c>
      <c r="M990" s="21">
        <v>1.01</v>
      </c>
      <c r="N990" s="21">
        <v>0.95</v>
      </c>
      <c r="O990" s="155">
        <v>1</v>
      </c>
      <c r="P990" s="21">
        <v>1.1000000000000001</v>
      </c>
      <c r="Q990" s="160">
        <v>1.4917368485035118</v>
      </c>
      <c r="R990" s="21">
        <v>1</v>
      </c>
      <c r="S990" s="21">
        <v>0.92</v>
      </c>
      <c r="T990" s="21">
        <v>1.1499999999999999</v>
      </c>
      <c r="U990" s="155">
        <v>1.28</v>
      </c>
      <c r="V990" s="160">
        <v>0.8</v>
      </c>
      <c r="W990" s="160">
        <v>0.79249999999999998</v>
      </c>
      <c r="X990" s="160">
        <v>1.2020200000000001</v>
      </c>
      <c r="Y990" s="159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1</v>
      </c>
    </row>
    <row r="991" spans="1:65">
      <c r="A991" s="33"/>
      <c r="B991" s="19">
        <v>1</v>
      </c>
      <c r="C991" s="8">
        <v>2</v>
      </c>
      <c r="D991" s="10">
        <v>1.04</v>
      </c>
      <c r="E991" s="10">
        <v>0.98874773664529436</v>
      </c>
      <c r="F991" s="162" t="s">
        <v>105</v>
      </c>
      <c r="G991" s="161" t="s">
        <v>104</v>
      </c>
      <c r="H991" s="23">
        <v>1</v>
      </c>
      <c r="I991" s="161">
        <v>0.84</v>
      </c>
      <c r="J991" s="23">
        <v>0.91</v>
      </c>
      <c r="K991" s="10">
        <v>1.1000000000000001</v>
      </c>
      <c r="L991" s="10">
        <v>1</v>
      </c>
      <c r="M991" s="10">
        <v>0.9900000000000001</v>
      </c>
      <c r="N991" s="10">
        <v>1</v>
      </c>
      <c r="O991" s="10">
        <v>0.97000000000000008</v>
      </c>
      <c r="P991" s="10">
        <v>1</v>
      </c>
      <c r="Q991" s="161">
        <v>1.2439653036790621</v>
      </c>
      <c r="R991" s="10">
        <v>1</v>
      </c>
      <c r="S991" s="10">
        <v>1</v>
      </c>
      <c r="T991" s="10">
        <v>1.1299999999999999</v>
      </c>
      <c r="U991" s="10">
        <v>1.07</v>
      </c>
      <c r="V991" s="161">
        <v>0.8</v>
      </c>
      <c r="W991" s="161">
        <v>0.7349</v>
      </c>
      <c r="X991" s="161">
        <v>1.1810700000000001</v>
      </c>
      <c r="Y991" s="159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0">
        <v>28</v>
      </c>
    </row>
    <row r="992" spans="1:65">
      <c r="A992" s="33"/>
      <c r="B992" s="19">
        <v>1</v>
      </c>
      <c r="C992" s="8">
        <v>3</v>
      </c>
      <c r="D992" s="10">
        <v>1.04</v>
      </c>
      <c r="E992" s="10">
        <v>1.0902088345769911</v>
      </c>
      <c r="F992" s="162" t="s">
        <v>105</v>
      </c>
      <c r="G992" s="161" t="s">
        <v>104</v>
      </c>
      <c r="H992" s="23">
        <v>0.96</v>
      </c>
      <c r="I992" s="161">
        <v>0.85</v>
      </c>
      <c r="J992" s="23">
        <v>0.87</v>
      </c>
      <c r="K992" s="23">
        <v>1</v>
      </c>
      <c r="L992" s="11">
        <v>1</v>
      </c>
      <c r="M992" s="11">
        <v>1</v>
      </c>
      <c r="N992" s="11">
        <v>1.04</v>
      </c>
      <c r="O992" s="11">
        <v>0.97000000000000008</v>
      </c>
      <c r="P992" s="11">
        <v>1</v>
      </c>
      <c r="Q992" s="162">
        <v>1.1768192903028076</v>
      </c>
      <c r="R992" s="11">
        <v>1.03</v>
      </c>
      <c r="S992" s="11">
        <v>0.95</v>
      </c>
      <c r="T992" s="11">
        <v>1.0900000000000001</v>
      </c>
      <c r="U992" s="11">
        <v>1.08</v>
      </c>
      <c r="V992" s="162">
        <v>0.9</v>
      </c>
      <c r="W992" s="162">
        <v>0.72619999999999996</v>
      </c>
      <c r="X992" s="162">
        <v>1.1668099999999999</v>
      </c>
      <c r="Y992" s="159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0">
        <v>16</v>
      </c>
    </row>
    <row r="993" spans="1:65">
      <c r="A993" s="33"/>
      <c r="B993" s="19">
        <v>1</v>
      </c>
      <c r="C993" s="8">
        <v>4</v>
      </c>
      <c r="D993" s="10">
        <v>1</v>
      </c>
      <c r="E993" s="10">
        <v>1.0158329848349317</v>
      </c>
      <c r="F993" s="162" t="s">
        <v>105</v>
      </c>
      <c r="G993" s="161" t="s">
        <v>104</v>
      </c>
      <c r="H993" s="23">
        <v>0.96</v>
      </c>
      <c r="I993" s="161">
        <v>0.74</v>
      </c>
      <c r="J993" s="23">
        <v>0.87</v>
      </c>
      <c r="K993" s="23">
        <v>1</v>
      </c>
      <c r="L993" s="11">
        <v>1.04</v>
      </c>
      <c r="M993" s="11">
        <v>1.06</v>
      </c>
      <c r="N993" s="11">
        <v>1.02</v>
      </c>
      <c r="O993" s="11">
        <v>0.95</v>
      </c>
      <c r="P993" s="11">
        <v>1</v>
      </c>
      <c r="Q993" s="162">
        <v>1.3609151295476631</v>
      </c>
      <c r="R993" s="11">
        <v>1.02</v>
      </c>
      <c r="S993" s="11">
        <v>0.98</v>
      </c>
      <c r="T993" s="11">
        <v>1.1200000000000001</v>
      </c>
      <c r="U993" s="11">
        <v>1.08</v>
      </c>
      <c r="V993" s="162">
        <v>0.8</v>
      </c>
      <c r="W993" s="162">
        <v>0.73099999999999998</v>
      </c>
      <c r="X993" s="162">
        <v>1.2078100000000001</v>
      </c>
      <c r="Y993" s="159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0">
        <v>1.0077977881618734</v>
      </c>
    </row>
    <row r="994" spans="1:65">
      <c r="A994" s="33"/>
      <c r="B994" s="19">
        <v>1</v>
      </c>
      <c r="C994" s="8">
        <v>5</v>
      </c>
      <c r="D994" s="10">
        <v>1.07</v>
      </c>
      <c r="E994" s="10">
        <v>0.93086366479230431</v>
      </c>
      <c r="F994" s="161" t="s">
        <v>105</v>
      </c>
      <c r="G994" s="161" t="s">
        <v>104</v>
      </c>
      <c r="H994" s="10">
        <v>0.93</v>
      </c>
      <c r="I994" s="161">
        <v>0.76</v>
      </c>
      <c r="J994" s="10">
        <v>0.92</v>
      </c>
      <c r="K994" s="10">
        <v>0.9</v>
      </c>
      <c r="L994" s="10">
        <v>0.98</v>
      </c>
      <c r="M994" s="10">
        <v>0.94</v>
      </c>
      <c r="N994" s="10">
        <v>1</v>
      </c>
      <c r="O994" s="10">
        <v>0.97000000000000008</v>
      </c>
      <c r="P994" s="10">
        <v>1</v>
      </c>
      <c r="Q994" s="161">
        <v>1.36537321720191</v>
      </c>
      <c r="R994" s="10">
        <v>1.02</v>
      </c>
      <c r="S994" s="10">
        <v>0.94</v>
      </c>
      <c r="T994" s="10">
        <v>1.1100000000000001</v>
      </c>
      <c r="U994" s="10">
        <v>1.08</v>
      </c>
      <c r="V994" s="161">
        <v>0.8</v>
      </c>
      <c r="W994" s="161">
        <v>0.7742</v>
      </c>
      <c r="X994" s="161">
        <v>1.2215400000000001</v>
      </c>
      <c r="Y994" s="159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>
        <v>58</v>
      </c>
    </row>
    <row r="995" spans="1:65">
      <c r="A995" s="33"/>
      <c r="B995" s="19">
        <v>1</v>
      </c>
      <c r="C995" s="8">
        <v>6</v>
      </c>
      <c r="D995" s="10">
        <v>1.08</v>
      </c>
      <c r="E995" s="10">
        <v>0.99942705051503755</v>
      </c>
      <c r="F995" s="161" t="s">
        <v>105</v>
      </c>
      <c r="G995" s="161" t="s">
        <v>104</v>
      </c>
      <c r="H995" s="10">
        <v>0.92</v>
      </c>
      <c r="I995" s="161">
        <v>0.96</v>
      </c>
      <c r="J995" s="10">
        <v>0.95</v>
      </c>
      <c r="K995" s="10">
        <v>0.9</v>
      </c>
      <c r="L995" s="10">
        <v>1.01</v>
      </c>
      <c r="M995" s="10">
        <v>1.06</v>
      </c>
      <c r="N995" s="10">
        <v>0.96</v>
      </c>
      <c r="O995" s="10">
        <v>0.97000000000000008</v>
      </c>
      <c r="P995" s="10">
        <v>1</v>
      </c>
      <c r="Q995" s="161">
        <v>1.17997524148394</v>
      </c>
      <c r="R995" s="10">
        <v>1</v>
      </c>
      <c r="S995" s="10">
        <v>0.94</v>
      </c>
      <c r="T995" s="10">
        <v>1.1599999999999999</v>
      </c>
      <c r="U995" s="10">
        <v>1.03</v>
      </c>
      <c r="V995" s="161">
        <v>0.8</v>
      </c>
      <c r="W995" s="161">
        <v>0.68579999999999997</v>
      </c>
      <c r="X995" s="161">
        <v>1.20699</v>
      </c>
      <c r="Y995" s="159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1"/>
    </row>
    <row r="996" spans="1:65">
      <c r="A996" s="33"/>
      <c r="B996" s="20" t="s">
        <v>271</v>
      </c>
      <c r="C996" s="12"/>
      <c r="D996" s="24">
        <v>1.0549999999999999</v>
      </c>
      <c r="E996" s="24">
        <v>1.0201690342662306</v>
      </c>
      <c r="F996" s="24" t="s">
        <v>685</v>
      </c>
      <c r="G996" s="24" t="s">
        <v>685</v>
      </c>
      <c r="H996" s="24">
        <v>0.96499999999999997</v>
      </c>
      <c r="I996" s="24">
        <v>0.82333333333333325</v>
      </c>
      <c r="J996" s="24">
        <v>0.93000000000000016</v>
      </c>
      <c r="K996" s="24">
        <v>0.98333333333333339</v>
      </c>
      <c r="L996" s="24">
        <v>1.0066666666666666</v>
      </c>
      <c r="M996" s="24">
        <v>1.01</v>
      </c>
      <c r="N996" s="24">
        <v>0.995</v>
      </c>
      <c r="O996" s="24">
        <v>0.97166666666666668</v>
      </c>
      <c r="P996" s="24">
        <v>1.0166666666666666</v>
      </c>
      <c r="Q996" s="24">
        <v>1.3031308384531493</v>
      </c>
      <c r="R996" s="24">
        <v>1.0116666666666667</v>
      </c>
      <c r="S996" s="24">
        <v>0.95500000000000007</v>
      </c>
      <c r="T996" s="24">
        <v>1.1266666666666667</v>
      </c>
      <c r="U996" s="24">
        <v>1.1033333333333333</v>
      </c>
      <c r="V996" s="24">
        <v>0.81666666666666654</v>
      </c>
      <c r="W996" s="24">
        <v>0.74076666666666657</v>
      </c>
      <c r="X996" s="24">
        <v>1.1977066666666667</v>
      </c>
      <c r="Y996" s="159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1"/>
    </row>
    <row r="997" spans="1:65">
      <c r="A997" s="33"/>
      <c r="B997" s="3" t="s">
        <v>272</v>
      </c>
      <c r="C997" s="31"/>
      <c r="D997" s="11">
        <v>1.0550000000000002</v>
      </c>
      <c r="E997" s="11">
        <v>1.0076300176749846</v>
      </c>
      <c r="F997" s="11" t="s">
        <v>685</v>
      </c>
      <c r="G997" s="11" t="s">
        <v>685</v>
      </c>
      <c r="H997" s="11">
        <v>0.96</v>
      </c>
      <c r="I997" s="11">
        <v>0.81499999999999995</v>
      </c>
      <c r="J997" s="11">
        <v>0.91500000000000004</v>
      </c>
      <c r="K997" s="11">
        <v>1</v>
      </c>
      <c r="L997" s="11">
        <v>1.0049999999999999</v>
      </c>
      <c r="M997" s="11">
        <v>1.0049999999999999</v>
      </c>
      <c r="N997" s="11">
        <v>1</v>
      </c>
      <c r="O997" s="11">
        <v>0.97000000000000008</v>
      </c>
      <c r="P997" s="11">
        <v>1</v>
      </c>
      <c r="Q997" s="11">
        <v>1.3024402166133626</v>
      </c>
      <c r="R997" s="11">
        <v>1.01</v>
      </c>
      <c r="S997" s="11">
        <v>0.94499999999999995</v>
      </c>
      <c r="T997" s="11">
        <v>1.125</v>
      </c>
      <c r="U997" s="11">
        <v>1.08</v>
      </c>
      <c r="V997" s="11">
        <v>0.8</v>
      </c>
      <c r="W997" s="11">
        <v>0.73294999999999999</v>
      </c>
      <c r="X997" s="11">
        <v>1.2045050000000002</v>
      </c>
      <c r="Y997" s="159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1"/>
    </row>
    <row r="998" spans="1:65">
      <c r="A998" s="33"/>
      <c r="B998" s="3" t="s">
        <v>273</v>
      </c>
      <c r="C998" s="31"/>
      <c r="D998" s="25">
        <v>3.5637059362410954E-2</v>
      </c>
      <c r="E998" s="25">
        <v>6.3336674794596773E-2</v>
      </c>
      <c r="F998" s="25" t="s">
        <v>685</v>
      </c>
      <c r="G998" s="25" t="s">
        <v>685</v>
      </c>
      <c r="H998" s="25">
        <v>3.8858718455450879E-2</v>
      </c>
      <c r="I998" s="25">
        <v>7.9665969313544818E-2</v>
      </c>
      <c r="J998" s="25">
        <v>7.0710678118654766E-2</v>
      </c>
      <c r="K998" s="25">
        <v>7.5277265270908111E-2</v>
      </c>
      <c r="L998" s="25">
        <v>1.9663841605003521E-2</v>
      </c>
      <c r="M998" s="25">
        <v>4.560701700396555E-2</v>
      </c>
      <c r="N998" s="25">
        <v>3.4496376621320712E-2</v>
      </c>
      <c r="O998" s="25">
        <v>1.6020819787597226E-2</v>
      </c>
      <c r="P998" s="25">
        <v>4.0824829046386339E-2</v>
      </c>
      <c r="Q998" s="25">
        <v>0.12442494428594233</v>
      </c>
      <c r="R998" s="25">
        <v>1.3291601358251269E-2</v>
      </c>
      <c r="S998" s="25">
        <v>2.9495762407505254E-2</v>
      </c>
      <c r="T998" s="25">
        <v>2.5819888974716029E-2</v>
      </c>
      <c r="U998" s="25">
        <v>8.8694231304333793E-2</v>
      </c>
      <c r="V998" s="25">
        <v>4.0824829046386291E-2</v>
      </c>
      <c r="W998" s="25">
        <v>3.7835045482550532E-2</v>
      </c>
      <c r="X998" s="25">
        <v>2.0031340111601834E-2</v>
      </c>
      <c r="Y998" s="233"/>
      <c r="Z998" s="234"/>
      <c r="AA998" s="234"/>
      <c r="AB998" s="234"/>
      <c r="AC998" s="234"/>
      <c r="AD998" s="234"/>
      <c r="AE998" s="234"/>
      <c r="AF998" s="234"/>
      <c r="AG998" s="234"/>
      <c r="AH998" s="234"/>
      <c r="AI998" s="234"/>
      <c r="AJ998" s="234"/>
      <c r="AK998" s="234"/>
      <c r="AL998" s="234"/>
      <c r="AM998" s="234"/>
      <c r="AN998" s="234"/>
      <c r="AO998" s="234"/>
      <c r="AP998" s="234"/>
      <c r="AQ998" s="234"/>
      <c r="AR998" s="234"/>
      <c r="AS998" s="234"/>
      <c r="AT998" s="234"/>
      <c r="AU998" s="234"/>
      <c r="AV998" s="234"/>
      <c r="AW998" s="234"/>
      <c r="AX998" s="234"/>
      <c r="AY998" s="234"/>
      <c r="AZ998" s="234"/>
      <c r="BA998" s="234"/>
      <c r="BB998" s="234"/>
      <c r="BC998" s="234"/>
      <c r="BD998" s="234"/>
      <c r="BE998" s="234"/>
      <c r="BF998" s="234"/>
      <c r="BG998" s="234"/>
      <c r="BH998" s="234"/>
      <c r="BI998" s="234"/>
      <c r="BJ998" s="234"/>
      <c r="BK998" s="234"/>
      <c r="BL998" s="234"/>
      <c r="BM998" s="62"/>
    </row>
    <row r="999" spans="1:65">
      <c r="A999" s="33"/>
      <c r="B999" s="3" t="s">
        <v>87</v>
      </c>
      <c r="C999" s="31"/>
      <c r="D999" s="13">
        <v>3.377920318711939E-2</v>
      </c>
      <c r="E999" s="13">
        <v>6.2084490576752777E-2</v>
      </c>
      <c r="F999" s="13" t="s">
        <v>685</v>
      </c>
      <c r="G999" s="13" t="s">
        <v>685</v>
      </c>
      <c r="H999" s="13">
        <v>4.0268102026373966E-2</v>
      </c>
      <c r="I999" s="13">
        <v>9.6760286615641483E-2</v>
      </c>
      <c r="J999" s="13">
        <v>7.6032987224359944E-2</v>
      </c>
      <c r="K999" s="13">
        <v>7.6553151122957394E-2</v>
      </c>
      <c r="L999" s="13">
        <v>1.9533617488414094E-2</v>
      </c>
      <c r="M999" s="13">
        <v>4.5155462380163908E-2</v>
      </c>
      <c r="N999" s="13">
        <v>3.4669725247558507E-2</v>
      </c>
      <c r="O999" s="13">
        <v>1.6487979198213269E-2</v>
      </c>
      <c r="P999" s="13">
        <v>4.0155569553822629E-2</v>
      </c>
      <c r="Q999" s="13">
        <v>9.5481543843777064E-2</v>
      </c>
      <c r="R999" s="13">
        <v>1.3138320947200594E-2</v>
      </c>
      <c r="S999" s="13">
        <v>3.0885615086392933E-2</v>
      </c>
      <c r="T999" s="13">
        <v>2.2917061220162155E-2</v>
      </c>
      <c r="U999" s="13">
        <v>8.0387520819637889E-2</v>
      </c>
      <c r="V999" s="13">
        <v>4.9989586587411795E-2</v>
      </c>
      <c r="W999" s="13">
        <v>5.1075523758111689E-2</v>
      </c>
      <c r="X999" s="13">
        <v>1.672474627477109E-2</v>
      </c>
      <c r="Y999" s="159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1"/>
    </row>
    <row r="1000" spans="1:65">
      <c r="A1000" s="33"/>
      <c r="B1000" s="3" t="s">
        <v>274</v>
      </c>
      <c r="C1000" s="31"/>
      <c r="D1000" s="13">
        <v>4.6836986935860248E-2</v>
      </c>
      <c r="E1000" s="13">
        <v>1.227552416732447E-2</v>
      </c>
      <c r="F1000" s="13" t="s">
        <v>685</v>
      </c>
      <c r="G1000" s="13" t="s">
        <v>685</v>
      </c>
      <c r="H1000" s="13">
        <v>-4.2466642281416833E-2</v>
      </c>
      <c r="I1000" s="13">
        <v>-0.18303716975305695</v>
      </c>
      <c r="J1000" s="13">
        <v>-7.7195831421468908E-2</v>
      </c>
      <c r="K1000" s="13">
        <v>-2.4275162255675165E-2</v>
      </c>
      <c r="L1000" s="13">
        <v>-1.122369495640374E-3</v>
      </c>
      <c r="M1000" s="13">
        <v>2.1851723272217072E-3</v>
      </c>
      <c r="N1000" s="13">
        <v>-1.2698765875657769E-2</v>
      </c>
      <c r="O1000" s="13">
        <v>-3.585155863569256E-2</v>
      </c>
      <c r="P1000" s="13">
        <v>8.8002559729458696E-3</v>
      </c>
      <c r="Q1000" s="13">
        <v>0.2930479246535509</v>
      </c>
      <c r="R1000" s="13">
        <v>3.8389432386529698E-3</v>
      </c>
      <c r="S1000" s="13">
        <v>-5.2389267750003077E-2</v>
      </c>
      <c r="T1000" s="13">
        <v>0.11794913612739588</v>
      </c>
      <c r="U1000" s="13">
        <v>9.4796343367361091E-2</v>
      </c>
      <c r="V1000" s="13">
        <v>-0.18965225339878122</v>
      </c>
      <c r="W1000" s="13">
        <v>-0.26496498070535157</v>
      </c>
      <c r="X1000" s="13">
        <v>0.1884394674562333</v>
      </c>
      <c r="Y1000" s="159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1"/>
    </row>
    <row r="1001" spans="1:65">
      <c r="A1001" s="33"/>
      <c r="B1001" s="51" t="s">
        <v>275</v>
      </c>
      <c r="C1001" s="52"/>
      <c r="D1001" s="50">
        <v>0.63</v>
      </c>
      <c r="E1001" s="50">
        <v>0.18</v>
      </c>
      <c r="F1001" s="50">
        <v>12.49</v>
      </c>
      <c r="G1001" s="50">
        <v>19.489999999999998</v>
      </c>
      <c r="H1001" s="50">
        <v>0.54</v>
      </c>
      <c r="I1001" s="50">
        <v>2.39</v>
      </c>
      <c r="J1001" s="50">
        <v>1</v>
      </c>
      <c r="K1001" s="50">
        <v>0.3</v>
      </c>
      <c r="L1001" s="50">
        <v>0</v>
      </c>
      <c r="M1001" s="50">
        <v>0.04</v>
      </c>
      <c r="N1001" s="50">
        <v>0.15</v>
      </c>
      <c r="O1001" s="50">
        <v>0.46</v>
      </c>
      <c r="P1001" s="50">
        <v>0.13</v>
      </c>
      <c r="Q1001" s="50">
        <v>3.87</v>
      </c>
      <c r="R1001" s="50">
        <v>7.0000000000000007E-2</v>
      </c>
      <c r="S1001" s="50">
        <v>0.67</v>
      </c>
      <c r="T1001" s="50">
        <v>1.57</v>
      </c>
      <c r="U1001" s="50">
        <v>1.26</v>
      </c>
      <c r="V1001" s="50">
        <v>2.48</v>
      </c>
      <c r="W1001" s="50">
        <v>3.47</v>
      </c>
      <c r="X1001" s="50">
        <v>2.4900000000000002</v>
      </c>
      <c r="Y1001" s="159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1"/>
    </row>
    <row r="1002" spans="1:65">
      <c r="B1002" s="34"/>
      <c r="C1002" s="20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BM1002" s="61"/>
    </row>
    <row r="1003" spans="1:65" ht="15">
      <c r="B1003" s="35" t="s">
        <v>540</v>
      </c>
      <c r="BM1003" s="30" t="s">
        <v>67</v>
      </c>
    </row>
    <row r="1004" spans="1:65" ht="15">
      <c r="A1004" s="26" t="s">
        <v>24</v>
      </c>
      <c r="B1004" s="18" t="s">
        <v>111</v>
      </c>
      <c r="C1004" s="15" t="s">
        <v>112</v>
      </c>
      <c r="D1004" s="16" t="s">
        <v>231</v>
      </c>
      <c r="E1004" s="17" t="s">
        <v>231</v>
      </c>
      <c r="F1004" s="17" t="s">
        <v>231</v>
      </c>
      <c r="G1004" s="17" t="s">
        <v>231</v>
      </c>
      <c r="H1004" s="17" t="s">
        <v>231</v>
      </c>
      <c r="I1004" s="17" t="s">
        <v>231</v>
      </c>
      <c r="J1004" s="17" t="s">
        <v>231</v>
      </c>
      <c r="K1004" s="17" t="s">
        <v>231</v>
      </c>
      <c r="L1004" s="17" t="s">
        <v>231</v>
      </c>
      <c r="M1004" s="17" t="s">
        <v>231</v>
      </c>
      <c r="N1004" s="17" t="s">
        <v>231</v>
      </c>
      <c r="O1004" s="159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1</v>
      </c>
    </row>
    <row r="1005" spans="1:65">
      <c r="A1005" s="33"/>
      <c r="B1005" s="19" t="s">
        <v>232</v>
      </c>
      <c r="C1005" s="8" t="s">
        <v>232</v>
      </c>
      <c r="D1005" s="157" t="s">
        <v>236</v>
      </c>
      <c r="E1005" s="158" t="s">
        <v>237</v>
      </c>
      <c r="F1005" s="158" t="s">
        <v>238</v>
      </c>
      <c r="G1005" s="158" t="s">
        <v>248</v>
      </c>
      <c r="H1005" s="158" t="s">
        <v>251</v>
      </c>
      <c r="I1005" s="158" t="s">
        <v>252</v>
      </c>
      <c r="J1005" s="158" t="s">
        <v>253</v>
      </c>
      <c r="K1005" s="158" t="s">
        <v>258</v>
      </c>
      <c r="L1005" s="158" t="s">
        <v>278</v>
      </c>
      <c r="M1005" s="158" t="s">
        <v>261</v>
      </c>
      <c r="N1005" s="158" t="s">
        <v>263</v>
      </c>
      <c r="O1005" s="159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 t="s">
        <v>3</v>
      </c>
    </row>
    <row r="1006" spans="1:65">
      <c r="A1006" s="33"/>
      <c r="B1006" s="19"/>
      <c r="C1006" s="8"/>
      <c r="D1006" s="9" t="s">
        <v>300</v>
      </c>
      <c r="E1006" s="10" t="s">
        <v>300</v>
      </c>
      <c r="F1006" s="10" t="s">
        <v>301</v>
      </c>
      <c r="G1006" s="10" t="s">
        <v>300</v>
      </c>
      <c r="H1006" s="10" t="s">
        <v>301</v>
      </c>
      <c r="I1006" s="10" t="s">
        <v>300</v>
      </c>
      <c r="J1006" s="10" t="s">
        <v>300</v>
      </c>
      <c r="K1006" s="10" t="s">
        <v>300</v>
      </c>
      <c r="L1006" s="10" t="s">
        <v>301</v>
      </c>
      <c r="M1006" s="10" t="s">
        <v>115</v>
      </c>
      <c r="N1006" s="10" t="s">
        <v>300</v>
      </c>
      <c r="O1006" s="159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2</v>
      </c>
    </row>
    <row r="1007" spans="1:65">
      <c r="A1007" s="33"/>
      <c r="B1007" s="19"/>
      <c r="C1007" s="8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159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3</v>
      </c>
    </row>
    <row r="1008" spans="1:65">
      <c r="A1008" s="33"/>
      <c r="B1008" s="18">
        <v>1</v>
      </c>
      <c r="C1008" s="14">
        <v>1</v>
      </c>
      <c r="D1008" s="21">
        <v>0.69621944675233216</v>
      </c>
      <c r="E1008" s="21">
        <v>0.66</v>
      </c>
      <c r="F1008" s="164">
        <v>0.7</v>
      </c>
      <c r="G1008" s="160">
        <v>0.7</v>
      </c>
      <c r="H1008" s="22">
        <v>0.64</v>
      </c>
      <c r="I1008" s="21">
        <v>0.59199999999999997</v>
      </c>
      <c r="J1008" s="22">
        <v>0.68</v>
      </c>
      <c r="K1008" s="21">
        <v>0.67</v>
      </c>
      <c r="L1008" s="160">
        <v>0.6</v>
      </c>
      <c r="M1008" s="160">
        <v>2.08</v>
      </c>
      <c r="N1008" s="160">
        <v>5.8580899999999998</v>
      </c>
      <c r="O1008" s="159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1</v>
      </c>
    </row>
    <row r="1009" spans="1:65">
      <c r="A1009" s="33"/>
      <c r="B1009" s="19">
        <v>1</v>
      </c>
      <c r="C1009" s="8">
        <v>2</v>
      </c>
      <c r="D1009" s="10">
        <v>0.68606537047332794</v>
      </c>
      <c r="E1009" s="10">
        <v>0.66</v>
      </c>
      <c r="F1009" s="162">
        <v>0.7</v>
      </c>
      <c r="G1009" s="161">
        <v>0.7</v>
      </c>
      <c r="H1009" s="23">
        <v>0.66</v>
      </c>
      <c r="I1009" s="10">
        <v>0.64200000000000002</v>
      </c>
      <c r="J1009" s="23">
        <v>0.7</v>
      </c>
      <c r="K1009" s="10">
        <v>0.71</v>
      </c>
      <c r="L1009" s="161">
        <v>0.6</v>
      </c>
      <c r="M1009" s="161">
        <v>1.68</v>
      </c>
      <c r="N1009" s="161">
        <v>5.6120400000000004</v>
      </c>
      <c r="O1009" s="159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11</v>
      </c>
    </row>
    <row r="1010" spans="1:65">
      <c r="A1010" s="33"/>
      <c r="B1010" s="19">
        <v>1</v>
      </c>
      <c r="C1010" s="8">
        <v>3</v>
      </c>
      <c r="D1010" s="10">
        <v>0.68357607339775273</v>
      </c>
      <c r="E1010" s="10">
        <v>0.7</v>
      </c>
      <c r="F1010" s="162">
        <v>0.7</v>
      </c>
      <c r="G1010" s="161">
        <v>0.6</v>
      </c>
      <c r="H1010" s="23">
        <v>0.67</v>
      </c>
      <c r="I1010" s="10">
        <v>0.67</v>
      </c>
      <c r="J1010" s="23">
        <v>0.7</v>
      </c>
      <c r="K1010" s="165">
        <v>1.08</v>
      </c>
      <c r="L1010" s="162">
        <v>0.6</v>
      </c>
      <c r="M1010" s="162">
        <v>2.34</v>
      </c>
      <c r="N1010" s="162">
        <v>5.7480700000000002</v>
      </c>
      <c r="O1010" s="159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>
        <v>16</v>
      </c>
    </row>
    <row r="1011" spans="1:65">
      <c r="A1011" s="33"/>
      <c r="B1011" s="19">
        <v>1</v>
      </c>
      <c r="C1011" s="8">
        <v>4</v>
      </c>
      <c r="D1011" s="10">
        <v>0.7049615138163926</v>
      </c>
      <c r="E1011" s="10">
        <v>0.66</v>
      </c>
      <c r="F1011" s="162">
        <v>0.7</v>
      </c>
      <c r="G1011" s="161">
        <v>0.6</v>
      </c>
      <c r="H1011" s="23">
        <v>0.65</v>
      </c>
      <c r="I1011" s="10">
        <v>0.64600000000000002</v>
      </c>
      <c r="J1011" s="23">
        <v>0.71</v>
      </c>
      <c r="K1011" s="23">
        <v>0.68</v>
      </c>
      <c r="L1011" s="162">
        <v>0.6</v>
      </c>
      <c r="M1011" s="162">
        <v>1.75</v>
      </c>
      <c r="N1011" s="162">
        <v>5.9808700000000004</v>
      </c>
      <c r="O1011" s="159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0.67386028252916086</v>
      </c>
    </row>
    <row r="1012" spans="1:65">
      <c r="A1012" s="33"/>
      <c r="B1012" s="19">
        <v>1</v>
      </c>
      <c r="C1012" s="8">
        <v>5</v>
      </c>
      <c r="D1012" s="10">
        <v>0.68954447362111915</v>
      </c>
      <c r="E1012" s="10">
        <v>0.7</v>
      </c>
      <c r="F1012" s="161">
        <v>0.7</v>
      </c>
      <c r="G1012" s="161">
        <v>0.6</v>
      </c>
      <c r="H1012" s="10">
        <v>0.67</v>
      </c>
      <c r="I1012" s="10">
        <v>0.622</v>
      </c>
      <c r="J1012" s="10">
        <v>0.72</v>
      </c>
      <c r="K1012" s="10">
        <v>0.68</v>
      </c>
      <c r="L1012" s="161">
        <v>0.6</v>
      </c>
      <c r="M1012" s="161">
        <v>1.87</v>
      </c>
      <c r="N1012" s="161">
        <v>5.9773199999999997</v>
      </c>
      <c r="O1012" s="159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59</v>
      </c>
    </row>
    <row r="1013" spans="1:65">
      <c r="A1013" s="33"/>
      <c r="B1013" s="19">
        <v>1</v>
      </c>
      <c r="C1013" s="8">
        <v>6</v>
      </c>
      <c r="D1013" s="10">
        <v>0.67260329298886434</v>
      </c>
      <c r="E1013" s="10">
        <v>0.66</v>
      </c>
      <c r="F1013" s="161">
        <v>0.7</v>
      </c>
      <c r="G1013" s="161">
        <v>0.7</v>
      </c>
      <c r="H1013" s="10">
        <v>0.67</v>
      </c>
      <c r="I1013" s="10">
        <v>0.64400000000000002</v>
      </c>
      <c r="J1013" s="10">
        <v>0.69</v>
      </c>
      <c r="K1013" s="163">
        <v>1.08</v>
      </c>
      <c r="L1013" s="161">
        <v>0.6</v>
      </c>
      <c r="M1013" s="161">
        <v>2.38</v>
      </c>
      <c r="N1013" s="161">
        <v>5.9107799999999999</v>
      </c>
      <c r="O1013" s="159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1"/>
    </row>
    <row r="1014" spans="1:65">
      <c r="A1014" s="33"/>
      <c r="B1014" s="20" t="s">
        <v>271</v>
      </c>
      <c r="C1014" s="12"/>
      <c r="D1014" s="24">
        <v>0.68882836184163165</v>
      </c>
      <c r="E1014" s="24">
        <v>0.67333333333333334</v>
      </c>
      <c r="F1014" s="24">
        <v>0.70000000000000007</v>
      </c>
      <c r="G1014" s="24">
        <v>0.65</v>
      </c>
      <c r="H1014" s="24">
        <v>0.66</v>
      </c>
      <c r="I1014" s="24">
        <v>0.63600000000000001</v>
      </c>
      <c r="J1014" s="24">
        <v>0.69999999999999984</v>
      </c>
      <c r="K1014" s="24">
        <v>0.81666666666666676</v>
      </c>
      <c r="L1014" s="24">
        <v>0.6</v>
      </c>
      <c r="M1014" s="24">
        <v>2.0166666666666662</v>
      </c>
      <c r="N1014" s="24">
        <v>5.8478616666666667</v>
      </c>
      <c r="O1014" s="159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1"/>
    </row>
    <row r="1015" spans="1:65">
      <c r="A1015" s="33"/>
      <c r="B1015" s="3" t="s">
        <v>272</v>
      </c>
      <c r="C1015" s="31"/>
      <c r="D1015" s="11">
        <v>0.68780492204722354</v>
      </c>
      <c r="E1015" s="11">
        <v>0.66</v>
      </c>
      <c r="F1015" s="11">
        <v>0.7</v>
      </c>
      <c r="G1015" s="11">
        <v>0.64999999999999991</v>
      </c>
      <c r="H1015" s="11">
        <v>0.66500000000000004</v>
      </c>
      <c r="I1015" s="11">
        <v>0.64300000000000002</v>
      </c>
      <c r="J1015" s="11">
        <v>0.7</v>
      </c>
      <c r="K1015" s="11">
        <v>0.69500000000000006</v>
      </c>
      <c r="L1015" s="11">
        <v>0.6</v>
      </c>
      <c r="M1015" s="11">
        <v>1.9750000000000001</v>
      </c>
      <c r="N1015" s="11">
        <v>5.8844349999999999</v>
      </c>
      <c r="O1015" s="159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1"/>
    </row>
    <row r="1016" spans="1:65">
      <c r="A1016" s="33"/>
      <c r="B1016" s="3" t="s">
        <v>273</v>
      </c>
      <c r="C1016" s="31"/>
      <c r="D1016" s="25">
        <v>1.1080551063504952E-2</v>
      </c>
      <c r="E1016" s="25">
        <v>2.0655911179772852E-2</v>
      </c>
      <c r="F1016" s="25">
        <v>1.2161883888976234E-16</v>
      </c>
      <c r="G1016" s="25">
        <v>5.4772255750516599E-2</v>
      </c>
      <c r="H1016" s="25">
        <v>1.2649110640673528E-2</v>
      </c>
      <c r="I1016" s="25">
        <v>2.6412118430750711E-2</v>
      </c>
      <c r="J1016" s="25">
        <v>1.4142135623730933E-2</v>
      </c>
      <c r="K1016" s="25">
        <v>0.20441787266935957</v>
      </c>
      <c r="L1016" s="25">
        <v>0</v>
      </c>
      <c r="M1016" s="25">
        <v>0.29884221031619407</v>
      </c>
      <c r="N1016" s="25">
        <v>0.14428045431265674</v>
      </c>
      <c r="O1016" s="233"/>
      <c r="P1016" s="234"/>
      <c r="Q1016" s="234"/>
      <c r="R1016" s="234"/>
      <c r="S1016" s="234"/>
      <c r="T1016" s="234"/>
      <c r="U1016" s="234"/>
      <c r="V1016" s="234"/>
      <c r="W1016" s="234"/>
      <c r="X1016" s="234"/>
      <c r="Y1016" s="234"/>
      <c r="Z1016" s="234"/>
      <c r="AA1016" s="234"/>
      <c r="AB1016" s="234"/>
      <c r="AC1016" s="234"/>
      <c r="AD1016" s="234"/>
      <c r="AE1016" s="234"/>
      <c r="AF1016" s="234"/>
      <c r="AG1016" s="234"/>
      <c r="AH1016" s="234"/>
      <c r="AI1016" s="234"/>
      <c r="AJ1016" s="234"/>
      <c r="AK1016" s="234"/>
      <c r="AL1016" s="234"/>
      <c r="AM1016" s="234"/>
      <c r="AN1016" s="234"/>
      <c r="AO1016" s="234"/>
      <c r="AP1016" s="234"/>
      <c r="AQ1016" s="234"/>
      <c r="AR1016" s="234"/>
      <c r="AS1016" s="234"/>
      <c r="AT1016" s="234"/>
      <c r="AU1016" s="234"/>
      <c r="AV1016" s="234"/>
      <c r="AW1016" s="234"/>
      <c r="AX1016" s="234"/>
      <c r="AY1016" s="234"/>
      <c r="AZ1016" s="234"/>
      <c r="BA1016" s="234"/>
      <c r="BB1016" s="234"/>
      <c r="BC1016" s="234"/>
      <c r="BD1016" s="234"/>
      <c r="BE1016" s="234"/>
      <c r="BF1016" s="234"/>
      <c r="BG1016" s="234"/>
      <c r="BH1016" s="234"/>
      <c r="BI1016" s="234"/>
      <c r="BJ1016" s="234"/>
      <c r="BK1016" s="234"/>
      <c r="BL1016" s="234"/>
      <c r="BM1016" s="62"/>
    </row>
    <row r="1017" spans="1:65">
      <c r="A1017" s="33"/>
      <c r="B1017" s="3" t="s">
        <v>87</v>
      </c>
      <c r="C1017" s="31"/>
      <c r="D1017" s="13">
        <v>1.6086084251641888E-2</v>
      </c>
      <c r="E1017" s="13">
        <v>3.0677095811543841E-2</v>
      </c>
      <c r="F1017" s="13">
        <v>1.7374119841394619E-16</v>
      </c>
      <c r="G1017" s="13">
        <v>8.4265008846948611E-2</v>
      </c>
      <c r="H1017" s="13">
        <v>1.9165319152535647E-2</v>
      </c>
      <c r="I1017" s="13">
        <v>4.1528488098664641E-2</v>
      </c>
      <c r="J1017" s="13">
        <v>2.0203050891044193E-2</v>
      </c>
      <c r="K1017" s="13">
        <v>0.25030759918697087</v>
      </c>
      <c r="L1017" s="13">
        <v>0</v>
      </c>
      <c r="M1017" s="13">
        <v>0.14818621999150122</v>
      </c>
      <c r="N1017" s="13">
        <v>2.4672343933008573E-2</v>
      </c>
      <c r="O1017" s="159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1"/>
    </row>
    <row r="1018" spans="1:65">
      <c r="A1018" s="33"/>
      <c r="B1018" s="3" t="s">
        <v>274</v>
      </c>
      <c r="C1018" s="31"/>
      <c r="D1018" s="13">
        <v>2.2212437356141423E-2</v>
      </c>
      <c r="E1018" s="13">
        <v>-7.8198583517896658E-4</v>
      </c>
      <c r="F1018" s="13">
        <v>3.8791004824813902E-2</v>
      </c>
      <c r="G1018" s="13">
        <v>-3.5408352662672726E-2</v>
      </c>
      <c r="H1018" s="13">
        <v>-2.0568481165175401E-2</v>
      </c>
      <c r="I1018" s="13">
        <v>-5.6184172759169093E-2</v>
      </c>
      <c r="J1018" s="13">
        <v>3.879100482481368E-2</v>
      </c>
      <c r="K1018" s="13">
        <v>0.21192283896228314</v>
      </c>
      <c r="L1018" s="13">
        <v>-0.10960771015015958</v>
      </c>
      <c r="M1018" s="13">
        <v>1.9927074186619631</v>
      </c>
      <c r="N1018" s="13">
        <v>7.6781515668473972</v>
      </c>
      <c r="O1018" s="159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1"/>
    </row>
    <row r="1019" spans="1:65">
      <c r="A1019" s="33"/>
      <c r="B1019" s="51" t="s">
        <v>275</v>
      </c>
      <c r="C1019" s="52"/>
      <c r="D1019" s="50">
        <v>0.08</v>
      </c>
      <c r="E1019" s="50">
        <v>0.31</v>
      </c>
      <c r="F1019" s="50" t="s">
        <v>276</v>
      </c>
      <c r="G1019" s="50" t="s">
        <v>276</v>
      </c>
      <c r="H1019" s="50">
        <v>0.5</v>
      </c>
      <c r="I1019" s="50">
        <v>0.85</v>
      </c>
      <c r="J1019" s="50">
        <v>0.08</v>
      </c>
      <c r="K1019" s="50">
        <v>1.78</v>
      </c>
      <c r="L1019" s="50" t="s">
        <v>276</v>
      </c>
      <c r="M1019" s="50">
        <v>19.21</v>
      </c>
      <c r="N1019" s="50">
        <v>74.87</v>
      </c>
      <c r="O1019" s="159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1"/>
    </row>
    <row r="1020" spans="1:65">
      <c r="B1020" s="34" t="s">
        <v>312</v>
      </c>
      <c r="C1020" s="20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BM1020" s="61"/>
    </row>
    <row r="1021" spans="1:65">
      <c r="BM1021" s="61"/>
    </row>
    <row r="1022" spans="1:65" ht="15">
      <c r="B1022" s="35" t="s">
        <v>541</v>
      </c>
      <c r="BM1022" s="30" t="s">
        <v>277</v>
      </c>
    </row>
    <row r="1023" spans="1:65" ht="15">
      <c r="A1023" s="26" t="s">
        <v>27</v>
      </c>
      <c r="B1023" s="18" t="s">
        <v>111</v>
      </c>
      <c r="C1023" s="15" t="s">
        <v>112</v>
      </c>
      <c r="D1023" s="16" t="s">
        <v>231</v>
      </c>
      <c r="E1023" s="17" t="s">
        <v>231</v>
      </c>
      <c r="F1023" s="17" t="s">
        <v>231</v>
      </c>
      <c r="G1023" s="17" t="s">
        <v>231</v>
      </c>
      <c r="H1023" s="17" t="s">
        <v>231</v>
      </c>
      <c r="I1023" s="17" t="s">
        <v>231</v>
      </c>
      <c r="J1023" s="17" t="s">
        <v>231</v>
      </c>
      <c r="K1023" s="17" t="s">
        <v>231</v>
      </c>
      <c r="L1023" s="17" t="s">
        <v>231</v>
      </c>
      <c r="M1023" s="17" t="s">
        <v>231</v>
      </c>
      <c r="N1023" s="17" t="s">
        <v>231</v>
      </c>
      <c r="O1023" s="17" t="s">
        <v>231</v>
      </c>
      <c r="P1023" s="17" t="s">
        <v>231</v>
      </c>
      <c r="Q1023" s="17" t="s">
        <v>231</v>
      </c>
      <c r="R1023" s="17" t="s">
        <v>231</v>
      </c>
      <c r="S1023" s="17" t="s">
        <v>231</v>
      </c>
      <c r="T1023" s="17" t="s">
        <v>231</v>
      </c>
      <c r="U1023" s="17" t="s">
        <v>231</v>
      </c>
      <c r="V1023" s="159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>
        <v>1</v>
      </c>
    </row>
    <row r="1024" spans="1:65">
      <c r="A1024" s="33"/>
      <c r="B1024" s="19" t="s">
        <v>232</v>
      </c>
      <c r="C1024" s="8" t="s">
        <v>232</v>
      </c>
      <c r="D1024" s="157" t="s">
        <v>234</v>
      </c>
      <c r="E1024" s="158" t="s">
        <v>237</v>
      </c>
      <c r="F1024" s="158" t="s">
        <v>238</v>
      </c>
      <c r="G1024" s="158" t="s">
        <v>239</v>
      </c>
      <c r="H1024" s="158" t="s">
        <v>240</v>
      </c>
      <c r="I1024" s="158" t="s">
        <v>241</v>
      </c>
      <c r="J1024" s="158" t="s">
        <v>242</v>
      </c>
      <c r="K1024" s="158" t="s">
        <v>243</v>
      </c>
      <c r="L1024" s="158" t="s">
        <v>244</v>
      </c>
      <c r="M1024" s="158" t="s">
        <v>245</v>
      </c>
      <c r="N1024" s="158" t="s">
        <v>246</v>
      </c>
      <c r="O1024" s="158" t="s">
        <v>247</v>
      </c>
      <c r="P1024" s="158" t="s">
        <v>248</v>
      </c>
      <c r="Q1024" s="158" t="s">
        <v>253</v>
      </c>
      <c r="R1024" s="158" t="s">
        <v>258</v>
      </c>
      <c r="S1024" s="158" t="s">
        <v>259</v>
      </c>
      <c r="T1024" s="158" t="s">
        <v>278</v>
      </c>
      <c r="U1024" s="158" t="s">
        <v>261</v>
      </c>
      <c r="V1024" s="159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0" t="s">
        <v>3</v>
      </c>
    </row>
    <row r="1025" spans="1:65">
      <c r="A1025" s="33"/>
      <c r="B1025" s="19"/>
      <c r="C1025" s="8"/>
      <c r="D1025" s="9" t="s">
        <v>300</v>
      </c>
      <c r="E1025" s="10" t="s">
        <v>300</v>
      </c>
      <c r="F1025" s="10" t="s">
        <v>301</v>
      </c>
      <c r="G1025" s="10" t="s">
        <v>115</v>
      </c>
      <c r="H1025" s="10" t="s">
        <v>115</v>
      </c>
      <c r="I1025" s="10" t="s">
        <v>300</v>
      </c>
      <c r="J1025" s="10" t="s">
        <v>300</v>
      </c>
      <c r="K1025" s="10" t="s">
        <v>301</v>
      </c>
      <c r="L1025" s="10" t="s">
        <v>301</v>
      </c>
      <c r="M1025" s="10" t="s">
        <v>301</v>
      </c>
      <c r="N1025" s="10" t="s">
        <v>301</v>
      </c>
      <c r="O1025" s="10" t="s">
        <v>301</v>
      </c>
      <c r="P1025" s="10" t="s">
        <v>300</v>
      </c>
      <c r="Q1025" s="10" t="s">
        <v>300</v>
      </c>
      <c r="R1025" s="10" t="s">
        <v>300</v>
      </c>
      <c r="S1025" s="10" t="s">
        <v>301</v>
      </c>
      <c r="T1025" s="10" t="s">
        <v>301</v>
      </c>
      <c r="U1025" s="10" t="s">
        <v>300</v>
      </c>
      <c r="V1025" s="159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0">
        <v>3</v>
      </c>
    </row>
    <row r="1026" spans="1:65">
      <c r="A1026" s="33"/>
      <c r="B1026" s="19"/>
      <c r="C1026" s="8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159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0">
        <v>3</v>
      </c>
    </row>
    <row r="1027" spans="1:65">
      <c r="A1027" s="33"/>
      <c r="B1027" s="18">
        <v>1</v>
      </c>
      <c r="C1027" s="14">
        <v>1</v>
      </c>
      <c r="D1027" s="240" t="s">
        <v>97</v>
      </c>
      <c r="E1027" s="240" t="s">
        <v>97</v>
      </c>
      <c r="F1027" s="244" t="s">
        <v>105</v>
      </c>
      <c r="G1027" s="240">
        <v>9.8026666666666671</v>
      </c>
      <c r="H1027" s="244" t="s">
        <v>105</v>
      </c>
      <c r="I1027" s="229">
        <v>0.11</v>
      </c>
      <c r="J1027" s="244">
        <v>0.1</v>
      </c>
      <c r="K1027" s="229" t="s">
        <v>105</v>
      </c>
      <c r="L1027" s="240" t="s">
        <v>213</v>
      </c>
      <c r="M1027" s="240" t="s">
        <v>213</v>
      </c>
      <c r="N1027" s="240" t="s">
        <v>213</v>
      </c>
      <c r="O1027" s="229">
        <v>0.06</v>
      </c>
      <c r="P1027" s="240" t="s">
        <v>213</v>
      </c>
      <c r="Q1027" s="240" t="s">
        <v>213</v>
      </c>
      <c r="R1027" s="240" t="s">
        <v>320</v>
      </c>
      <c r="S1027" s="229">
        <v>7.0000000000000007E-2</v>
      </c>
      <c r="T1027" s="240" t="s">
        <v>213</v>
      </c>
      <c r="U1027" s="229">
        <v>3.0910000000000003E-2</v>
      </c>
      <c r="V1027" s="233"/>
      <c r="W1027" s="234"/>
      <c r="X1027" s="234"/>
      <c r="Y1027" s="234"/>
      <c r="Z1027" s="234"/>
      <c r="AA1027" s="234"/>
      <c r="AB1027" s="234"/>
      <c r="AC1027" s="234"/>
      <c r="AD1027" s="234"/>
      <c r="AE1027" s="234"/>
      <c r="AF1027" s="234"/>
      <c r="AG1027" s="234"/>
      <c r="AH1027" s="234"/>
      <c r="AI1027" s="234"/>
      <c r="AJ1027" s="234"/>
      <c r="AK1027" s="234"/>
      <c r="AL1027" s="234"/>
      <c r="AM1027" s="234"/>
      <c r="AN1027" s="234"/>
      <c r="AO1027" s="234"/>
      <c r="AP1027" s="234"/>
      <c r="AQ1027" s="234"/>
      <c r="AR1027" s="234"/>
      <c r="AS1027" s="234"/>
      <c r="AT1027" s="234"/>
      <c r="AU1027" s="234"/>
      <c r="AV1027" s="234"/>
      <c r="AW1027" s="234"/>
      <c r="AX1027" s="234"/>
      <c r="AY1027" s="234"/>
      <c r="AZ1027" s="234"/>
      <c r="BA1027" s="234"/>
      <c r="BB1027" s="234"/>
      <c r="BC1027" s="234"/>
      <c r="BD1027" s="234"/>
      <c r="BE1027" s="234"/>
      <c r="BF1027" s="234"/>
      <c r="BG1027" s="234"/>
      <c r="BH1027" s="234"/>
      <c r="BI1027" s="234"/>
      <c r="BJ1027" s="234"/>
      <c r="BK1027" s="234"/>
      <c r="BL1027" s="234"/>
      <c r="BM1027" s="235">
        <v>1</v>
      </c>
    </row>
    <row r="1028" spans="1:65">
      <c r="A1028" s="33"/>
      <c r="B1028" s="19">
        <v>1</v>
      </c>
      <c r="C1028" s="8">
        <v>2</v>
      </c>
      <c r="D1028" s="241" t="s">
        <v>97</v>
      </c>
      <c r="E1028" s="241" t="s">
        <v>97</v>
      </c>
      <c r="F1028" s="242" t="s">
        <v>105</v>
      </c>
      <c r="G1028" s="241">
        <v>10.078666666666665</v>
      </c>
      <c r="H1028" s="242" t="s">
        <v>105</v>
      </c>
      <c r="I1028" s="237">
        <v>0.09</v>
      </c>
      <c r="J1028" s="242" t="s">
        <v>105</v>
      </c>
      <c r="K1028" s="237" t="s">
        <v>105</v>
      </c>
      <c r="L1028" s="241" t="s">
        <v>213</v>
      </c>
      <c r="M1028" s="241" t="s">
        <v>213</v>
      </c>
      <c r="N1028" s="241" t="s">
        <v>213</v>
      </c>
      <c r="O1028" s="237">
        <v>0.06</v>
      </c>
      <c r="P1028" s="241" t="s">
        <v>213</v>
      </c>
      <c r="Q1028" s="241" t="s">
        <v>213</v>
      </c>
      <c r="R1028" s="241" t="s">
        <v>320</v>
      </c>
      <c r="S1028" s="237">
        <v>0.06</v>
      </c>
      <c r="T1028" s="241" t="s">
        <v>213</v>
      </c>
      <c r="U1028" s="237">
        <v>2.6950000000000002E-2</v>
      </c>
      <c r="V1028" s="233"/>
      <c r="W1028" s="234"/>
      <c r="X1028" s="234"/>
      <c r="Y1028" s="234"/>
      <c r="Z1028" s="234"/>
      <c r="AA1028" s="234"/>
      <c r="AB1028" s="234"/>
      <c r="AC1028" s="234"/>
      <c r="AD1028" s="234"/>
      <c r="AE1028" s="234"/>
      <c r="AF1028" s="234"/>
      <c r="AG1028" s="234"/>
      <c r="AH1028" s="234"/>
      <c r="AI1028" s="234"/>
      <c r="AJ1028" s="234"/>
      <c r="AK1028" s="234"/>
      <c r="AL1028" s="234"/>
      <c r="AM1028" s="234"/>
      <c r="AN1028" s="234"/>
      <c r="AO1028" s="234"/>
      <c r="AP1028" s="234"/>
      <c r="AQ1028" s="234"/>
      <c r="AR1028" s="234"/>
      <c r="AS1028" s="234"/>
      <c r="AT1028" s="234"/>
      <c r="AU1028" s="234"/>
      <c r="AV1028" s="234"/>
      <c r="AW1028" s="234"/>
      <c r="AX1028" s="234"/>
      <c r="AY1028" s="234"/>
      <c r="AZ1028" s="234"/>
      <c r="BA1028" s="234"/>
      <c r="BB1028" s="234"/>
      <c r="BC1028" s="234"/>
      <c r="BD1028" s="234"/>
      <c r="BE1028" s="234"/>
      <c r="BF1028" s="234"/>
      <c r="BG1028" s="234"/>
      <c r="BH1028" s="234"/>
      <c r="BI1028" s="234"/>
      <c r="BJ1028" s="234"/>
      <c r="BK1028" s="234"/>
      <c r="BL1028" s="234"/>
      <c r="BM1028" s="235">
        <v>6</v>
      </c>
    </row>
    <row r="1029" spans="1:65">
      <c r="A1029" s="33"/>
      <c r="B1029" s="19">
        <v>1</v>
      </c>
      <c r="C1029" s="8">
        <v>3</v>
      </c>
      <c r="D1029" s="241" t="s">
        <v>97</v>
      </c>
      <c r="E1029" s="241" t="s">
        <v>97</v>
      </c>
      <c r="F1029" s="242" t="s">
        <v>105</v>
      </c>
      <c r="G1029" s="241">
        <v>9.2880000000000003</v>
      </c>
      <c r="H1029" s="242" t="s">
        <v>105</v>
      </c>
      <c r="I1029" s="237">
        <v>0.09</v>
      </c>
      <c r="J1029" s="242" t="s">
        <v>105</v>
      </c>
      <c r="K1029" s="238" t="s">
        <v>105</v>
      </c>
      <c r="L1029" s="242" t="s">
        <v>213</v>
      </c>
      <c r="M1029" s="242" t="s">
        <v>213</v>
      </c>
      <c r="N1029" s="242" t="s">
        <v>213</v>
      </c>
      <c r="O1029" s="25">
        <v>0.05</v>
      </c>
      <c r="P1029" s="242" t="s">
        <v>213</v>
      </c>
      <c r="Q1029" s="242" t="s">
        <v>213</v>
      </c>
      <c r="R1029" s="242" t="s">
        <v>320</v>
      </c>
      <c r="S1029" s="25">
        <v>0.06</v>
      </c>
      <c r="T1029" s="242" t="s">
        <v>213</v>
      </c>
      <c r="U1029" s="25">
        <v>1.5070000000000002E-2</v>
      </c>
      <c r="V1029" s="233"/>
      <c r="W1029" s="234"/>
      <c r="X1029" s="234"/>
      <c r="Y1029" s="234"/>
      <c r="Z1029" s="234"/>
      <c r="AA1029" s="234"/>
      <c r="AB1029" s="234"/>
      <c r="AC1029" s="234"/>
      <c r="AD1029" s="234"/>
      <c r="AE1029" s="234"/>
      <c r="AF1029" s="234"/>
      <c r="AG1029" s="234"/>
      <c r="AH1029" s="234"/>
      <c r="AI1029" s="234"/>
      <c r="AJ1029" s="234"/>
      <c r="AK1029" s="234"/>
      <c r="AL1029" s="234"/>
      <c r="AM1029" s="234"/>
      <c r="AN1029" s="234"/>
      <c r="AO1029" s="234"/>
      <c r="AP1029" s="234"/>
      <c r="AQ1029" s="234"/>
      <c r="AR1029" s="234"/>
      <c r="AS1029" s="234"/>
      <c r="AT1029" s="234"/>
      <c r="AU1029" s="234"/>
      <c r="AV1029" s="234"/>
      <c r="AW1029" s="234"/>
      <c r="AX1029" s="234"/>
      <c r="AY1029" s="234"/>
      <c r="AZ1029" s="234"/>
      <c r="BA1029" s="234"/>
      <c r="BB1029" s="234"/>
      <c r="BC1029" s="234"/>
      <c r="BD1029" s="234"/>
      <c r="BE1029" s="234"/>
      <c r="BF1029" s="234"/>
      <c r="BG1029" s="234"/>
      <c r="BH1029" s="234"/>
      <c r="BI1029" s="234"/>
      <c r="BJ1029" s="234"/>
      <c r="BK1029" s="234"/>
      <c r="BL1029" s="234"/>
      <c r="BM1029" s="235">
        <v>16</v>
      </c>
    </row>
    <row r="1030" spans="1:65">
      <c r="A1030" s="33"/>
      <c r="B1030" s="19">
        <v>1</v>
      </c>
      <c r="C1030" s="8">
        <v>4</v>
      </c>
      <c r="D1030" s="241" t="s">
        <v>97</v>
      </c>
      <c r="E1030" s="241" t="s">
        <v>97</v>
      </c>
      <c r="F1030" s="242" t="s">
        <v>105</v>
      </c>
      <c r="G1030" s="241">
        <v>9.2966666666666669</v>
      </c>
      <c r="H1030" s="242" t="s">
        <v>105</v>
      </c>
      <c r="I1030" s="237">
        <v>0.08</v>
      </c>
      <c r="J1030" s="242">
        <v>0.4</v>
      </c>
      <c r="K1030" s="238">
        <v>0.1</v>
      </c>
      <c r="L1030" s="242" t="s">
        <v>213</v>
      </c>
      <c r="M1030" s="242" t="s">
        <v>213</v>
      </c>
      <c r="N1030" s="242" t="s">
        <v>213</v>
      </c>
      <c r="O1030" s="25">
        <v>0.05</v>
      </c>
      <c r="P1030" s="242" t="s">
        <v>213</v>
      </c>
      <c r="Q1030" s="242" t="s">
        <v>213</v>
      </c>
      <c r="R1030" s="242" t="s">
        <v>320</v>
      </c>
      <c r="S1030" s="25">
        <v>0.08</v>
      </c>
      <c r="T1030" s="242" t="s">
        <v>213</v>
      </c>
      <c r="U1030" s="25">
        <v>1.4959999999999999E-2</v>
      </c>
      <c r="V1030" s="233"/>
      <c r="W1030" s="234"/>
      <c r="X1030" s="234"/>
      <c r="Y1030" s="234"/>
      <c r="Z1030" s="234"/>
      <c r="AA1030" s="234"/>
      <c r="AB1030" s="234"/>
      <c r="AC1030" s="234"/>
      <c r="AD1030" s="234"/>
      <c r="AE1030" s="234"/>
      <c r="AF1030" s="234"/>
      <c r="AG1030" s="234"/>
      <c r="AH1030" s="234"/>
      <c r="AI1030" s="234"/>
      <c r="AJ1030" s="234"/>
      <c r="AK1030" s="234"/>
      <c r="AL1030" s="234"/>
      <c r="AM1030" s="234"/>
      <c r="AN1030" s="234"/>
      <c r="AO1030" s="234"/>
      <c r="AP1030" s="234"/>
      <c r="AQ1030" s="234"/>
      <c r="AR1030" s="234"/>
      <c r="AS1030" s="234"/>
      <c r="AT1030" s="234"/>
      <c r="AU1030" s="234"/>
      <c r="AV1030" s="234"/>
      <c r="AW1030" s="234"/>
      <c r="AX1030" s="234"/>
      <c r="AY1030" s="234"/>
      <c r="AZ1030" s="234"/>
      <c r="BA1030" s="234"/>
      <c r="BB1030" s="234"/>
      <c r="BC1030" s="234"/>
      <c r="BD1030" s="234"/>
      <c r="BE1030" s="234"/>
      <c r="BF1030" s="234"/>
      <c r="BG1030" s="234"/>
      <c r="BH1030" s="234"/>
      <c r="BI1030" s="234"/>
      <c r="BJ1030" s="234"/>
      <c r="BK1030" s="234"/>
      <c r="BL1030" s="234"/>
      <c r="BM1030" s="235">
        <v>6.04293333333333E-2</v>
      </c>
    </row>
    <row r="1031" spans="1:65">
      <c r="A1031" s="33"/>
      <c r="B1031" s="19">
        <v>1</v>
      </c>
      <c r="C1031" s="8">
        <v>5</v>
      </c>
      <c r="D1031" s="241" t="s">
        <v>97</v>
      </c>
      <c r="E1031" s="241" t="s">
        <v>97</v>
      </c>
      <c r="F1031" s="241" t="s">
        <v>105</v>
      </c>
      <c r="G1031" s="241">
        <v>8.8553333333333342</v>
      </c>
      <c r="H1031" s="241" t="s">
        <v>105</v>
      </c>
      <c r="I1031" s="237">
        <v>0.08</v>
      </c>
      <c r="J1031" s="241">
        <v>0.3</v>
      </c>
      <c r="K1031" s="237">
        <v>0.1</v>
      </c>
      <c r="L1031" s="241" t="s">
        <v>213</v>
      </c>
      <c r="M1031" s="241" t="s">
        <v>213</v>
      </c>
      <c r="N1031" s="241" t="s">
        <v>213</v>
      </c>
      <c r="O1031" s="237">
        <v>0.06</v>
      </c>
      <c r="P1031" s="241" t="s">
        <v>213</v>
      </c>
      <c r="Q1031" s="241" t="s">
        <v>213</v>
      </c>
      <c r="R1031" s="241" t="s">
        <v>320</v>
      </c>
      <c r="S1031" s="237">
        <v>7.0000000000000007E-2</v>
      </c>
      <c r="T1031" s="241" t="s">
        <v>213</v>
      </c>
      <c r="U1031" s="237">
        <v>2.9919999999999999E-2</v>
      </c>
      <c r="V1031" s="233"/>
      <c r="W1031" s="234"/>
      <c r="X1031" s="234"/>
      <c r="Y1031" s="234"/>
      <c r="Z1031" s="234"/>
      <c r="AA1031" s="234"/>
      <c r="AB1031" s="234"/>
      <c r="AC1031" s="234"/>
      <c r="AD1031" s="234"/>
      <c r="AE1031" s="234"/>
      <c r="AF1031" s="234"/>
      <c r="AG1031" s="234"/>
      <c r="AH1031" s="234"/>
      <c r="AI1031" s="234"/>
      <c r="AJ1031" s="234"/>
      <c r="AK1031" s="234"/>
      <c r="AL1031" s="234"/>
      <c r="AM1031" s="234"/>
      <c r="AN1031" s="234"/>
      <c r="AO1031" s="234"/>
      <c r="AP1031" s="234"/>
      <c r="AQ1031" s="234"/>
      <c r="AR1031" s="234"/>
      <c r="AS1031" s="234"/>
      <c r="AT1031" s="234"/>
      <c r="AU1031" s="234"/>
      <c r="AV1031" s="234"/>
      <c r="AW1031" s="234"/>
      <c r="AX1031" s="234"/>
      <c r="AY1031" s="234"/>
      <c r="AZ1031" s="234"/>
      <c r="BA1031" s="234"/>
      <c r="BB1031" s="234"/>
      <c r="BC1031" s="234"/>
      <c r="BD1031" s="234"/>
      <c r="BE1031" s="234"/>
      <c r="BF1031" s="234"/>
      <c r="BG1031" s="234"/>
      <c r="BH1031" s="234"/>
      <c r="BI1031" s="234"/>
      <c r="BJ1031" s="234"/>
      <c r="BK1031" s="234"/>
      <c r="BL1031" s="234"/>
      <c r="BM1031" s="235">
        <v>12</v>
      </c>
    </row>
    <row r="1032" spans="1:65">
      <c r="A1032" s="33"/>
      <c r="B1032" s="19">
        <v>1</v>
      </c>
      <c r="C1032" s="8">
        <v>6</v>
      </c>
      <c r="D1032" s="241" t="s">
        <v>97</v>
      </c>
      <c r="E1032" s="241" t="s">
        <v>97</v>
      </c>
      <c r="F1032" s="241" t="s">
        <v>105</v>
      </c>
      <c r="G1032" s="241">
        <v>7.948666666666667</v>
      </c>
      <c r="H1032" s="241" t="s">
        <v>105</v>
      </c>
      <c r="I1032" s="237">
        <v>0.1</v>
      </c>
      <c r="J1032" s="241">
        <v>0.2</v>
      </c>
      <c r="K1032" s="237" t="s">
        <v>105</v>
      </c>
      <c r="L1032" s="241" t="s">
        <v>213</v>
      </c>
      <c r="M1032" s="241" t="s">
        <v>213</v>
      </c>
      <c r="N1032" s="241" t="s">
        <v>213</v>
      </c>
      <c r="O1032" s="237">
        <v>0.05</v>
      </c>
      <c r="P1032" s="241" t="s">
        <v>213</v>
      </c>
      <c r="Q1032" s="241" t="s">
        <v>213</v>
      </c>
      <c r="R1032" s="241" t="s">
        <v>320</v>
      </c>
      <c r="S1032" s="237">
        <v>0.06</v>
      </c>
      <c r="T1032" s="241" t="s">
        <v>213</v>
      </c>
      <c r="U1032" s="237">
        <v>1.5070000000000002E-2</v>
      </c>
      <c r="V1032" s="233"/>
      <c r="W1032" s="234"/>
      <c r="X1032" s="234"/>
      <c r="Y1032" s="234"/>
      <c r="Z1032" s="234"/>
      <c r="AA1032" s="234"/>
      <c r="AB1032" s="234"/>
      <c r="AC1032" s="234"/>
      <c r="AD1032" s="234"/>
      <c r="AE1032" s="234"/>
      <c r="AF1032" s="234"/>
      <c r="AG1032" s="234"/>
      <c r="AH1032" s="234"/>
      <c r="AI1032" s="234"/>
      <c r="AJ1032" s="234"/>
      <c r="AK1032" s="234"/>
      <c r="AL1032" s="234"/>
      <c r="AM1032" s="234"/>
      <c r="AN1032" s="234"/>
      <c r="AO1032" s="234"/>
      <c r="AP1032" s="234"/>
      <c r="AQ1032" s="234"/>
      <c r="AR1032" s="234"/>
      <c r="AS1032" s="234"/>
      <c r="AT1032" s="234"/>
      <c r="AU1032" s="234"/>
      <c r="AV1032" s="234"/>
      <c r="AW1032" s="234"/>
      <c r="AX1032" s="234"/>
      <c r="AY1032" s="234"/>
      <c r="AZ1032" s="234"/>
      <c r="BA1032" s="234"/>
      <c r="BB1032" s="234"/>
      <c r="BC1032" s="234"/>
      <c r="BD1032" s="234"/>
      <c r="BE1032" s="234"/>
      <c r="BF1032" s="234"/>
      <c r="BG1032" s="234"/>
      <c r="BH1032" s="234"/>
      <c r="BI1032" s="234"/>
      <c r="BJ1032" s="234"/>
      <c r="BK1032" s="234"/>
      <c r="BL1032" s="234"/>
      <c r="BM1032" s="62"/>
    </row>
    <row r="1033" spans="1:65">
      <c r="A1033" s="33"/>
      <c r="B1033" s="20" t="s">
        <v>271</v>
      </c>
      <c r="C1033" s="12"/>
      <c r="D1033" s="239" t="s">
        <v>685</v>
      </c>
      <c r="E1033" s="239" t="s">
        <v>685</v>
      </c>
      <c r="F1033" s="239" t="s">
        <v>685</v>
      </c>
      <c r="G1033" s="239">
        <v>9.211666666666666</v>
      </c>
      <c r="H1033" s="239" t="s">
        <v>685</v>
      </c>
      <c r="I1033" s="239">
        <v>9.1666666666666674E-2</v>
      </c>
      <c r="J1033" s="239">
        <v>0.25</v>
      </c>
      <c r="K1033" s="239">
        <v>0.1</v>
      </c>
      <c r="L1033" s="239" t="s">
        <v>685</v>
      </c>
      <c r="M1033" s="239" t="s">
        <v>685</v>
      </c>
      <c r="N1033" s="239" t="s">
        <v>685</v>
      </c>
      <c r="O1033" s="239">
        <v>5.4999999999999993E-2</v>
      </c>
      <c r="P1033" s="239" t="s">
        <v>685</v>
      </c>
      <c r="Q1033" s="239" t="s">
        <v>685</v>
      </c>
      <c r="R1033" s="239" t="s">
        <v>685</v>
      </c>
      <c r="S1033" s="239">
        <v>6.6666666666666666E-2</v>
      </c>
      <c r="T1033" s="239" t="s">
        <v>685</v>
      </c>
      <c r="U1033" s="239">
        <v>2.2146666666666672E-2</v>
      </c>
      <c r="V1033" s="233"/>
      <c r="W1033" s="234"/>
      <c r="X1033" s="234"/>
      <c r="Y1033" s="234"/>
      <c r="Z1033" s="234"/>
      <c r="AA1033" s="234"/>
      <c r="AB1033" s="234"/>
      <c r="AC1033" s="234"/>
      <c r="AD1033" s="234"/>
      <c r="AE1033" s="234"/>
      <c r="AF1033" s="234"/>
      <c r="AG1033" s="234"/>
      <c r="AH1033" s="234"/>
      <c r="AI1033" s="234"/>
      <c r="AJ1033" s="234"/>
      <c r="AK1033" s="234"/>
      <c r="AL1033" s="234"/>
      <c r="AM1033" s="234"/>
      <c r="AN1033" s="234"/>
      <c r="AO1033" s="234"/>
      <c r="AP1033" s="234"/>
      <c r="AQ1033" s="234"/>
      <c r="AR1033" s="234"/>
      <c r="AS1033" s="234"/>
      <c r="AT1033" s="234"/>
      <c r="AU1033" s="234"/>
      <c r="AV1033" s="234"/>
      <c r="AW1033" s="234"/>
      <c r="AX1033" s="234"/>
      <c r="AY1033" s="234"/>
      <c r="AZ1033" s="234"/>
      <c r="BA1033" s="234"/>
      <c r="BB1033" s="234"/>
      <c r="BC1033" s="234"/>
      <c r="BD1033" s="234"/>
      <c r="BE1033" s="234"/>
      <c r="BF1033" s="234"/>
      <c r="BG1033" s="234"/>
      <c r="BH1033" s="234"/>
      <c r="BI1033" s="234"/>
      <c r="BJ1033" s="234"/>
      <c r="BK1033" s="234"/>
      <c r="BL1033" s="234"/>
      <c r="BM1033" s="62"/>
    </row>
    <row r="1034" spans="1:65">
      <c r="A1034" s="33"/>
      <c r="B1034" s="3" t="s">
        <v>272</v>
      </c>
      <c r="C1034" s="31"/>
      <c r="D1034" s="25" t="s">
        <v>685</v>
      </c>
      <c r="E1034" s="25" t="s">
        <v>685</v>
      </c>
      <c r="F1034" s="25" t="s">
        <v>685</v>
      </c>
      <c r="G1034" s="25">
        <v>9.2923333333333336</v>
      </c>
      <c r="H1034" s="25" t="s">
        <v>685</v>
      </c>
      <c r="I1034" s="25">
        <v>0.09</v>
      </c>
      <c r="J1034" s="25">
        <v>0.25</v>
      </c>
      <c r="K1034" s="25">
        <v>0.1</v>
      </c>
      <c r="L1034" s="25" t="s">
        <v>685</v>
      </c>
      <c r="M1034" s="25" t="s">
        <v>685</v>
      </c>
      <c r="N1034" s="25" t="s">
        <v>685</v>
      </c>
      <c r="O1034" s="25">
        <v>5.5E-2</v>
      </c>
      <c r="P1034" s="25" t="s">
        <v>685</v>
      </c>
      <c r="Q1034" s="25" t="s">
        <v>685</v>
      </c>
      <c r="R1034" s="25" t="s">
        <v>685</v>
      </c>
      <c r="S1034" s="25">
        <v>6.5000000000000002E-2</v>
      </c>
      <c r="T1034" s="25" t="s">
        <v>685</v>
      </c>
      <c r="U1034" s="25">
        <v>2.1010000000000001E-2</v>
      </c>
      <c r="V1034" s="233"/>
      <c r="W1034" s="234"/>
      <c r="X1034" s="234"/>
      <c r="Y1034" s="234"/>
      <c r="Z1034" s="234"/>
      <c r="AA1034" s="234"/>
      <c r="AB1034" s="234"/>
      <c r="AC1034" s="234"/>
      <c r="AD1034" s="234"/>
      <c r="AE1034" s="234"/>
      <c r="AF1034" s="234"/>
      <c r="AG1034" s="234"/>
      <c r="AH1034" s="234"/>
      <c r="AI1034" s="234"/>
      <c r="AJ1034" s="234"/>
      <c r="AK1034" s="234"/>
      <c r="AL1034" s="234"/>
      <c r="AM1034" s="234"/>
      <c r="AN1034" s="234"/>
      <c r="AO1034" s="234"/>
      <c r="AP1034" s="234"/>
      <c r="AQ1034" s="234"/>
      <c r="AR1034" s="234"/>
      <c r="AS1034" s="234"/>
      <c r="AT1034" s="234"/>
      <c r="AU1034" s="234"/>
      <c r="AV1034" s="234"/>
      <c r="AW1034" s="234"/>
      <c r="AX1034" s="234"/>
      <c r="AY1034" s="234"/>
      <c r="AZ1034" s="234"/>
      <c r="BA1034" s="234"/>
      <c r="BB1034" s="234"/>
      <c r="BC1034" s="234"/>
      <c r="BD1034" s="234"/>
      <c r="BE1034" s="234"/>
      <c r="BF1034" s="234"/>
      <c r="BG1034" s="234"/>
      <c r="BH1034" s="234"/>
      <c r="BI1034" s="234"/>
      <c r="BJ1034" s="234"/>
      <c r="BK1034" s="234"/>
      <c r="BL1034" s="234"/>
      <c r="BM1034" s="62"/>
    </row>
    <row r="1035" spans="1:65">
      <c r="A1035" s="33"/>
      <c r="B1035" s="3" t="s">
        <v>273</v>
      </c>
      <c r="C1035" s="31"/>
      <c r="D1035" s="25" t="s">
        <v>685</v>
      </c>
      <c r="E1035" s="25" t="s">
        <v>685</v>
      </c>
      <c r="F1035" s="25" t="s">
        <v>685</v>
      </c>
      <c r="G1035" s="25">
        <v>0.75314862042258546</v>
      </c>
      <c r="H1035" s="25" t="s">
        <v>685</v>
      </c>
      <c r="I1035" s="25">
        <v>1.169045194450013E-2</v>
      </c>
      <c r="J1035" s="25">
        <v>0.1290994448735806</v>
      </c>
      <c r="K1035" s="25">
        <v>0</v>
      </c>
      <c r="L1035" s="25" t="s">
        <v>685</v>
      </c>
      <c r="M1035" s="25" t="s">
        <v>685</v>
      </c>
      <c r="N1035" s="25" t="s">
        <v>685</v>
      </c>
      <c r="O1035" s="25">
        <v>5.4772255750516587E-3</v>
      </c>
      <c r="P1035" s="25" t="s">
        <v>685</v>
      </c>
      <c r="Q1035" s="25" t="s">
        <v>685</v>
      </c>
      <c r="R1035" s="25" t="s">
        <v>685</v>
      </c>
      <c r="S1035" s="25">
        <v>8.164965809277263E-3</v>
      </c>
      <c r="T1035" s="25" t="s">
        <v>685</v>
      </c>
      <c r="U1035" s="25">
        <v>7.9006244478943867E-3</v>
      </c>
      <c r="V1035" s="233"/>
      <c r="W1035" s="234"/>
      <c r="X1035" s="234"/>
      <c r="Y1035" s="234"/>
      <c r="Z1035" s="234"/>
      <c r="AA1035" s="234"/>
      <c r="AB1035" s="234"/>
      <c r="AC1035" s="234"/>
      <c r="AD1035" s="234"/>
      <c r="AE1035" s="234"/>
      <c r="AF1035" s="234"/>
      <c r="AG1035" s="234"/>
      <c r="AH1035" s="234"/>
      <c r="AI1035" s="234"/>
      <c r="AJ1035" s="234"/>
      <c r="AK1035" s="234"/>
      <c r="AL1035" s="234"/>
      <c r="AM1035" s="234"/>
      <c r="AN1035" s="234"/>
      <c r="AO1035" s="234"/>
      <c r="AP1035" s="234"/>
      <c r="AQ1035" s="234"/>
      <c r="AR1035" s="234"/>
      <c r="AS1035" s="234"/>
      <c r="AT1035" s="234"/>
      <c r="AU1035" s="234"/>
      <c r="AV1035" s="234"/>
      <c r="AW1035" s="234"/>
      <c r="AX1035" s="234"/>
      <c r="AY1035" s="234"/>
      <c r="AZ1035" s="234"/>
      <c r="BA1035" s="234"/>
      <c r="BB1035" s="234"/>
      <c r="BC1035" s="234"/>
      <c r="BD1035" s="234"/>
      <c r="BE1035" s="234"/>
      <c r="BF1035" s="234"/>
      <c r="BG1035" s="234"/>
      <c r="BH1035" s="234"/>
      <c r="BI1035" s="234"/>
      <c r="BJ1035" s="234"/>
      <c r="BK1035" s="234"/>
      <c r="BL1035" s="234"/>
      <c r="BM1035" s="62"/>
    </row>
    <row r="1036" spans="1:65">
      <c r="A1036" s="33"/>
      <c r="B1036" s="3" t="s">
        <v>87</v>
      </c>
      <c r="C1036" s="31"/>
      <c r="D1036" s="13" t="s">
        <v>685</v>
      </c>
      <c r="E1036" s="13" t="s">
        <v>685</v>
      </c>
      <c r="F1036" s="13" t="s">
        <v>685</v>
      </c>
      <c r="G1036" s="13">
        <v>8.1760298942202159E-2</v>
      </c>
      <c r="H1036" s="13" t="s">
        <v>685</v>
      </c>
      <c r="I1036" s="13">
        <v>0.12753220303091051</v>
      </c>
      <c r="J1036" s="13">
        <v>0.51639777949432242</v>
      </c>
      <c r="K1036" s="13">
        <v>0</v>
      </c>
      <c r="L1036" s="13" t="s">
        <v>685</v>
      </c>
      <c r="M1036" s="13" t="s">
        <v>685</v>
      </c>
      <c r="N1036" s="13" t="s">
        <v>685</v>
      </c>
      <c r="O1036" s="13">
        <v>9.95859195463938E-2</v>
      </c>
      <c r="P1036" s="13" t="s">
        <v>685</v>
      </c>
      <c r="Q1036" s="13" t="s">
        <v>685</v>
      </c>
      <c r="R1036" s="13" t="s">
        <v>685</v>
      </c>
      <c r="S1036" s="13">
        <v>0.12247448713915894</v>
      </c>
      <c r="T1036" s="13" t="s">
        <v>685</v>
      </c>
      <c r="U1036" s="13">
        <v>0.35674101962196197</v>
      </c>
      <c r="V1036" s="159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1"/>
    </row>
    <row r="1037" spans="1:65">
      <c r="A1037" s="33"/>
      <c r="B1037" s="3" t="s">
        <v>274</v>
      </c>
      <c r="C1037" s="31"/>
      <c r="D1037" s="13" t="s">
        <v>685</v>
      </c>
      <c r="E1037" s="13" t="s">
        <v>685</v>
      </c>
      <c r="F1037" s="13" t="s">
        <v>685</v>
      </c>
      <c r="G1037" s="13">
        <v>151.43700631040122</v>
      </c>
      <c r="H1037" s="13" t="s">
        <v>685</v>
      </c>
      <c r="I1037" s="13">
        <v>0.51692334848418087</v>
      </c>
      <c r="J1037" s="13">
        <v>3.1370636776841287</v>
      </c>
      <c r="K1037" s="13">
        <v>0.65482547107365185</v>
      </c>
      <c r="L1037" s="13" t="s">
        <v>685</v>
      </c>
      <c r="M1037" s="13" t="s">
        <v>685</v>
      </c>
      <c r="N1037" s="13" t="s">
        <v>685</v>
      </c>
      <c r="O1037" s="13">
        <v>-8.9845990909491635E-2</v>
      </c>
      <c r="P1037" s="13" t="s">
        <v>685</v>
      </c>
      <c r="Q1037" s="13" t="s">
        <v>685</v>
      </c>
      <c r="R1037" s="13" t="s">
        <v>685</v>
      </c>
      <c r="S1037" s="13">
        <v>0.10321698071576768</v>
      </c>
      <c r="T1037" s="13" t="s">
        <v>685</v>
      </c>
      <c r="U1037" s="13">
        <v>-0.63351131900622182</v>
      </c>
      <c r="V1037" s="159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1"/>
    </row>
    <row r="1038" spans="1:65">
      <c r="A1038" s="33"/>
      <c r="B1038" s="51" t="s">
        <v>275</v>
      </c>
      <c r="C1038" s="52"/>
      <c r="D1038" s="50">
        <v>1.35</v>
      </c>
      <c r="E1038" s="50">
        <v>1.35</v>
      </c>
      <c r="F1038" s="50">
        <v>0</v>
      </c>
      <c r="G1038" s="50">
        <v>247.11</v>
      </c>
      <c r="H1038" s="50">
        <v>0</v>
      </c>
      <c r="I1038" s="50">
        <v>1.1200000000000001</v>
      </c>
      <c r="J1038" s="50">
        <v>3.6</v>
      </c>
      <c r="K1038" s="50">
        <v>0.45</v>
      </c>
      <c r="L1038" s="50">
        <v>0.67</v>
      </c>
      <c r="M1038" s="50">
        <v>0.67</v>
      </c>
      <c r="N1038" s="50">
        <v>0.67</v>
      </c>
      <c r="O1038" s="50">
        <v>0.13</v>
      </c>
      <c r="P1038" s="50">
        <v>0.67</v>
      </c>
      <c r="Q1038" s="50">
        <v>0.67</v>
      </c>
      <c r="R1038" s="50">
        <v>0.94</v>
      </c>
      <c r="S1038" s="50">
        <v>0.45</v>
      </c>
      <c r="T1038" s="50">
        <v>0.67</v>
      </c>
      <c r="U1038" s="50">
        <v>0.75</v>
      </c>
      <c r="V1038" s="159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61"/>
    </row>
    <row r="1039" spans="1:65">
      <c r="B1039" s="34"/>
      <c r="C1039" s="20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29"/>
      <c r="U1039" s="29"/>
      <c r="BM1039" s="61"/>
    </row>
    <row r="1040" spans="1:65" ht="15">
      <c r="B1040" s="35" t="s">
        <v>542</v>
      </c>
      <c r="BM1040" s="30" t="s">
        <v>67</v>
      </c>
    </row>
    <row r="1041" spans="1:65" ht="15">
      <c r="A1041" s="26" t="s">
        <v>30</v>
      </c>
      <c r="B1041" s="18" t="s">
        <v>111</v>
      </c>
      <c r="C1041" s="15" t="s">
        <v>112</v>
      </c>
      <c r="D1041" s="16" t="s">
        <v>231</v>
      </c>
      <c r="E1041" s="17" t="s">
        <v>231</v>
      </c>
      <c r="F1041" s="17" t="s">
        <v>231</v>
      </c>
      <c r="G1041" s="17" t="s">
        <v>231</v>
      </c>
      <c r="H1041" s="17" t="s">
        <v>231</v>
      </c>
      <c r="I1041" s="17" t="s">
        <v>231</v>
      </c>
      <c r="J1041" s="17" t="s">
        <v>231</v>
      </c>
      <c r="K1041" s="17" t="s">
        <v>231</v>
      </c>
      <c r="L1041" s="17" t="s">
        <v>231</v>
      </c>
      <c r="M1041" s="17" t="s">
        <v>231</v>
      </c>
      <c r="N1041" s="17" t="s">
        <v>231</v>
      </c>
      <c r="O1041" s="17" t="s">
        <v>231</v>
      </c>
      <c r="P1041" s="17" t="s">
        <v>231</v>
      </c>
      <c r="Q1041" s="17" t="s">
        <v>231</v>
      </c>
      <c r="R1041" s="17" t="s">
        <v>231</v>
      </c>
      <c r="S1041" s="17" t="s">
        <v>231</v>
      </c>
      <c r="T1041" s="17" t="s">
        <v>231</v>
      </c>
      <c r="U1041" s="17" t="s">
        <v>231</v>
      </c>
      <c r="V1041" s="17" t="s">
        <v>231</v>
      </c>
      <c r="W1041" s="17" t="s">
        <v>231</v>
      </c>
      <c r="X1041" s="17" t="s">
        <v>231</v>
      </c>
      <c r="Y1041" s="17" t="s">
        <v>231</v>
      </c>
      <c r="Z1041" s="17" t="s">
        <v>231</v>
      </c>
      <c r="AA1041" s="159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</v>
      </c>
    </row>
    <row r="1042" spans="1:65">
      <c r="A1042" s="33"/>
      <c r="B1042" s="19" t="s">
        <v>232</v>
      </c>
      <c r="C1042" s="8" t="s">
        <v>232</v>
      </c>
      <c r="D1042" s="157" t="s">
        <v>234</v>
      </c>
      <c r="E1042" s="158" t="s">
        <v>236</v>
      </c>
      <c r="F1042" s="158" t="s">
        <v>237</v>
      </c>
      <c r="G1042" s="158" t="s">
        <v>238</v>
      </c>
      <c r="H1042" s="158" t="s">
        <v>240</v>
      </c>
      <c r="I1042" s="158" t="s">
        <v>241</v>
      </c>
      <c r="J1042" s="158" t="s">
        <v>242</v>
      </c>
      <c r="K1042" s="158" t="s">
        <v>243</v>
      </c>
      <c r="L1042" s="158" t="s">
        <v>244</v>
      </c>
      <c r="M1042" s="158" t="s">
        <v>245</v>
      </c>
      <c r="N1042" s="158" t="s">
        <v>246</v>
      </c>
      <c r="O1042" s="158" t="s">
        <v>247</v>
      </c>
      <c r="P1042" s="158" t="s">
        <v>248</v>
      </c>
      <c r="Q1042" s="158" t="s">
        <v>249</v>
      </c>
      <c r="R1042" s="158" t="s">
        <v>251</v>
      </c>
      <c r="S1042" s="158" t="s">
        <v>252</v>
      </c>
      <c r="T1042" s="158" t="s">
        <v>253</v>
      </c>
      <c r="U1042" s="158" t="s">
        <v>258</v>
      </c>
      <c r="V1042" s="158" t="s">
        <v>259</v>
      </c>
      <c r="W1042" s="158" t="s">
        <v>278</v>
      </c>
      <c r="X1042" s="158" t="s">
        <v>261</v>
      </c>
      <c r="Y1042" s="158" t="s">
        <v>279</v>
      </c>
      <c r="Z1042" s="158" t="s">
        <v>263</v>
      </c>
      <c r="AA1042" s="159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 t="s">
        <v>3</v>
      </c>
    </row>
    <row r="1043" spans="1:65">
      <c r="A1043" s="33"/>
      <c r="B1043" s="19"/>
      <c r="C1043" s="8"/>
      <c r="D1043" s="9" t="s">
        <v>300</v>
      </c>
      <c r="E1043" s="10" t="s">
        <v>300</v>
      </c>
      <c r="F1043" s="10" t="s">
        <v>300</v>
      </c>
      <c r="G1043" s="10" t="s">
        <v>301</v>
      </c>
      <c r="H1043" s="10" t="s">
        <v>115</v>
      </c>
      <c r="I1043" s="10" t="s">
        <v>301</v>
      </c>
      <c r="J1043" s="10" t="s">
        <v>300</v>
      </c>
      <c r="K1043" s="10" t="s">
        <v>301</v>
      </c>
      <c r="L1043" s="10" t="s">
        <v>301</v>
      </c>
      <c r="M1043" s="10" t="s">
        <v>301</v>
      </c>
      <c r="N1043" s="10" t="s">
        <v>301</v>
      </c>
      <c r="O1043" s="10" t="s">
        <v>301</v>
      </c>
      <c r="P1043" s="10" t="s">
        <v>300</v>
      </c>
      <c r="Q1043" s="10" t="s">
        <v>300</v>
      </c>
      <c r="R1043" s="10" t="s">
        <v>301</v>
      </c>
      <c r="S1043" s="10" t="s">
        <v>300</v>
      </c>
      <c r="T1043" s="10" t="s">
        <v>300</v>
      </c>
      <c r="U1043" s="10" t="s">
        <v>300</v>
      </c>
      <c r="V1043" s="10" t="s">
        <v>301</v>
      </c>
      <c r="W1043" s="10" t="s">
        <v>301</v>
      </c>
      <c r="X1043" s="10" t="s">
        <v>300</v>
      </c>
      <c r="Y1043" s="10" t="s">
        <v>115</v>
      </c>
      <c r="Z1043" s="10" t="s">
        <v>300</v>
      </c>
      <c r="AA1043" s="159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1</v>
      </c>
    </row>
    <row r="1044" spans="1:65">
      <c r="A1044" s="33"/>
      <c r="B1044" s="19"/>
      <c r="C1044" s="8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159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2</v>
      </c>
    </row>
    <row r="1045" spans="1:65">
      <c r="A1045" s="33"/>
      <c r="B1045" s="18">
        <v>1</v>
      </c>
      <c r="C1045" s="14">
        <v>1</v>
      </c>
      <c r="D1045" s="261">
        <v>14.8</v>
      </c>
      <c r="E1045" s="261">
        <v>14.983176336497474</v>
      </c>
      <c r="F1045" s="270">
        <v>16.3</v>
      </c>
      <c r="G1045" s="261">
        <v>15.9</v>
      </c>
      <c r="H1045" s="275">
        <v>14.01</v>
      </c>
      <c r="I1045" s="271">
        <v>13</v>
      </c>
      <c r="J1045" s="275">
        <v>14.9</v>
      </c>
      <c r="K1045" s="261">
        <v>14.7</v>
      </c>
      <c r="L1045" s="261">
        <v>14.2</v>
      </c>
      <c r="M1045" s="261">
        <v>13.35</v>
      </c>
      <c r="N1045" s="261">
        <v>13.6</v>
      </c>
      <c r="O1045" s="261">
        <v>15.1</v>
      </c>
      <c r="P1045" s="261">
        <v>15.6</v>
      </c>
      <c r="Q1045" s="261">
        <v>13.981013504837712</v>
      </c>
      <c r="R1045" s="261">
        <v>13.3</v>
      </c>
      <c r="S1045" s="261">
        <v>12.22</v>
      </c>
      <c r="T1045" s="271">
        <v>11.6</v>
      </c>
      <c r="U1045" s="261">
        <v>13.5</v>
      </c>
      <c r="V1045" s="279">
        <v>16.7</v>
      </c>
      <c r="W1045" s="261">
        <v>13.9</v>
      </c>
      <c r="X1045" s="261">
        <v>13.77764</v>
      </c>
      <c r="Y1045" s="261">
        <v>14.0816</v>
      </c>
      <c r="Z1045" s="261">
        <v>14.17315</v>
      </c>
      <c r="AA1045" s="262"/>
      <c r="AB1045" s="263"/>
      <c r="AC1045" s="263"/>
      <c r="AD1045" s="263"/>
      <c r="AE1045" s="263"/>
      <c r="AF1045" s="263"/>
      <c r="AG1045" s="263"/>
      <c r="AH1045" s="263"/>
      <c r="AI1045" s="263"/>
      <c r="AJ1045" s="263"/>
      <c r="AK1045" s="263"/>
      <c r="AL1045" s="263"/>
      <c r="AM1045" s="263"/>
      <c r="AN1045" s="263"/>
      <c r="AO1045" s="263"/>
      <c r="AP1045" s="263"/>
      <c r="AQ1045" s="263"/>
      <c r="AR1045" s="263"/>
      <c r="AS1045" s="263"/>
      <c r="AT1045" s="263"/>
      <c r="AU1045" s="263"/>
      <c r="AV1045" s="263"/>
      <c r="AW1045" s="263"/>
      <c r="AX1045" s="263"/>
      <c r="AY1045" s="263"/>
      <c r="AZ1045" s="263"/>
      <c r="BA1045" s="263"/>
      <c r="BB1045" s="263"/>
      <c r="BC1045" s="263"/>
      <c r="BD1045" s="263"/>
      <c r="BE1045" s="263"/>
      <c r="BF1045" s="263"/>
      <c r="BG1045" s="263"/>
      <c r="BH1045" s="263"/>
      <c r="BI1045" s="263"/>
      <c r="BJ1045" s="263"/>
      <c r="BK1045" s="263"/>
      <c r="BL1045" s="263"/>
      <c r="BM1045" s="264">
        <v>1</v>
      </c>
    </row>
    <row r="1046" spans="1:65">
      <c r="A1046" s="33"/>
      <c r="B1046" s="19">
        <v>1</v>
      </c>
      <c r="C1046" s="8">
        <v>2</v>
      </c>
      <c r="D1046" s="265">
        <v>14.8</v>
      </c>
      <c r="E1046" s="265">
        <v>15.042791881785</v>
      </c>
      <c r="F1046" s="272">
        <v>15.9</v>
      </c>
      <c r="G1046" s="265">
        <v>15.5</v>
      </c>
      <c r="H1046" s="276">
        <v>14.39</v>
      </c>
      <c r="I1046" s="273">
        <v>15</v>
      </c>
      <c r="J1046" s="276">
        <v>14.5</v>
      </c>
      <c r="K1046" s="265">
        <v>14.6</v>
      </c>
      <c r="L1046" s="265">
        <v>14.25</v>
      </c>
      <c r="M1046" s="265">
        <v>13.45</v>
      </c>
      <c r="N1046" s="277">
        <v>14.85</v>
      </c>
      <c r="O1046" s="265">
        <v>14.85</v>
      </c>
      <c r="P1046" s="277">
        <v>17.600000000000001</v>
      </c>
      <c r="Q1046" s="265">
        <v>14.53286625</v>
      </c>
      <c r="R1046" s="265">
        <v>13.4</v>
      </c>
      <c r="S1046" s="265">
        <v>13.05</v>
      </c>
      <c r="T1046" s="273">
        <v>11.8</v>
      </c>
      <c r="U1046" s="265">
        <v>13.2</v>
      </c>
      <c r="V1046" s="265">
        <v>15.2</v>
      </c>
      <c r="W1046" s="265">
        <v>13.9</v>
      </c>
      <c r="X1046" s="265">
        <v>13.524610000000001</v>
      </c>
      <c r="Y1046" s="265">
        <v>14.0816</v>
      </c>
      <c r="Z1046" s="277">
        <v>13.592560000000001</v>
      </c>
      <c r="AA1046" s="262"/>
      <c r="AB1046" s="263"/>
      <c r="AC1046" s="263"/>
      <c r="AD1046" s="263"/>
      <c r="AE1046" s="263"/>
      <c r="AF1046" s="263"/>
      <c r="AG1046" s="263"/>
      <c r="AH1046" s="263"/>
      <c r="AI1046" s="263"/>
      <c r="AJ1046" s="263"/>
      <c r="AK1046" s="263"/>
      <c r="AL1046" s="263"/>
      <c r="AM1046" s="263"/>
      <c r="AN1046" s="263"/>
      <c r="AO1046" s="263"/>
      <c r="AP1046" s="263"/>
      <c r="AQ1046" s="263"/>
      <c r="AR1046" s="263"/>
      <c r="AS1046" s="263"/>
      <c r="AT1046" s="263"/>
      <c r="AU1046" s="263"/>
      <c r="AV1046" s="263"/>
      <c r="AW1046" s="263"/>
      <c r="AX1046" s="263"/>
      <c r="AY1046" s="263"/>
      <c r="AZ1046" s="263"/>
      <c r="BA1046" s="263"/>
      <c r="BB1046" s="263"/>
      <c r="BC1046" s="263"/>
      <c r="BD1046" s="263"/>
      <c r="BE1046" s="263"/>
      <c r="BF1046" s="263"/>
      <c r="BG1046" s="263"/>
      <c r="BH1046" s="263"/>
      <c r="BI1046" s="263"/>
      <c r="BJ1046" s="263"/>
      <c r="BK1046" s="263"/>
      <c r="BL1046" s="263"/>
      <c r="BM1046" s="264">
        <v>31</v>
      </c>
    </row>
    <row r="1047" spans="1:65">
      <c r="A1047" s="33"/>
      <c r="B1047" s="19">
        <v>1</v>
      </c>
      <c r="C1047" s="8">
        <v>3</v>
      </c>
      <c r="D1047" s="265">
        <v>14.16</v>
      </c>
      <c r="E1047" s="265">
        <v>15.311971482492325</v>
      </c>
      <c r="F1047" s="272">
        <v>15.8</v>
      </c>
      <c r="G1047" s="265">
        <v>15</v>
      </c>
      <c r="H1047" s="276">
        <v>14.2</v>
      </c>
      <c r="I1047" s="273">
        <v>12</v>
      </c>
      <c r="J1047" s="276">
        <v>14.5</v>
      </c>
      <c r="K1047" s="276">
        <v>14.2</v>
      </c>
      <c r="L1047" s="268">
        <v>13.95</v>
      </c>
      <c r="M1047" s="268">
        <v>13.1</v>
      </c>
      <c r="N1047" s="268">
        <v>13.8</v>
      </c>
      <c r="O1047" s="268">
        <v>14.5</v>
      </c>
      <c r="P1047" s="268">
        <v>15.2</v>
      </c>
      <c r="Q1047" s="268">
        <v>14.047753086726098</v>
      </c>
      <c r="R1047" s="268">
        <v>13.4</v>
      </c>
      <c r="S1047" s="268">
        <v>13.39</v>
      </c>
      <c r="T1047" s="272">
        <v>11.5</v>
      </c>
      <c r="U1047" s="268">
        <v>12.6</v>
      </c>
      <c r="V1047" s="268">
        <v>15.5</v>
      </c>
      <c r="W1047" s="268">
        <v>14.1</v>
      </c>
      <c r="X1047" s="268">
        <v>13.841190000000001</v>
      </c>
      <c r="Y1047" s="268">
        <v>14.3772</v>
      </c>
      <c r="Z1047" s="268">
        <v>14.120760000000001</v>
      </c>
      <c r="AA1047" s="262"/>
      <c r="AB1047" s="263"/>
      <c r="AC1047" s="263"/>
      <c r="AD1047" s="263"/>
      <c r="AE1047" s="263"/>
      <c r="AF1047" s="263"/>
      <c r="AG1047" s="263"/>
      <c r="AH1047" s="263"/>
      <c r="AI1047" s="263"/>
      <c r="AJ1047" s="263"/>
      <c r="AK1047" s="263"/>
      <c r="AL1047" s="263"/>
      <c r="AM1047" s="263"/>
      <c r="AN1047" s="263"/>
      <c r="AO1047" s="263"/>
      <c r="AP1047" s="263"/>
      <c r="AQ1047" s="263"/>
      <c r="AR1047" s="263"/>
      <c r="AS1047" s="263"/>
      <c r="AT1047" s="263"/>
      <c r="AU1047" s="263"/>
      <c r="AV1047" s="263"/>
      <c r="AW1047" s="263"/>
      <c r="AX1047" s="263"/>
      <c r="AY1047" s="263"/>
      <c r="AZ1047" s="263"/>
      <c r="BA1047" s="263"/>
      <c r="BB1047" s="263"/>
      <c r="BC1047" s="263"/>
      <c r="BD1047" s="263"/>
      <c r="BE1047" s="263"/>
      <c r="BF1047" s="263"/>
      <c r="BG1047" s="263"/>
      <c r="BH1047" s="263"/>
      <c r="BI1047" s="263"/>
      <c r="BJ1047" s="263"/>
      <c r="BK1047" s="263"/>
      <c r="BL1047" s="263"/>
      <c r="BM1047" s="264">
        <v>16</v>
      </c>
    </row>
    <row r="1048" spans="1:65">
      <c r="A1048" s="33"/>
      <c r="B1048" s="19">
        <v>1</v>
      </c>
      <c r="C1048" s="8">
        <v>4</v>
      </c>
      <c r="D1048" s="265">
        <v>14.39</v>
      </c>
      <c r="E1048" s="265">
        <v>15.179764611472878</v>
      </c>
      <c r="F1048" s="272">
        <v>16.899999999999999</v>
      </c>
      <c r="G1048" s="265">
        <v>15.5</v>
      </c>
      <c r="H1048" s="276">
        <v>14.34</v>
      </c>
      <c r="I1048" s="273">
        <v>12</v>
      </c>
      <c r="J1048" s="276">
        <v>14.3</v>
      </c>
      <c r="K1048" s="276">
        <v>14</v>
      </c>
      <c r="L1048" s="268">
        <v>14.7</v>
      </c>
      <c r="M1048" s="268">
        <v>14.95</v>
      </c>
      <c r="N1048" s="268">
        <v>13.4</v>
      </c>
      <c r="O1048" s="268">
        <v>14.5</v>
      </c>
      <c r="P1048" s="268">
        <v>16.2</v>
      </c>
      <c r="Q1048" s="268">
        <v>14.064935623373451</v>
      </c>
      <c r="R1048" s="268">
        <v>13.4</v>
      </c>
      <c r="S1048" s="268">
        <v>13.53</v>
      </c>
      <c r="T1048" s="272">
        <v>11.8</v>
      </c>
      <c r="U1048" s="268">
        <v>13.2</v>
      </c>
      <c r="V1048" s="268">
        <v>15.6</v>
      </c>
      <c r="W1048" s="268">
        <v>13.9</v>
      </c>
      <c r="X1048" s="268">
        <v>13.81897</v>
      </c>
      <c r="Y1048" s="278">
        <v>14.7319</v>
      </c>
      <c r="Z1048" s="268">
        <v>14.24662</v>
      </c>
      <c r="AA1048" s="262"/>
      <c r="AB1048" s="263"/>
      <c r="AC1048" s="263"/>
      <c r="AD1048" s="263"/>
      <c r="AE1048" s="263"/>
      <c r="AF1048" s="263"/>
      <c r="AG1048" s="263"/>
      <c r="AH1048" s="263"/>
      <c r="AI1048" s="263"/>
      <c r="AJ1048" s="263"/>
      <c r="AK1048" s="263"/>
      <c r="AL1048" s="263"/>
      <c r="AM1048" s="263"/>
      <c r="AN1048" s="263"/>
      <c r="AO1048" s="263"/>
      <c r="AP1048" s="263"/>
      <c r="AQ1048" s="263"/>
      <c r="AR1048" s="263"/>
      <c r="AS1048" s="263"/>
      <c r="AT1048" s="263"/>
      <c r="AU1048" s="263"/>
      <c r="AV1048" s="263"/>
      <c r="AW1048" s="263"/>
      <c r="AX1048" s="263"/>
      <c r="AY1048" s="263"/>
      <c r="AZ1048" s="263"/>
      <c r="BA1048" s="263"/>
      <c r="BB1048" s="263"/>
      <c r="BC1048" s="263"/>
      <c r="BD1048" s="263"/>
      <c r="BE1048" s="263"/>
      <c r="BF1048" s="263"/>
      <c r="BG1048" s="263"/>
      <c r="BH1048" s="263"/>
      <c r="BI1048" s="263"/>
      <c r="BJ1048" s="263"/>
      <c r="BK1048" s="263"/>
      <c r="BL1048" s="263"/>
      <c r="BM1048" s="264">
        <v>14.281184743248478</v>
      </c>
    </row>
    <row r="1049" spans="1:65">
      <c r="A1049" s="33"/>
      <c r="B1049" s="19">
        <v>1</v>
      </c>
      <c r="C1049" s="8">
        <v>5</v>
      </c>
      <c r="D1049" s="265">
        <v>14.64</v>
      </c>
      <c r="E1049" s="265">
        <v>14.986485053474</v>
      </c>
      <c r="F1049" s="273">
        <v>16.8</v>
      </c>
      <c r="G1049" s="265">
        <v>15.1</v>
      </c>
      <c r="H1049" s="265">
        <v>14.29</v>
      </c>
      <c r="I1049" s="273">
        <v>13</v>
      </c>
      <c r="J1049" s="265">
        <v>14.8</v>
      </c>
      <c r="K1049" s="265">
        <v>14.3</v>
      </c>
      <c r="L1049" s="265">
        <v>14.25</v>
      </c>
      <c r="M1049" s="265">
        <v>12.8</v>
      </c>
      <c r="N1049" s="265">
        <v>14.05</v>
      </c>
      <c r="O1049" s="265">
        <v>14.95</v>
      </c>
      <c r="P1049" s="265">
        <v>15</v>
      </c>
      <c r="Q1049" s="265">
        <v>14.529088691213714</v>
      </c>
      <c r="R1049" s="265">
        <v>13.4</v>
      </c>
      <c r="S1049" s="265">
        <v>13.1</v>
      </c>
      <c r="T1049" s="273">
        <v>11.8</v>
      </c>
      <c r="U1049" s="265">
        <v>13</v>
      </c>
      <c r="V1049" s="265">
        <v>15.400000000000002</v>
      </c>
      <c r="W1049" s="265">
        <v>13.9</v>
      </c>
      <c r="X1049" s="265">
        <v>13.674430000000001</v>
      </c>
      <c r="Y1049" s="265">
        <v>14.140700000000001</v>
      </c>
      <c r="Z1049" s="265">
        <v>14.18027</v>
      </c>
      <c r="AA1049" s="262"/>
      <c r="AB1049" s="263"/>
      <c r="AC1049" s="263"/>
      <c r="AD1049" s="263"/>
      <c r="AE1049" s="263"/>
      <c r="AF1049" s="263"/>
      <c r="AG1049" s="263"/>
      <c r="AH1049" s="263"/>
      <c r="AI1049" s="263"/>
      <c r="AJ1049" s="263"/>
      <c r="AK1049" s="263"/>
      <c r="AL1049" s="263"/>
      <c r="AM1049" s="263"/>
      <c r="AN1049" s="263"/>
      <c r="AO1049" s="263"/>
      <c r="AP1049" s="263"/>
      <c r="AQ1049" s="263"/>
      <c r="AR1049" s="263"/>
      <c r="AS1049" s="263"/>
      <c r="AT1049" s="263"/>
      <c r="AU1049" s="263"/>
      <c r="AV1049" s="263"/>
      <c r="AW1049" s="263"/>
      <c r="AX1049" s="263"/>
      <c r="AY1049" s="263"/>
      <c r="AZ1049" s="263"/>
      <c r="BA1049" s="263"/>
      <c r="BB1049" s="263"/>
      <c r="BC1049" s="263"/>
      <c r="BD1049" s="263"/>
      <c r="BE1049" s="263"/>
      <c r="BF1049" s="263"/>
      <c r="BG1049" s="263"/>
      <c r="BH1049" s="263"/>
      <c r="BI1049" s="263"/>
      <c r="BJ1049" s="263"/>
      <c r="BK1049" s="263"/>
      <c r="BL1049" s="263"/>
      <c r="BM1049" s="264">
        <v>60</v>
      </c>
    </row>
    <row r="1050" spans="1:65">
      <c r="A1050" s="33"/>
      <c r="B1050" s="19">
        <v>1</v>
      </c>
      <c r="C1050" s="8">
        <v>6</v>
      </c>
      <c r="D1050" s="265">
        <v>14.55</v>
      </c>
      <c r="E1050" s="265">
        <v>15.2235958798471</v>
      </c>
      <c r="F1050" s="273">
        <v>17.100000000000001</v>
      </c>
      <c r="G1050" s="265">
        <v>15.9</v>
      </c>
      <c r="H1050" s="265">
        <v>13.97</v>
      </c>
      <c r="I1050" s="273">
        <v>16</v>
      </c>
      <c r="J1050" s="265">
        <v>15.5</v>
      </c>
      <c r="K1050" s="265">
        <v>14.4</v>
      </c>
      <c r="L1050" s="265">
        <v>14.75</v>
      </c>
      <c r="M1050" s="265">
        <v>14.4</v>
      </c>
      <c r="N1050" s="265">
        <v>13.65</v>
      </c>
      <c r="O1050" s="265">
        <v>14.8</v>
      </c>
      <c r="P1050" s="277">
        <v>17.2</v>
      </c>
      <c r="Q1050" s="265">
        <v>14.195866788097732</v>
      </c>
      <c r="R1050" s="265">
        <v>13.4</v>
      </c>
      <c r="S1050" s="265">
        <v>13.04</v>
      </c>
      <c r="T1050" s="273">
        <v>11.9</v>
      </c>
      <c r="U1050" s="265">
        <v>13.6</v>
      </c>
      <c r="V1050" s="265">
        <v>14.9</v>
      </c>
      <c r="W1050" s="265">
        <v>13.8</v>
      </c>
      <c r="X1050" s="265">
        <v>13.552000000000001</v>
      </c>
      <c r="Y1050" s="265">
        <v>14.2196</v>
      </c>
      <c r="Z1050" s="265">
        <v>14.15685</v>
      </c>
      <c r="AA1050" s="262"/>
      <c r="AB1050" s="263"/>
      <c r="AC1050" s="263"/>
      <c r="AD1050" s="263"/>
      <c r="AE1050" s="263"/>
      <c r="AF1050" s="263"/>
      <c r="AG1050" s="263"/>
      <c r="AH1050" s="263"/>
      <c r="AI1050" s="263"/>
      <c r="AJ1050" s="263"/>
      <c r="AK1050" s="263"/>
      <c r="AL1050" s="263"/>
      <c r="AM1050" s="263"/>
      <c r="AN1050" s="263"/>
      <c r="AO1050" s="263"/>
      <c r="AP1050" s="263"/>
      <c r="AQ1050" s="263"/>
      <c r="AR1050" s="263"/>
      <c r="AS1050" s="263"/>
      <c r="AT1050" s="263"/>
      <c r="AU1050" s="263"/>
      <c r="AV1050" s="263"/>
      <c r="AW1050" s="263"/>
      <c r="AX1050" s="263"/>
      <c r="AY1050" s="263"/>
      <c r="AZ1050" s="263"/>
      <c r="BA1050" s="263"/>
      <c r="BB1050" s="263"/>
      <c r="BC1050" s="263"/>
      <c r="BD1050" s="263"/>
      <c r="BE1050" s="263"/>
      <c r="BF1050" s="263"/>
      <c r="BG1050" s="263"/>
      <c r="BH1050" s="263"/>
      <c r="BI1050" s="263"/>
      <c r="BJ1050" s="263"/>
      <c r="BK1050" s="263"/>
      <c r="BL1050" s="263"/>
      <c r="BM1050" s="266"/>
    </row>
    <row r="1051" spans="1:65">
      <c r="A1051" s="33"/>
      <c r="B1051" s="20" t="s">
        <v>271</v>
      </c>
      <c r="C1051" s="12"/>
      <c r="D1051" s="267">
        <v>14.556666666666667</v>
      </c>
      <c r="E1051" s="267">
        <v>15.121297540928127</v>
      </c>
      <c r="F1051" s="267">
        <v>16.466666666666669</v>
      </c>
      <c r="G1051" s="267">
        <v>15.483333333333334</v>
      </c>
      <c r="H1051" s="267">
        <v>14.199999999999998</v>
      </c>
      <c r="I1051" s="267">
        <v>13.5</v>
      </c>
      <c r="J1051" s="267">
        <v>14.75</v>
      </c>
      <c r="K1051" s="267">
        <v>14.366666666666667</v>
      </c>
      <c r="L1051" s="267">
        <v>14.35</v>
      </c>
      <c r="M1051" s="267">
        <v>13.674999999999999</v>
      </c>
      <c r="N1051" s="267">
        <v>13.891666666666667</v>
      </c>
      <c r="O1051" s="267">
        <v>14.783333333333333</v>
      </c>
      <c r="P1051" s="267">
        <v>16.133333333333336</v>
      </c>
      <c r="Q1051" s="267">
        <v>14.225253990708117</v>
      </c>
      <c r="R1051" s="267">
        <v>13.383333333333335</v>
      </c>
      <c r="S1051" s="267">
        <v>13.055000000000001</v>
      </c>
      <c r="T1051" s="267">
        <v>11.733333333333334</v>
      </c>
      <c r="U1051" s="267">
        <v>13.183333333333332</v>
      </c>
      <c r="V1051" s="267">
        <v>15.550000000000002</v>
      </c>
      <c r="W1051" s="267">
        <v>13.916666666666666</v>
      </c>
      <c r="X1051" s="267">
        <v>13.698140000000002</v>
      </c>
      <c r="Y1051" s="267">
        <v>14.2721</v>
      </c>
      <c r="Z1051" s="267">
        <v>14.078368333333335</v>
      </c>
      <c r="AA1051" s="262"/>
      <c r="AB1051" s="263"/>
      <c r="AC1051" s="263"/>
      <c r="AD1051" s="263"/>
      <c r="AE1051" s="263"/>
      <c r="AF1051" s="263"/>
      <c r="AG1051" s="263"/>
      <c r="AH1051" s="263"/>
      <c r="AI1051" s="263"/>
      <c r="AJ1051" s="263"/>
      <c r="AK1051" s="263"/>
      <c r="AL1051" s="263"/>
      <c r="AM1051" s="263"/>
      <c r="AN1051" s="263"/>
      <c r="AO1051" s="263"/>
      <c r="AP1051" s="263"/>
      <c r="AQ1051" s="263"/>
      <c r="AR1051" s="263"/>
      <c r="AS1051" s="263"/>
      <c r="AT1051" s="263"/>
      <c r="AU1051" s="263"/>
      <c r="AV1051" s="263"/>
      <c r="AW1051" s="263"/>
      <c r="AX1051" s="263"/>
      <c r="AY1051" s="263"/>
      <c r="AZ1051" s="263"/>
      <c r="BA1051" s="263"/>
      <c r="BB1051" s="263"/>
      <c r="BC1051" s="263"/>
      <c r="BD1051" s="263"/>
      <c r="BE1051" s="263"/>
      <c r="BF1051" s="263"/>
      <c r="BG1051" s="263"/>
      <c r="BH1051" s="263"/>
      <c r="BI1051" s="263"/>
      <c r="BJ1051" s="263"/>
      <c r="BK1051" s="263"/>
      <c r="BL1051" s="263"/>
      <c r="BM1051" s="266"/>
    </row>
    <row r="1052" spans="1:65">
      <c r="A1052" s="33"/>
      <c r="B1052" s="3" t="s">
        <v>272</v>
      </c>
      <c r="C1052" s="31"/>
      <c r="D1052" s="268">
        <v>14.595000000000001</v>
      </c>
      <c r="E1052" s="268">
        <v>15.111278246628938</v>
      </c>
      <c r="F1052" s="268">
        <v>16.55</v>
      </c>
      <c r="G1052" s="268">
        <v>15.5</v>
      </c>
      <c r="H1052" s="268">
        <v>14.244999999999999</v>
      </c>
      <c r="I1052" s="268">
        <v>13</v>
      </c>
      <c r="J1052" s="268">
        <v>14.65</v>
      </c>
      <c r="K1052" s="268">
        <v>14.350000000000001</v>
      </c>
      <c r="L1052" s="268">
        <v>14.25</v>
      </c>
      <c r="M1052" s="268">
        <v>13.399999999999999</v>
      </c>
      <c r="N1052" s="268">
        <v>13.725000000000001</v>
      </c>
      <c r="O1052" s="268">
        <v>14.824999999999999</v>
      </c>
      <c r="P1052" s="268">
        <v>15.899999999999999</v>
      </c>
      <c r="Q1052" s="268">
        <v>14.130401205735591</v>
      </c>
      <c r="R1052" s="268">
        <v>13.4</v>
      </c>
      <c r="S1052" s="268">
        <v>13.074999999999999</v>
      </c>
      <c r="T1052" s="268">
        <v>11.8</v>
      </c>
      <c r="U1052" s="268">
        <v>13.2</v>
      </c>
      <c r="V1052" s="268">
        <v>15.450000000000001</v>
      </c>
      <c r="W1052" s="268">
        <v>13.9</v>
      </c>
      <c r="X1052" s="268">
        <v>13.726035</v>
      </c>
      <c r="Y1052" s="268">
        <v>14.180150000000001</v>
      </c>
      <c r="Z1052" s="268">
        <v>14.164999999999999</v>
      </c>
      <c r="AA1052" s="262"/>
      <c r="AB1052" s="263"/>
      <c r="AC1052" s="263"/>
      <c r="AD1052" s="263"/>
      <c r="AE1052" s="263"/>
      <c r="AF1052" s="263"/>
      <c r="AG1052" s="263"/>
      <c r="AH1052" s="263"/>
      <c r="AI1052" s="263"/>
      <c r="AJ1052" s="263"/>
      <c r="AK1052" s="263"/>
      <c r="AL1052" s="263"/>
      <c r="AM1052" s="263"/>
      <c r="AN1052" s="263"/>
      <c r="AO1052" s="263"/>
      <c r="AP1052" s="263"/>
      <c r="AQ1052" s="263"/>
      <c r="AR1052" s="263"/>
      <c r="AS1052" s="263"/>
      <c r="AT1052" s="263"/>
      <c r="AU1052" s="263"/>
      <c r="AV1052" s="263"/>
      <c r="AW1052" s="263"/>
      <c r="AX1052" s="263"/>
      <c r="AY1052" s="263"/>
      <c r="AZ1052" s="263"/>
      <c r="BA1052" s="263"/>
      <c r="BB1052" s="263"/>
      <c r="BC1052" s="263"/>
      <c r="BD1052" s="263"/>
      <c r="BE1052" s="263"/>
      <c r="BF1052" s="263"/>
      <c r="BG1052" s="263"/>
      <c r="BH1052" s="263"/>
      <c r="BI1052" s="263"/>
      <c r="BJ1052" s="263"/>
      <c r="BK1052" s="263"/>
      <c r="BL1052" s="263"/>
      <c r="BM1052" s="266"/>
    </row>
    <row r="1053" spans="1:65">
      <c r="A1053" s="33"/>
      <c r="B1053" s="3" t="s">
        <v>273</v>
      </c>
      <c r="C1053" s="31"/>
      <c r="D1053" s="25">
        <v>0.24921209173446374</v>
      </c>
      <c r="E1053" s="25">
        <v>0.13686117994503283</v>
      </c>
      <c r="F1053" s="25">
        <v>0.54650404085117843</v>
      </c>
      <c r="G1053" s="25">
        <v>0.38166302763912935</v>
      </c>
      <c r="H1053" s="25">
        <v>0.17481418706729715</v>
      </c>
      <c r="I1053" s="25">
        <v>1.6431676725154984</v>
      </c>
      <c r="J1053" s="25">
        <v>0.4277849927241486</v>
      </c>
      <c r="K1053" s="25">
        <v>0.25819888974716099</v>
      </c>
      <c r="L1053" s="25">
        <v>0.31144823004794886</v>
      </c>
      <c r="M1053" s="25">
        <v>0.82507575409776746</v>
      </c>
      <c r="N1053" s="25">
        <v>0.51712345399011483</v>
      </c>
      <c r="O1053" s="25">
        <v>0.24221202832779914</v>
      </c>
      <c r="P1053" s="25">
        <v>1.0708252269472678</v>
      </c>
      <c r="Q1053" s="25">
        <v>0.24684667295013077</v>
      </c>
      <c r="R1053" s="25">
        <v>4.0824829046386159E-2</v>
      </c>
      <c r="S1053" s="25">
        <v>0.45548874848891685</v>
      </c>
      <c r="T1053" s="25">
        <v>0.15055453054181653</v>
      </c>
      <c r="U1053" s="25">
        <v>0.36009258068817063</v>
      </c>
      <c r="V1053" s="25">
        <v>0.61562975886485505</v>
      </c>
      <c r="W1053" s="25">
        <v>9.8319208025017146E-2</v>
      </c>
      <c r="X1053" s="25">
        <v>0.13668589246882762</v>
      </c>
      <c r="Y1053" s="25">
        <v>0.25102380763584936</v>
      </c>
      <c r="Z1053" s="25">
        <v>0.24151285658669719</v>
      </c>
      <c r="AA1053" s="159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1"/>
    </row>
    <row r="1054" spans="1:65">
      <c r="A1054" s="33"/>
      <c r="B1054" s="3" t="s">
        <v>87</v>
      </c>
      <c r="C1054" s="31"/>
      <c r="D1054" s="13">
        <v>1.7120134536372594E-2</v>
      </c>
      <c r="E1054" s="13">
        <v>9.0508886274208219E-3</v>
      </c>
      <c r="F1054" s="13">
        <v>3.3188504505132291E-2</v>
      </c>
      <c r="G1054" s="13">
        <v>2.464992643525055E-2</v>
      </c>
      <c r="H1054" s="13">
        <v>1.2310858244175858E-2</v>
      </c>
      <c r="I1054" s="13">
        <v>0.12171612389003693</v>
      </c>
      <c r="J1054" s="13">
        <v>2.900237238807787E-2</v>
      </c>
      <c r="K1054" s="13">
        <v>1.7972080492841831E-2</v>
      </c>
      <c r="L1054" s="13">
        <v>2.170370941100689E-2</v>
      </c>
      <c r="M1054" s="13">
        <v>6.033460724663748E-2</v>
      </c>
      <c r="N1054" s="13">
        <v>3.7225443598568553E-2</v>
      </c>
      <c r="O1054" s="13">
        <v>1.6384128184518544E-2</v>
      </c>
      <c r="P1054" s="13">
        <v>6.6373464480202538E-2</v>
      </c>
      <c r="Q1054" s="13">
        <v>1.7352707593929085E-2</v>
      </c>
      <c r="R1054" s="13">
        <v>3.0504230918843951E-3</v>
      </c>
      <c r="S1054" s="13">
        <v>3.4889984564451686E-2</v>
      </c>
      <c r="T1054" s="13">
        <v>1.2831352034813908E-2</v>
      </c>
      <c r="U1054" s="13">
        <v>2.7314228623628624E-2</v>
      </c>
      <c r="V1054" s="13">
        <v>3.9590338190665916E-2</v>
      </c>
      <c r="W1054" s="13">
        <v>7.0648532712587172E-3</v>
      </c>
      <c r="X1054" s="13">
        <v>9.9784271783488563E-3</v>
      </c>
      <c r="Y1054" s="13">
        <v>1.7588428306685725E-2</v>
      </c>
      <c r="Z1054" s="13">
        <v>1.7154889747760575E-2</v>
      </c>
      <c r="AA1054" s="159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1"/>
    </row>
    <row r="1055" spans="1:65">
      <c r="A1055" s="33"/>
      <c r="B1055" s="3" t="s">
        <v>274</v>
      </c>
      <c r="C1055" s="31"/>
      <c r="D1055" s="13">
        <v>1.9289850833168698E-2</v>
      </c>
      <c r="E1055" s="13">
        <v>5.8826547851838384E-2</v>
      </c>
      <c r="F1055" s="13">
        <v>0.15303225626651118</v>
      </c>
      <c r="G1055" s="13">
        <v>8.4177091165575701E-2</v>
      </c>
      <c r="H1055" s="13">
        <v>-5.6847344746282502E-3</v>
      </c>
      <c r="I1055" s="13">
        <v>-5.4700275732921133E-2</v>
      </c>
      <c r="J1055" s="13">
        <v>3.2827476514030618E-2</v>
      </c>
      <c r="K1055" s="13">
        <v>5.9856324916320869E-3</v>
      </c>
      <c r="L1055" s="13">
        <v>4.8185957950059866E-3</v>
      </c>
      <c r="M1055" s="13">
        <v>-4.2446390418347968E-2</v>
      </c>
      <c r="N1055" s="13">
        <v>-2.7274913362209441E-2</v>
      </c>
      <c r="O1055" s="13">
        <v>3.5161549907282597E-2</v>
      </c>
      <c r="P1055" s="13">
        <v>0.12969152233399073</v>
      </c>
      <c r="Q1055" s="13">
        <v>-3.9163944410706142E-3</v>
      </c>
      <c r="R1055" s="13">
        <v>-6.2869532609303169E-2</v>
      </c>
      <c r="S1055" s="13">
        <v>-8.5860155532835769E-2</v>
      </c>
      <c r="T1055" s="13">
        <v>-0.17840616557527944</v>
      </c>
      <c r="U1055" s="13">
        <v>-7.6873972968815596E-2</v>
      </c>
      <c r="V1055" s="13">
        <v>8.8845237952079881E-2</v>
      </c>
      <c r="W1055" s="13">
        <v>-2.5524358317270512E-2</v>
      </c>
      <c r="X1055" s="13">
        <v>-4.0826076668752154E-2</v>
      </c>
      <c r="Y1055" s="13">
        <v>-6.3613372502391297E-4</v>
      </c>
      <c r="Z1055" s="13">
        <v>-1.4201651582935071E-2</v>
      </c>
      <c r="AA1055" s="159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1"/>
    </row>
    <row r="1056" spans="1:65">
      <c r="A1056" s="33"/>
      <c r="B1056" s="51" t="s">
        <v>275</v>
      </c>
      <c r="C1056" s="52"/>
      <c r="D1056" s="50">
        <v>0.38</v>
      </c>
      <c r="E1056" s="50">
        <v>1.08</v>
      </c>
      <c r="F1056" s="50">
        <v>2.76</v>
      </c>
      <c r="G1056" s="50">
        <v>1.53</v>
      </c>
      <c r="H1056" s="50">
        <v>0.06</v>
      </c>
      <c r="I1056" s="50" t="s">
        <v>276</v>
      </c>
      <c r="J1056" s="50">
        <v>0.62</v>
      </c>
      <c r="K1056" s="50">
        <v>0.15</v>
      </c>
      <c r="L1056" s="50">
        <v>0.13</v>
      </c>
      <c r="M1056" s="50">
        <v>0.71</v>
      </c>
      <c r="N1056" s="50">
        <v>0.44</v>
      </c>
      <c r="O1056" s="50">
        <v>0.66</v>
      </c>
      <c r="P1056" s="50">
        <v>2.34</v>
      </c>
      <c r="Q1056" s="50">
        <v>0.03</v>
      </c>
      <c r="R1056" s="50">
        <v>1.08</v>
      </c>
      <c r="S1056" s="50">
        <v>1.48</v>
      </c>
      <c r="T1056" s="50">
        <v>3.13</v>
      </c>
      <c r="U1056" s="50">
        <v>1.32</v>
      </c>
      <c r="V1056" s="50">
        <v>1.62</v>
      </c>
      <c r="W1056" s="50">
        <v>0.41</v>
      </c>
      <c r="X1056" s="50">
        <v>0.68</v>
      </c>
      <c r="Y1056" s="50">
        <v>0.03</v>
      </c>
      <c r="Z1056" s="50">
        <v>0.21</v>
      </c>
      <c r="AA1056" s="159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1"/>
    </row>
    <row r="1057" spans="1:65">
      <c r="B1057" s="34" t="s">
        <v>314</v>
      </c>
      <c r="C1057" s="20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BM1057" s="61"/>
    </row>
    <row r="1058" spans="1:65">
      <c r="BM1058" s="61"/>
    </row>
    <row r="1059" spans="1:65" ht="15">
      <c r="B1059" s="35" t="s">
        <v>543</v>
      </c>
      <c r="BM1059" s="30" t="s">
        <v>67</v>
      </c>
    </row>
    <row r="1060" spans="1:65" ht="15">
      <c r="A1060" s="26" t="s">
        <v>63</v>
      </c>
      <c r="B1060" s="18" t="s">
        <v>111</v>
      </c>
      <c r="C1060" s="15" t="s">
        <v>112</v>
      </c>
      <c r="D1060" s="16" t="s">
        <v>231</v>
      </c>
      <c r="E1060" s="17" t="s">
        <v>231</v>
      </c>
      <c r="F1060" s="17" t="s">
        <v>231</v>
      </c>
      <c r="G1060" s="17" t="s">
        <v>231</v>
      </c>
      <c r="H1060" s="17" t="s">
        <v>231</v>
      </c>
      <c r="I1060" s="17" t="s">
        <v>231</v>
      </c>
      <c r="J1060" s="17" t="s">
        <v>231</v>
      </c>
      <c r="K1060" s="17" t="s">
        <v>231</v>
      </c>
      <c r="L1060" s="17" t="s">
        <v>231</v>
      </c>
      <c r="M1060" s="17" t="s">
        <v>231</v>
      </c>
      <c r="N1060" s="17" t="s">
        <v>231</v>
      </c>
      <c r="O1060" s="17" t="s">
        <v>231</v>
      </c>
      <c r="P1060" s="17" t="s">
        <v>231</v>
      </c>
      <c r="Q1060" s="17" t="s">
        <v>231</v>
      </c>
      <c r="R1060" s="17" t="s">
        <v>231</v>
      </c>
      <c r="S1060" s="17" t="s">
        <v>231</v>
      </c>
      <c r="T1060" s="17" t="s">
        <v>231</v>
      </c>
      <c r="U1060" s="17" t="s">
        <v>231</v>
      </c>
      <c r="V1060" s="17" t="s">
        <v>231</v>
      </c>
      <c r="W1060" s="17" t="s">
        <v>231</v>
      </c>
      <c r="X1060" s="17" t="s">
        <v>231</v>
      </c>
      <c r="Y1060" s="17" t="s">
        <v>231</v>
      </c>
      <c r="Z1060" s="17" t="s">
        <v>231</v>
      </c>
      <c r="AA1060" s="17" t="s">
        <v>231</v>
      </c>
      <c r="AB1060" s="17" t="s">
        <v>231</v>
      </c>
      <c r="AC1060" s="159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>
        <v>1</v>
      </c>
    </row>
    <row r="1061" spans="1:65">
      <c r="A1061" s="33"/>
      <c r="B1061" s="19" t="s">
        <v>232</v>
      </c>
      <c r="C1061" s="8" t="s">
        <v>232</v>
      </c>
      <c r="D1061" s="157" t="s">
        <v>234</v>
      </c>
      <c r="E1061" s="158" t="s">
        <v>236</v>
      </c>
      <c r="F1061" s="158" t="s">
        <v>237</v>
      </c>
      <c r="G1061" s="158" t="s">
        <v>238</v>
      </c>
      <c r="H1061" s="158" t="s">
        <v>239</v>
      </c>
      <c r="I1061" s="158" t="s">
        <v>240</v>
      </c>
      <c r="J1061" s="158" t="s">
        <v>241</v>
      </c>
      <c r="K1061" s="158" t="s">
        <v>242</v>
      </c>
      <c r="L1061" s="158" t="s">
        <v>243</v>
      </c>
      <c r="M1061" s="158" t="s">
        <v>244</v>
      </c>
      <c r="N1061" s="158" t="s">
        <v>245</v>
      </c>
      <c r="O1061" s="158" t="s">
        <v>246</v>
      </c>
      <c r="P1061" s="158" t="s">
        <v>247</v>
      </c>
      <c r="Q1061" s="158" t="s">
        <v>248</v>
      </c>
      <c r="R1061" s="158" t="s">
        <v>249</v>
      </c>
      <c r="S1061" s="158" t="s">
        <v>251</v>
      </c>
      <c r="T1061" s="158" t="s">
        <v>253</v>
      </c>
      <c r="U1061" s="158" t="s">
        <v>257</v>
      </c>
      <c r="V1061" s="158" t="s">
        <v>258</v>
      </c>
      <c r="W1061" s="158" t="s">
        <v>259</v>
      </c>
      <c r="X1061" s="158" t="s">
        <v>278</v>
      </c>
      <c r="Y1061" s="158" t="s">
        <v>261</v>
      </c>
      <c r="Z1061" s="158" t="s">
        <v>304</v>
      </c>
      <c r="AA1061" s="158" t="s">
        <v>279</v>
      </c>
      <c r="AB1061" s="158" t="s">
        <v>263</v>
      </c>
      <c r="AC1061" s="159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0" t="s">
        <v>1</v>
      </c>
    </row>
    <row r="1062" spans="1:65">
      <c r="A1062" s="33"/>
      <c r="B1062" s="19"/>
      <c r="C1062" s="8"/>
      <c r="D1062" s="9" t="s">
        <v>300</v>
      </c>
      <c r="E1062" s="10" t="s">
        <v>115</v>
      </c>
      <c r="F1062" s="10" t="s">
        <v>115</v>
      </c>
      <c r="G1062" s="10" t="s">
        <v>301</v>
      </c>
      <c r="H1062" s="10" t="s">
        <v>115</v>
      </c>
      <c r="I1062" s="10" t="s">
        <v>115</v>
      </c>
      <c r="J1062" s="10" t="s">
        <v>300</v>
      </c>
      <c r="K1062" s="10" t="s">
        <v>115</v>
      </c>
      <c r="L1062" s="10" t="s">
        <v>301</v>
      </c>
      <c r="M1062" s="10" t="s">
        <v>301</v>
      </c>
      <c r="N1062" s="10" t="s">
        <v>301</v>
      </c>
      <c r="O1062" s="10" t="s">
        <v>301</v>
      </c>
      <c r="P1062" s="10" t="s">
        <v>301</v>
      </c>
      <c r="Q1062" s="10" t="s">
        <v>300</v>
      </c>
      <c r="R1062" s="10" t="s">
        <v>115</v>
      </c>
      <c r="S1062" s="10" t="s">
        <v>301</v>
      </c>
      <c r="T1062" s="10" t="s">
        <v>301</v>
      </c>
      <c r="U1062" s="10" t="s">
        <v>115</v>
      </c>
      <c r="V1062" s="10" t="s">
        <v>115</v>
      </c>
      <c r="W1062" s="10" t="s">
        <v>301</v>
      </c>
      <c r="X1062" s="10" t="s">
        <v>301</v>
      </c>
      <c r="Y1062" s="10" t="s">
        <v>115</v>
      </c>
      <c r="Z1062" s="10" t="s">
        <v>115</v>
      </c>
      <c r="AA1062" s="10" t="s">
        <v>115</v>
      </c>
      <c r="AB1062" s="10" t="s">
        <v>300</v>
      </c>
      <c r="AC1062" s="159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0">
        <v>3</v>
      </c>
    </row>
    <row r="1063" spans="1:65">
      <c r="A1063" s="33"/>
      <c r="B1063" s="19"/>
      <c r="C1063" s="8"/>
      <c r="D1063" s="2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159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0">
        <v>3</v>
      </c>
    </row>
    <row r="1064" spans="1:65">
      <c r="A1064" s="33"/>
      <c r="B1064" s="18">
        <v>1</v>
      </c>
      <c r="C1064" s="14">
        <v>1</v>
      </c>
      <c r="D1064" s="229">
        <v>0.44440000000000002</v>
      </c>
      <c r="E1064" s="229">
        <v>0.42327999999999999</v>
      </c>
      <c r="F1064" s="230">
        <v>0.42</v>
      </c>
      <c r="G1064" s="240">
        <v>0.371</v>
      </c>
      <c r="H1064" s="244">
        <v>0.35499999999999998</v>
      </c>
      <c r="I1064" s="240">
        <v>0.48920000000000008</v>
      </c>
      <c r="J1064" s="230">
        <v>0.43299999999999994</v>
      </c>
      <c r="K1064" s="229">
        <v>0.44200000000000006</v>
      </c>
      <c r="L1064" s="229">
        <v>0.46400000000000002</v>
      </c>
      <c r="M1064" s="229">
        <v>0.44900000000000001</v>
      </c>
      <c r="N1064" s="229">
        <v>0.43</v>
      </c>
      <c r="O1064" s="229">
        <v>0.438</v>
      </c>
      <c r="P1064" s="229">
        <v>0.45000000000000007</v>
      </c>
      <c r="Q1064" s="229">
        <v>0.42839999999999995</v>
      </c>
      <c r="R1064" s="229">
        <v>0.44436993512315209</v>
      </c>
      <c r="S1064" s="240">
        <v>0.51200000000000001</v>
      </c>
      <c r="T1064" s="229">
        <v>0.44</v>
      </c>
      <c r="U1064" s="229">
        <v>0.45000000000000007</v>
      </c>
      <c r="V1064" s="229">
        <v>0.44</v>
      </c>
      <c r="W1064" s="240">
        <v>0.48</v>
      </c>
      <c r="X1064" s="229">
        <v>0.44600000000000006</v>
      </c>
      <c r="Y1064" s="240">
        <v>0.38750800000000002</v>
      </c>
      <c r="Z1064" s="229">
        <v>0.44950000000000001</v>
      </c>
      <c r="AA1064" s="229">
        <v>0.43059999999999998</v>
      </c>
      <c r="AB1064" s="240">
        <v>0.47650619999999994</v>
      </c>
      <c r="AC1064" s="233"/>
      <c r="AD1064" s="234"/>
      <c r="AE1064" s="234"/>
      <c r="AF1064" s="234"/>
      <c r="AG1064" s="234"/>
      <c r="AH1064" s="234"/>
      <c r="AI1064" s="234"/>
      <c r="AJ1064" s="234"/>
      <c r="AK1064" s="234"/>
      <c r="AL1064" s="234"/>
      <c r="AM1064" s="234"/>
      <c r="AN1064" s="234"/>
      <c r="AO1064" s="234"/>
      <c r="AP1064" s="234"/>
      <c r="AQ1064" s="234"/>
      <c r="AR1064" s="234"/>
      <c r="AS1064" s="234"/>
      <c r="AT1064" s="234"/>
      <c r="AU1064" s="234"/>
      <c r="AV1064" s="234"/>
      <c r="AW1064" s="234"/>
      <c r="AX1064" s="234"/>
      <c r="AY1064" s="234"/>
      <c r="AZ1064" s="234"/>
      <c r="BA1064" s="234"/>
      <c r="BB1064" s="234"/>
      <c r="BC1064" s="234"/>
      <c r="BD1064" s="234"/>
      <c r="BE1064" s="234"/>
      <c r="BF1064" s="234"/>
      <c r="BG1064" s="234"/>
      <c r="BH1064" s="234"/>
      <c r="BI1064" s="234"/>
      <c r="BJ1064" s="234"/>
      <c r="BK1064" s="234"/>
      <c r="BL1064" s="234"/>
      <c r="BM1064" s="235">
        <v>1</v>
      </c>
    </row>
    <row r="1065" spans="1:65">
      <c r="A1065" s="33"/>
      <c r="B1065" s="19">
        <v>1</v>
      </c>
      <c r="C1065" s="8">
        <v>2</v>
      </c>
      <c r="D1065" s="237">
        <v>0.44929999999999998</v>
      </c>
      <c r="E1065" s="237">
        <v>0.43512999999999996</v>
      </c>
      <c r="F1065" s="238">
        <v>0.42500000000000004</v>
      </c>
      <c r="G1065" s="241">
        <v>0.27500000000000002</v>
      </c>
      <c r="H1065" s="242">
        <v>0.36333333333333329</v>
      </c>
      <c r="I1065" s="241">
        <v>0.48900000000000005</v>
      </c>
      <c r="J1065" s="238">
        <v>0.44500000000000001</v>
      </c>
      <c r="K1065" s="237">
        <v>0.437</v>
      </c>
      <c r="L1065" s="237">
        <v>0.45599999999999996</v>
      </c>
      <c r="M1065" s="237">
        <v>0.436</v>
      </c>
      <c r="N1065" s="237">
        <v>0.45100000000000001</v>
      </c>
      <c r="O1065" s="237">
        <v>0.46100000000000002</v>
      </c>
      <c r="P1065" s="237">
        <v>0.44200000000000006</v>
      </c>
      <c r="Q1065" s="237">
        <v>0.44470000000000004</v>
      </c>
      <c r="R1065" s="237">
        <v>0.45475060506943887</v>
      </c>
      <c r="S1065" s="241">
        <v>0.50060000000000004</v>
      </c>
      <c r="T1065" s="237">
        <v>0.44</v>
      </c>
      <c r="U1065" s="237">
        <v>0.45999999999999996</v>
      </c>
      <c r="V1065" s="237">
        <v>0.44</v>
      </c>
      <c r="W1065" s="241">
        <v>0.48</v>
      </c>
      <c r="X1065" s="237">
        <v>0.44500000000000001</v>
      </c>
      <c r="Y1065" s="241">
        <v>0.37697000000000003</v>
      </c>
      <c r="Z1065" s="237">
        <v>0.46569999999999995</v>
      </c>
      <c r="AA1065" s="237">
        <v>0.42480000000000001</v>
      </c>
      <c r="AB1065" s="241">
        <v>0.48464750000000001</v>
      </c>
      <c r="AC1065" s="233"/>
      <c r="AD1065" s="234"/>
      <c r="AE1065" s="234"/>
      <c r="AF1065" s="234"/>
      <c r="AG1065" s="234"/>
      <c r="AH1065" s="234"/>
      <c r="AI1065" s="234"/>
      <c r="AJ1065" s="234"/>
      <c r="AK1065" s="234"/>
      <c r="AL1065" s="234"/>
      <c r="AM1065" s="234"/>
      <c r="AN1065" s="234"/>
      <c r="AO1065" s="234"/>
      <c r="AP1065" s="234"/>
      <c r="AQ1065" s="234"/>
      <c r="AR1065" s="234"/>
      <c r="AS1065" s="234"/>
      <c r="AT1065" s="234"/>
      <c r="AU1065" s="234"/>
      <c r="AV1065" s="234"/>
      <c r="AW1065" s="234"/>
      <c r="AX1065" s="234"/>
      <c r="AY1065" s="234"/>
      <c r="AZ1065" s="234"/>
      <c r="BA1065" s="234"/>
      <c r="BB1065" s="234"/>
      <c r="BC1065" s="234"/>
      <c r="BD1065" s="234"/>
      <c r="BE1065" s="234"/>
      <c r="BF1065" s="234"/>
      <c r="BG1065" s="234"/>
      <c r="BH1065" s="234"/>
      <c r="BI1065" s="234"/>
      <c r="BJ1065" s="234"/>
      <c r="BK1065" s="234"/>
      <c r="BL1065" s="234"/>
      <c r="BM1065" s="235">
        <v>32</v>
      </c>
    </row>
    <row r="1066" spans="1:65">
      <c r="A1066" s="33"/>
      <c r="B1066" s="19">
        <v>1</v>
      </c>
      <c r="C1066" s="8">
        <v>3</v>
      </c>
      <c r="D1066" s="237">
        <v>0.44260000000000005</v>
      </c>
      <c r="E1066" s="237">
        <v>0.43126999999999999</v>
      </c>
      <c r="F1066" s="238">
        <v>0.42500000000000004</v>
      </c>
      <c r="G1066" s="241">
        <v>0.20899999999999999</v>
      </c>
      <c r="H1066" s="242">
        <v>0.35333333333333333</v>
      </c>
      <c r="I1066" s="241">
        <v>0.47699999999999998</v>
      </c>
      <c r="J1066" s="238">
        <v>0.441</v>
      </c>
      <c r="K1066" s="238">
        <v>0.434</v>
      </c>
      <c r="L1066" s="25">
        <v>0.46100000000000002</v>
      </c>
      <c r="M1066" s="25">
        <v>0.437</v>
      </c>
      <c r="N1066" s="25">
        <v>0.42899999999999994</v>
      </c>
      <c r="O1066" s="25">
        <v>0.44</v>
      </c>
      <c r="P1066" s="25">
        <v>0.44400000000000006</v>
      </c>
      <c r="Q1066" s="25">
        <v>0.4325</v>
      </c>
      <c r="R1066" s="25">
        <v>0.44232431450082765</v>
      </c>
      <c r="S1066" s="242">
        <v>0.50900000000000001</v>
      </c>
      <c r="T1066" s="25">
        <v>0.43</v>
      </c>
      <c r="U1066" s="25">
        <v>0.45000000000000007</v>
      </c>
      <c r="V1066" s="25">
        <v>0.44</v>
      </c>
      <c r="W1066" s="242">
        <v>0.48</v>
      </c>
      <c r="X1066" s="245">
        <v>0.46500000000000002</v>
      </c>
      <c r="Y1066" s="242">
        <v>0.387849</v>
      </c>
      <c r="Z1066" s="25">
        <v>0.45570000000000005</v>
      </c>
      <c r="AA1066" s="25">
        <v>0.43540000000000001</v>
      </c>
      <c r="AB1066" s="242">
        <v>0.47682209999999997</v>
      </c>
      <c r="AC1066" s="233"/>
      <c r="AD1066" s="234"/>
      <c r="AE1066" s="234"/>
      <c r="AF1066" s="234"/>
      <c r="AG1066" s="234"/>
      <c r="AH1066" s="234"/>
      <c r="AI1066" s="234"/>
      <c r="AJ1066" s="234"/>
      <c r="AK1066" s="234"/>
      <c r="AL1066" s="234"/>
      <c r="AM1066" s="234"/>
      <c r="AN1066" s="234"/>
      <c r="AO1066" s="234"/>
      <c r="AP1066" s="234"/>
      <c r="AQ1066" s="234"/>
      <c r="AR1066" s="234"/>
      <c r="AS1066" s="234"/>
      <c r="AT1066" s="234"/>
      <c r="AU1066" s="234"/>
      <c r="AV1066" s="234"/>
      <c r="AW1066" s="234"/>
      <c r="AX1066" s="234"/>
      <c r="AY1066" s="234"/>
      <c r="AZ1066" s="234"/>
      <c r="BA1066" s="234"/>
      <c r="BB1066" s="234"/>
      <c r="BC1066" s="234"/>
      <c r="BD1066" s="234"/>
      <c r="BE1066" s="234"/>
      <c r="BF1066" s="234"/>
      <c r="BG1066" s="234"/>
      <c r="BH1066" s="234"/>
      <c r="BI1066" s="234"/>
      <c r="BJ1066" s="234"/>
      <c r="BK1066" s="234"/>
      <c r="BL1066" s="234"/>
      <c r="BM1066" s="235">
        <v>16</v>
      </c>
    </row>
    <row r="1067" spans="1:65">
      <c r="A1067" s="33"/>
      <c r="B1067" s="19">
        <v>1</v>
      </c>
      <c r="C1067" s="8">
        <v>4</v>
      </c>
      <c r="D1067" s="237">
        <v>0.44260000000000005</v>
      </c>
      <c r="E1067" s="237">
        <v>0.42288999999999999</v>
      </c>
      <c r="F1067" s="238">
        <v>0.43499999999999994</v>
      </c>
      <c r="G1067" s="241">
        <v>0.23400000000000001</v>
      </c>
      <c r="H1067" s="242">
        <v>0.3666666666666667</v>
      </c>
      <c r="I1067" s="241">
        <v>0.47799999999999998</v>
      </c>
      <c r="J1067" s="238">
        <v>0.44500000000000001</v>
      </c>
      <c r="K1067" s="238">
        <v>0.42399999999999999</v>
      </c>
      <c r="L1067" s="25">
        <v>0.44800000000000006</v>
      </c>
      <c r="M1067" s="25">
        <v>0.436</v>
      </c>
      <c r="N1067" s="25">
        <v>0.46600000000000003</v>
      </c>
      <c r="O1067" s="25">
        <v>0.441</v>
      </c>
      <c r="P1067" s="25">
        <v>0.437</v>
      </c>
      <c r="Q1067" s="25">
        <v>0.44169999999999998</v>
      </c>
      <c r="R1067" s="25">
        <v>0.44787753017719217</v>
      </c>
      <c r="S1067" s="242">
        <v>0.51259999999999994</v>
      </c>
      <c r="T1067" s="25">
        <v>0.45000000000000007</v>
      </c>
      <c r="U1067" s="25">
        <v>0.45000000000000007</v>
      </c>
      <c r="V1067" s="25">
        <v>0.45999999999999996</v>
      </c>
      <c r="W1067" s="242">
        <v>0.48</v>
      </c>
      <c r="X1067" s="25">
        <v>0.45199999999999996</v>
      </c>
      <c r="Y1067" s="242">
        <v>0.39525199999999999</v>
      </c>
      <c r="Z1067" s="25">
        <v>0.46589999999999998</v>
      </c>
      <c r="AA1067" s="25">
        <v>0.43179999999999996</v>
      </c>
      <c r="AB1067" s="242">
        <v>0.47627929999999996</v>
      </c>
      <c r="AC1067" s="233"/>
      <c r="AD1067" s="234"/>
      <c r="AE1067" s="234"/>
      <c r="AF1067" s="234"/>
      <c r="AG1067" s="234"/>
      <c r="AH1067" s="234"/>
      <c r="AI1067" s="234"/>
      <c r="AJ1067" s="234"/>
      <c r="AK1067" s="234"/>
      <c r="AL1067" s="234"/>
      <c r="AM1067" s="234"/>
      <c r="AN1067" s="234"/>
      <c r="AO1067" s="234"/>
      <c r="AP1067" s="234"/>
      <c r="AQ1067" s="234"/>
      <c r="AR1067" s="234"/>
      <c r="AS1067" s="234"/>
      <c r="AT1067" s="234"/>
      <c r="AU1067" s="234"/>
      <c r="AV1067" s="234"/>
      <c r="AW1067" s="234"/>
      <c r="AX1067" s="234"/>
      <c r="AY1067" s="234"/>
      <c r="AZ1067" s="234"/>
      <c r="BA1067" s="234"/>
      <c r="BB1067" s="234"/>
      <c r="BC1067" s="234"/>
      <c r="BD1067" s="234"/>
      <c r="BE1067" s="234"/>
      <c r="BF1067" s="234"/>
      <c r="BG1067" s="234"/>
      <c r="BH1067" s="234"/>
      <c r="BI1067" s="234"/>
      <c r="BJ1067" s="234"/>
      <c r="BK1067" s="234"/>
      <c r="BL1067" s="234"/>
      <c r="BM1067" s="235">
        <v>0.44254607652648492</v>
      </c>
    </row>
    <row r="1068" spans="1:65">
      <c r="A1068" s="33"/>
      <c r="B1068" s="19">
        <v>1</v>
      </c>
      <c r="C1068" s="8">
        <v>5</v>
      </c>
      <c r="D1068" s="237">
        <v>0.44010000000000005</v>
      </c>
      <c r="E1068" s="237">
        <v>0.43521999999999994</v>
      </c>
      <c r="F1068" s="237">
        <v>0.42500000000000004</v>
      </c>
      <c r="G1068" s="241">
        <v>0.19800000000000001</v>
      </c>
      <c r="H1068" s="241">
        <v>0.36499999999999999</v>
      </c>
      <c r="I1068" s="241">
        <v>0.48399999999999999</v>
      </c>
      <c r="J1068" s="237">
        <v>0.44</v>
      </c>
      <c r="K1068" s="237">
        <v>0.43499999999999994</v>
      </c>
      <c r="L1068" s="237">
        <v>0.45199999999999996</v>
      </c>
      <c r="M1068" s="237">
        <v>0.439</v>
      </c>
      <c r="N1068" s="237">
        <v>0.42699999999999994</v>
      </c>
      <c r="O1068" s="237">
        <v>0.45500000000000002</v>
      </c>
      <c r="P1068" s="237">
        <v>0.45700000000000002</v>
      </c>
      <c r="Q1068" s="237">
        <v>0.44569999999999999</v>
      </c>
      <c r="R1068" s="237">
        <v>0.44370343289249997</v>
      </c>
      <c r="S1068" s="241">
        <v>0.50060000000000004</v>
      </c>
      <c r="T1068" s="237">
        <v>0.45000000000000007</v>
      </c>
      <c r="U1068" s="237">
        <v>0.45000000000000007</v>
      </c>
      <c r="V1068" s="237">
        <v>0.45999999999999996</v>
      </c>
      <c r="W1068" s="241">
        <v>0.48</v>
      </c>
      <c r="X1068" s="237">
        <v>0.44800000000000006</v>
      </c>
      <c r="Y1068" s="241">
        <v>0.38666099999999998</v>
      </c>
      <c r="Z1068" s="237">
        <v>0.44450000000000001</v>
      </c>
      <c r="AA1068" s="237">
        <v>0.4299</v>
      </c>
      <c r="AB1068" s="241">
        <v>0.47313160000000004</v>
      </c>
      <c r="AC1068" s="233"/>
      <c r="AD1068" s="234"/>
      <c r="AE1068" s="234"/>
      <c r="AF1068" s="234"/>
      <c r="AG1068" s="234"/>
      <c r="AH1068" s="234"/>
      <c r="AI1068" s="234"/>
      <c r="AJ1068" s="234"/>
      <c r="AK1068" s="234"/>
      <c r="AL1068" s="234"/>
      <c r="AM1068" s="234"/>
      <c r="AN1068" s="234"/>
      <c r="AO1068" s="234"/>
      <c r="AP1068" s="234"/>
      <c r="AQ1068" s="234"/>
      <c r="AR1068" s="234"/>
      <c r="AS1068" s="234"/>
      <c r="AT1068" s="234"/>
      <c r="AU1068" s="234"/>
      <c r="AV1068" s="234"/>
      <c r="AW1068" s="234"/>
      <c r="AX1068" s="234"/>
      <c r="AY1068" s="234"/>
      <c r="AZ1068" s="234"/>
      <c r="BA1068" s="234"/>
      <c r="BB1068" s="234"/>
      <c r="BC1068" s="234"/>
      <c r="BD1068" s="234"/>
      <c r="BE1068" s="234"/>
      <c r="BF1068" s="234"/>
      <c r="BG1068" s="234"/>
      <c r="BH1068" s="234"/>
      <c r="BI1068" s="234"/>
      <c r="BJ1068" s="234"/>
      <c r="BK1068" s="234"/>
      <c r="BL1068" s="234"/>
      <c r="BM1068" s="235">
        <v>61</v>
      </c>
    </row>
    <row r="1069" spans="1:65">
      <c r="A1069" s="33"/>
      <c r="B1069" s="19">
        <v>1</v>
      </c>
      <c r="C1069" s="8">
        <v>6</v>
      </c>
      <c r="D1069" s="237">
        <v>0.44460000000000005</v>
      </c>
      <c r="E1069" s="237">
        <v>0.43204999999999999</v>
      </c>
      <c r="F1069" s="237">
        <v>0.42</v>
      </c>
      <c r="G1069" s="241">
        <v>0.37</v>
      </c>
      <c r="H1069" s="241">
        <v>0.34666666666666668</v>
      </c>
      <c r="I1069" s="241">
        <v>0.47699999999999998</v>
      </c>
      <c r="J1069" s="237">
        <v>0.45700000000000002</v>
      </c>
      <c r="K1069" s="237">
        <v>0.438</v>
      </c>
      <c r="L1069" s="237">
        <v>0.45500000000000002</v>
      </c>
      <c r="M1069" s="237">
        <v>0.439</v>
      </c>
      <c r="N1069" s="237">
        <v>0.45799999999999996</v>
      </c>
      <c r="O1069" s="237">
        <v>0.42799999999999999</v>
      </c>
      <c r="P1069" s="237">
        <v>0.443</v>
      </c>
      <c r="Q1069" s="237">
        <v>0.44369999999999998</v>
      </c>
      <c r="R1069" s="237">
        <v>0.44881044709726547</v>
      </c>
      <c r="S1069" s="241">
        <v>0.51859999999999995</v>
      </c>
      <c r="T1069" s="237">
        <v>0.44</v>
      </c>
      <c r="U1069" s="237">
        <v>0.45000000000000007</v>
      </c>
      <c r="V1069" s="237">
        <v>0.45000000000000007</v>
      </c>
      <c r="W1069" s="241">
        <v>0.48</v>
      </c>
      <c r="X1069" s="237">
        <v>0.439</v>
      </c>
      <c r="Y1069" s="241">
        <v>0.39031300000000008</v>
      </c>
      <c r="Z1069" s="237">
        <v>0.45120000000000005</v>
      </c>
      <c r="AA1069" s="237">
        <v>0.432</v>
      </c>
      <c r="AB1069" s="241">
        <v>0.47279949999999998</v>
      </c>
      <c r="AC1069" s="233"/>
      <c r="AD1069" s="234"/>
      <c r="AE1069" s="234"/>
      <c r="AF1069" s="234"/>
      <c r="AG1069" s="234"/>
      <c r="AH1069" s="234"/>
      <c r="AI1069" s="234"/>
      <c r="AJ1069" s="234"/>
      <c r="AK1069" s="234"/>
      <c r="AL1069" s="234"/>
      <c r="AM1069" s="234"/>
      <c r="AN1069" s="234"/>
      <c r="AO1069" s="234"/>
      <c r="AP1069" s="234"/>
      <c r="AQ1069" s="234"/>
      <c r="AR1069" s="234"/>
      <c r="AS1069" s="234"/>
      <c r="AT1069" s="234"/>
      <c r="AU1069" s="234"/>
      <c r="AV1069" s="234"/>
      <c r="AW1069" s="234"/>
      <c r="AX1069" s="234"/>
      <c r="AY1069" s="234"/>
      <c r="AZ1069" s="234"/>
      <c r="BA1069" s="234"/>
      <c r="BB1069" s="234"/>
      <c r="BC1069" s="234"/>
      <c r="BD1069" s="234"/>
      <c r="BE1069" s="234"/>
      <c r="BF1069" s="234"/>
      <c r="BG1069" s="234"/>
      <c r="BH1069" s="234"/>
      <c r="BI1069" s="234"/>
      <c r="BJ1069" s="234"/>
      <c r="BK1069" s="234"/>
      <c r="BL1069" s="234"/>
      <c r="BM1069" s="62"/>
    </row>
    <row r="1070" spans="1:65">
      <c r="A1070" s="33"/>
      <c r="B1070" s="20" t="s">
        <v>271</v>
      </c>
      <c r="C1070" s="12"/>
      <c r="D1070" s="239">
        <v>0.44393333333333335</v>
      </c>
      <c r="E1070" s="239">
        <v>0.42997333333333326</v>
      </c>
      <c r="F1070" s="239">
        <v>0.42499999999999999</v>
      </c>
      <c r="G1070" s="239">
        <v>0.27616666666666667</v>
      </c>
      <c r="H1070" s="239">
        <v>0.35833333333333334</v>
      </c>
      <c r="I1070" s="239">
        <v>0.48236666666666667</v>
      </c>
      <c r="J1070" s="239">
        <v>0.44350000000000001</v>
      </c>
      <c r="K1070" s="239">
        <v>0.435</v>
      </c>
      <c r="L1070" s="239">
        <v>0.45600000000000002</v>
      </c>
      <c r="M1070" s="239">
        <v>0.43933333333333335</v>
      </c>
      <c r="N1070" s="239">
        <v>0.44349999999999995</v>
      </c>
      <c r="O1070" s="239">
        <v>0.4438333333333333</v>
      </c>
      <c r="P1070" s="239">
        <v>0.44550000000000006</v>
      </c>
      <c r="Q1070" s="239">
        <v>0.43945000000000006</v>
      </c>
      <c r="R1070" s="239">
        <v>0.44697271081006273</v>
      </c>
      <c r="S1070" s="239">
        <v>0.50890000000000002</v>
      </c>
      <c r="T1070" s="239">
        <v>0.44166666666666671</v>
      </c>
      <c r="U1070" s="239">
        <v>0.45166666666666672</v>
      </c>
      <c r="V1070" s="239">
        <v>0.44833333333333342</v>
      </c>
      <c r="W1070" s="239">
        <v>0.48</v>
      </c>
      <c r="X1070" s="239">
        <v>0.44916666666666671</v>
      </c>
      <c r="Y1070" s="239">
        <v>0.38742549999999998</v>
      </c>
      <c r="Z1070" s="239">
        <v>0.45541666666666664</v>
      </c>
      <c r="AA1070" s="239">
        <v>0.43074999999999997</v>
      </c>
      <c r="AB1070" s="239">
        <v>0.47669769999999989</v>
      </c>
      <c r="AC1070" s="233"/>
      <c r="AD1070" s="234"/>
      <c r="AE1070" s="234"/>
      <c r="AF1070" s="234"/>
      <c r="AG1070" s="234"/>
      <c r="AH1070" s="234"/>
      <c r="AI1070" s="234"/>
      <c r="AJ1070" s="234"/>
      <c r="AK1070" s="234"/>
      <c r="AL1070" s="234"/>
      <c r="AM1070" s="234"/>
      <c r="AN1070" s="234"/>
      <c r="AO1070" s="234"/>
      <c r="AP1070" s="234"/>
      <c r="AQ1070" s="234"/>
      <c r="AR1070" s="234"/>
      <c r="AS1070" s="234"/>
      <c r="AT1070" s="234"/>
      <c r="AU1070" s="234"/>
      <c r="AV1070" s="234"/>
      <c r="AW1070" s="234"/>
      <c r="AX1070" s="234"/>
      <c r="AY1070" s="234"/>
      <c r="AZ1070" s="234"/>
      <c r="BA1070" s="234"/>
      <c r="BB1070" s="234"/>
      <c r="BC1070" s="234"/>
      <c r="BD1070" s="234"/>
      <c r="BE1070" s="234"/>
      <c r="BF1070" s="234"/>
      <c r="BG1070" s="234"/>
      <c r="BH1070" s="234"/>
      <c r="BI1070" s="234"/>
      <c r="BJ1070" s="234"/>
      <c r="BK1070" s="234"/>
      <c r="BL1070" s="234"/>
      <c r="BM1070" s="62"/>
    </row>
    <row r="1071" spans="1:65">
      <c r="A1071" s="33"/>
      <c r="B1071" s="3" t="s">
        <v>272</v>
      </c>
      <c r="C1071" s="31"/>
      <c r="D1071" s="25">
        <v>0.44350000000000001</v>
      </c>
      <c r="E1071" s="25">
        <v>0.43165999999999999</v>
      </c>
      <c r="F1071" s="25">
        <v>0.42500000000000004</v>
      </c>
      <c r="G1071" s="25">
        <v>0.2545</v>
      </c>
      <c r="H1071" s="25">
        <v>0.35916666666666663</v>
      </c>
      <c r="I1071" s="25">
        <v>0.48099999999999998</v>
      </c>
      <c r="J1071" s="25">
        <v>0.443</v>
      </c>
      <c r="K1071" s="25">
        <v>0.43599999999999994</v>
      </c>
      <c r="L1071" s="25">
        <v>0.45550000000000002</v>
      </c>
      <c r="M1071" s="25">
        <v>0.438</v>
      </c>
      <c r="N1071" s="25">
        <v>0.4405</v>
      </c>
      <c r="O1071" s="25">
        <v>0.4405</v>
      </c>
      <c r="P1071" s="25">
        <v>0.44350000000000001</v>
      </c>
      <c r="Q1071" s="25">
        <v>0.44269999999999998</v>
      </c>
      <c r="R1071" s="25">
        <v>0.44612373265017213</v>
      </c>
      <c r="S1071" s="25">
        <v>0.51049999999999995</v>
      </c>
      <c r="T1071" s="25">
        <v>0.44</v>
      </c>
      <c r="U1071" s="25">
        <v>0.45000000000000007</v>
      </c>
      <c r="V1071" s="25">
        <v>0.44500000000000006</v>
      </c>
      <c r="W1071" s="25">
        <v>0.48</v>
      </c>
      <c r="X1071" s="25">
        <v>0.44700000000000006</v>
      </c>
      <c r="Y1071" s="25">
        <v>0.38767850000000004</v>
      </c>
      <c r="Z1071" s="25">
        <v>0.45345000000000002</v>
      </c>
      <c r="AA1071" s="25">
        <v>0.43119999999999997</v>
      </c>
      <c r="AB1071" s="25">
        <v>0.47639274999999992</v>
      </c>
      <c r="AC1071" s="233"/>
      <c r="AD1071" s="234"/>
      <c r="AE1071" s="234"/>
      <c r="AF1071" s="234"/>
      <c r="AG1071" s="234"/>
      <c r="AH1071" s="234"/>
      <c r="AI1071" s="234"/>
      <c r="AJ1071" s="234"/>
      <c r="AK1071" s="234"/>
      <c r="AL1071" s="234"/>
      <c r="AM1071" s="234"/>
      <c r="AN1071" s="234"/>
      <c r="AO1071" s="234"/>
      <c r="AP1071" s="234"/>
      <c r="AQ1071" s="234"/>
      <c r="AR1071" s="234"/>
      <c r="AS1071" s="234"/>
      <c r="AT1071" s="234"/>
      <c r="AU1071" s="234"/>
      <c r="AV1071" s="234"/>
      <c r="AW1071" s="234"/>
      <c r="AX1071" s="234"/>
      <c r="AY1071" s="234"/>
      <c r="AZ1071" s="234"/>
      <c r="BA1071" s="234"/>
      <c r="BB1071" s="234"/>
      <c r="BC1071" s="234"/>
      <c r="BD1071" s="234"/>
      <c r="BE1071" s="234"/>
      <c r="BF1071" s="234"/>
      <c r="BG1071" s="234"/>
      <c r="BH1071" s="234"/>
      <c r="BI1071" s="234"/>
      <c r="BJ1071" s="234"/>
      <c r="BK1071" s="234"/>
      <c r="BL1071" s="234"/>
      <c r="BM1071" s="62"/>
    </row>
    <row r="1072" spans="1:65">
      <c r="A1072" s="33"/>
      <c r="B1072" s="3" t="s">
        <v>273</v>
      </c>
      <c r="C1072" s="31"/>
      <c r="D1072" s="25">
        <v>3.0891206947392829E-3</v>
      </c>
      <c r="E1072" s="25">
        <v>5.5693255127229283E-3</v>
      </c>
      <c r="F1072" s="25">
        <v>5.4772255750516457E-3</v>
      </c>
      <c r="G1072" s="25">
        <v>7.7715935731783342E-2</v>
      </c>
      <c r="H1072" s="25">
        <v>7.888106377466151E-3</v>
      </c>
      <c r="I1072" s="25">
        <v>5.8315235287759162E-3</v>
      </c>
      <c r="J1072" s="25">
        <v>7.9435508432942233E-3</v>
      </c>
      <c r="K1072" s="25">
        <v>6.0663003552412584E-3</v>
      </c>
      <c r="L1072" s="25">
        <v>5.8309518948452977E-3</v>
      </c>
      <c r="M1072" s="25">
        <v>4.9261208538429824E-3</v>
      </c>
      <c r="N1072" s="25">
        <v>1.6955824957813195E-2</v>
      </c>
      <c r="O1072" s="25">
        <v>1.205680997057957E-2</v>
      </c>
      <c r="P1072" s="25">
        <v>7.0071392165419457E-3</v>
      </c>
      <c r="Q1072" s="25">
        <v>7.2132516939311256E-3</v>
      </c>
      <c r="R1072" s="25">
        <v>4.555476253583538E-3</v>
      </c>
      <c r="S1072" s="25">
        <v>7.1439484880561274E-3</v>
      </c>
      <c r="T1072" s="25">
        <v>7.5277265270908417E-3</v>
      </c>
      <c r="U1072" s="25">
        <v>4.0824829046385881E-3</v>
      </c>
      <c r="V1072" s="25">
        <v>9.8319208025017344E-3</v>
      </c>
      <c r="W1072" s="25">
        <v>0</v>
      </c>
      <c r="X1072" s="25">
        <v>8.8411914732498958E-3</v>
      </c>
      <c r="Y1072" s="25">
        <v>5.9946619170725517E-3</v>
      </c>
      <c r="Z1072" s="25">
        <v>8.8055474938623923E-3</v>
      </c>
      <c r="AA1072" s="25">
        <v>3.4766363053963484E-3</v>
      </c>
      <c r="AB1072" s="25">
        <v>4.2740977681845335E-3</v>
      </c>
      <c r="AC1072" s="233"/>
      <c r="AD1072" s="234"/>
      <c r="AE1072" s="234"/>
      <c r="AF1072" s="234"/>
      <c r="AG1072" s="234"/>
      <c r="AH1072" s="234"/>
      <c r="AI1072" s="234"/>
      <c r="AJ1072" s="234"/>
      <c r="AK1072" s="234"/>
      <c r="AL1072" s="234"/>
      <c r="AM1072" s="234"/>
      <c r="AN1072" s="234"/>
      <c r="AO1072" s="234"/>
      <c r="AP1072" s="234"/>
      <c r="AQ1072" s="234"/>
      <c r="AR1072" s="234"/>
      <c r="AS1072" s="234"/>
      <c r="AT1072" s="234"/>
      <c r="AU1072" s="234"/>
      <c r="AV1072" s="234"/>
      <c r="AW1072" s="234"/>
      <c r="AX1072" s="234"/>
      <c r="AY1072" s="234"/>
      <c r="AZ1072" s="234"/>
      <c r="BA1072" s="234"/>
      <c r="BB1072" s="234"/>
      <c r="BC1072" s="234"/>
      <c r="BD1072" s="234"/>
      <c r="BE1072" s="234"/>
      <c r="BF1072" s="234"/>
      <c r="BG1072" s="234"/>
      <c r="BH1072" s="234"/>
      <c r="BI1072" s="234"/>
      <c r="BJ1072" s="234"/>
      <c r="BK1072" s="234"/>
      <c r="BL1072" s="234"/>
      <c r="BM1072" s="62"/>
    </row>
    <row r="1073" spans="1:65">
      <c r="A1073" s="33"/>
      <c r="B1073" s="3" t="s">
        <v>87</v>
      </c>
      <c r="C1073" s="31"/>
      <c r="D1073" s="13">
        <v>6.9585238656088367E-3</v>
      </c>
      <c r="E1073" s="13">
        <v>1.2952723066677614E-2</v>
      </c>
      <c r="F1073" s="13">
        <v>1.2887589588356814E-2</v>
      </c>
      <c r="G1073" s="13">
        <v>0.28140954398955947</v>
      </c>
      <c r="H1073" s="13">
        <v>2.2013320123161352E-2</v>
      </c>
      <c r="I1073" s="13">
        <v>1.208939989380675E-2</v>
      </c>
      <c r="J1073" s="13">
        <v>1.7911050379468371E-2</v>
      </c>
      <c r="K1073" s="13">
        <v>1.3945518058025881E-2</v>
      </c>
      <c r="L1073" s="13">
        <v>1.2787175207994073E-2</v>
      </c>
      <c r="M1073" s="13">
        <v>1.1212718180219232E-2</v>
      </c>
      <c r="N1073" s="13">
        <v>3.8231848833851625E-2</v>
      </c>
      <c r="O1073" s="13">
        <v>2.7165174548808645E-2</v>
      </c>
      <c r="P1073" s="13">
        <v>1.5728707556772043E-2</v>
      </c>
      <c r="Q1073" s="13">
        <v>1.6414271689455286E-2</v>
      </c>
      <c r="R1073" s="13">
        <v>1.0191844252253128E-2</v>
      </c>
      <c r="S1073" s="13">
        <v>1.4038020216262777E-2</v>
      </c>
      <c r="T1073" s="13">
        <v>1.7043909117941528E-2</v>
      </c>
      <c r="U1073" s="13">
        <v>9.0387075379452127E-3</v>
      </c>
      <c r="V1073" s="13">
        <v>2.192993487546855E-2</v>
      </c>
      <c r="W1073" s="13">
        <v>0</v>
      </c>
      <c r="X1073" s="13">
        <v>1.9683543168645404E-2</v>
      </c>
      <c r="Y1073" s="13">
        <v>1.5473070092372733E-2</v>
      </c>
      <c r="Z1073" s="13">
        <v>1.9335145457703332E-2</v>
      </c>
      <c r="AA1073" s="13">
        <v>8.0711231698116052E-3</v>
      </c>
      <c r="AB1073" s="13">
        <v>8.9660549404466071E-3</v>
      </c>
      <c r="AC1073" s="159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1"/>
    </row>
    <row r="1074" spans="1:65">
      <c r="A1074" s="33"/>
      <c r="B1074" s="3" t="s">
        <v>274</v>
      </c>
      <c r="C1074" s="31"/>
      <c r="D1074" s="13">
        <v>3.1347172202653706E-3</v>
      </c>
      <c r="E1074" s="13">
        <v>-2.8410020696227334E-2</v>
      </c>
      <c r="F1074" s="13">
        <v>-3.9648021883287088E-2</v>
      </c>
      <c r="G1074" s="13">
        <v>-0.37595951853357124</v>
      </c>
      <c r="H1074" s="13">
        <v>-0.19029146943100672</v>
      </c>
      <c r="I1074" s="13">
        <v>8.9980664731525772E-2</v>
      </c>
      <c r="J1074" s="13">
        <v>2.1555348112052286E-3</v>
      </c>
      <c r="K1074" s="13">
        <v>-1.7051504751129154E-2</v>
      </c>
      <c r="L1074" s="13">
        <v>3.0401181226402674E-2</v>
      </c>
      <c r="M1074" s="13">
        <v>-7.2596806605272901E-3</v>
      </c>
      <c r="N1074" s="13">
        <v>2.1555348112050066E-3</v>
      </c>
      <c r="O1074" s="13">
        <v>2.9087520489436969E-3</v>
      </c>
      <c r="P1074" s="13">
        <v>6.6748382376369264E-3</v>
      </c>
      <c r="Q1074" s="13">
        <v>-6.9960546273186708E-3</v>
      </c>
      <c r="R1074" s="13">
        <v>1.0002651742666346E-2</v>
      </c>
      <c r="S1074" s="13">
        <v>0.14993675685551811</v>
      </c>
      <c r="T1074" s="13">
        <v>-1.987159996357124E-3</v>
      </c>
      <c r="U1074" s="13">
        <v>2.060935713580081E-2</v>
      </c>
      <c r="V1074" s="13">
        <v>1.3077184758415017E-2</v>
      </c>
      <c r="W1074" s="13">
        <v>8.4632822343581493E-2</v>
      </c>
      <c r="X1074" s="13">
        <v>1.496022785276141E-2</v>
      </c>
      <c r="Y1074" s="13">
        <v>-0.12455330518151408</v>
      </c>
      <c r="Z1074" s="13">
        <v>2.908305106035991E-2</v>
      </c>
      <c r="AA1074" s="13">
        <v>-2.6655024532296401E-2</v>
      </c>
      <c r="AB1074" s="13">
        <v>7.7170774491028826E-2</v>
      </c>
      <c r="AC1074" s="159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1"/>
    </row>
    <row r="1075" spans="1:65">
      <c r="A1075" s="33"/>
      <c r="B1075" s="51" t="s">
        <v>275</v>
      </c>
      <c r="C1075" s="52"/>
      <c r="D1075" s="50">
        <v>0.01</v>
      </c>
      <c r="E1075" s="50">
        <v>1.06</v>
      </c>
      <c r="F1075" s="50">
        <v>1.44</v>
      </c>
      <c r="G1075" s="50">
        <v>12.8</v>
      </c>
      <c r="H1075" s="50">
        <v>6.53</v>
      </c>
      <c r="I1075" s="50">
        <v>2.94</v>
      </c>
      <c r="J1075" s="50">
        <v>0.03</v>
      </c>
      <c r="K1075" s="50">
        <v>0.67</v>
      </c>
      <c r="L1075" s="50">
        <v>0.93</v>
      </c>
      <c r="M1075" s="50">
        <v>0.34</v>
      </c>
      <c r="N1075" s="50">
        <v>0.03</v>
      </c>
      <c r="O1075" s="50">
        <v>0</v>
      </c>
      <c r="P1075" s="50">
        <v>0.13</v>
      </c>
      <c r="Q1075" s="50">
        <v>0.33</v>
      </c>
      <c r="R1075" s="50">
        <v>0.24</v>
      </c>
      <c r="S1075" s="50">
        <v>4.96</v>
      </c>
      <c r="T1075" s="50">
        <v>0.17</v>
      </c>
      <c r="U1075" s="50">
        <v>0.6</v>
      </c>
      <c r="V1075" s="50">
        <v>0.34</v>
      </c>
      <c r="W1075" s="50">
        <v>2.76</v>
      </c>
      <c r="X1075" s="50">
        <v>0.41</v>
      </c>
      <c r="Y1075" s="50">
        <v>4.3099999999999996</v>
      </c>
      <c r="Z1075" s="50">
        <v>0.88</v>
      </c>
      <c r="AA1075" s="50">
        <v>1</v>
      </c>
      <c r="AB1075" s="50">
        <v>2.5099999999999998</v>
      </c>
      <c r="AC1075" s="159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B1076" s="34"/>
      <c r="C1076" s="20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BM1076" s="61"/>
    </row>
    <row r="1077" spans="1:65" ht="15">
      <c r="B1077" s="35" t="s">
        <v>544</v>
      </c>
      <c r="BM1077" s="30" t="s">
        <v>67</v>
      </c>
    </row>
    <row r="1078" spans="1:65" ht="15">
      <c r="A1078" s="26" t="s">
        <v>64</v>
      </c>
      <c r="B1078" s="18" t="s">
        <v>111</v>
      </c>
      <c r="C1078" s="15" t="s">
        <v>112</v>
      </c>
      <c r="D1078" s="16" t="s">
        <v>231</v>
      </c>
      <c r="E1078" s="17" t="s">
        <v>231</v>
      </c>
      <c r="F1078" s="17" t="s">
        <v>231</v>
      </c>
      <c r="G1078" s="17" t="s">
        <v>231</v>
      </c>
      <c r="H1078" s="17" t="s">
        <v>231</v>
      </c>
      <c r="I1078" s="17" t="s">
        <v>231</v>
      </c>
      <c r="J1078" s="17" t="s">
        <v>231</v>
      </c>
      <c r="K1078" s="17" t="s">
        <v>231</v>
      </c>
      <c r="L1078" s="17" t="s">
        <v>231</v>
      </c>
      <c r="M1078" s="17" t="s">
        <v>231</v>
      </c>
      <c r="N1078" s="17" t="s">
        <v>231</v>
      </c>
      <c r="O1078" s="17" t="s">
        <v>231</v>
      </c>
      <c r="P1078" s="17" t="s">
        <v>231</v>
      </c>
      <c r="Q1078" s="17" t="s">
        <v>231</v>
      </c>
      <c r="R1078" s="17" t="s">
        <v>231</v>
      </c>
      <c r="S1078" s="17" t="s">
        <v>231</v>
      </c>
      <c r="T1078" s="17" t="s">
        <v>231</v>
      </c>
      <c r="U1078" s="17" t="s">
        <v>231</v>
      </c>
      <c r="V1078" s="17" t="s">
        <v>231</v>
      </c>
      <c r="W1078" s="17" t="s">
        <v>231</v>
      </c>
      <c r="X1078" s="17" t="s">
        <v>231</v>
      </c>
      <c r="Y1078" s="17" t="s">
        <v>231</v>
      </c>
      <c r="Z1078" s="159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1</v>
      </c>
    </row>
    <row r="1079" spans="1:65">
      <c r="A1079" s="33"/>
      <c r="B1079" s="19" t="s">
        <v>232</v>
      </c>
      <c r="C1079" s="8" t="s">
        <v>232</v>
      </c>
      <c r="D1079" s="157" t="s">
        <v>234</v>
      </c>
      <c r="E1079" s="158" t="s">
        <v>236</v>
      </c>
      <c r="F1079" s="158" t="s">
        <v>237</v>
      </c>
      <c r="G1079" s="158" t="s">
        <v>238</v>
      </c>
      <c r="H1079" s="158" t="s">
        <v>240</v>
      </c>
      <c r="I1079" s="158" t="s">
        <v>241</v>
      </c>
      <c r="J1079" s="158" t="s">
        <v>242</v>
      </c>
      <c r="K1079" s="158" t="s">
        <v>243</v>
      </c>
      <c r="L1079" s="158" t="s">
        <v>244</v>
      </c>
      <c r="M1079" s="158" t="s">
        <v>245</v>
      </c>
      <c r="N1079" s="158" t="s">
        <v>246</v>
      </c>
      <c r="O1079" s="158" t="s">
        <v>247</v>
      </c>
      <c r="P1079" s="158" t="s">
        <v>248</v>
      </c>
      <c r="Q1079" s="158" t="s">
        <v>249</v>
      </c>
      <c r="R1079" s="158" t="s">
        <v>252</v>
      </c>
      <c r="S1079" s="158" t="s">
        <v>253</v>
      </c>
      <c r="T1079" s="158" t="s">
        <v>258</v>
      </c>
      <c r="U1079" s="158" t="s">
        <v>259</v>
      </c>
      <c r="V1079" s="158" t="s">
        <v>278</v>
      </c>
      <c r="W1079" s="158" t="s">
        <v>261</v>
      </c>
      <c r="X1079" s="158" t="s">
        <v>279</v>
      </c>
      <c r="Y1079" s="158" t="s">
        <v>263</v>
      </c>
      <c r="Z1079" s="159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 t="s">
        <v>3</v>
      </c>
    </row>
    <row r="1080" spans="1:65">
      <c r="A1080" s="33"/>
      <c r="B1080" s="19"/>
      <c r="C1080" s="8"/>
      <c r="D1080" s="9" t="s">
        <v>300</v>
      </c>
      <c r="E1080" s="10" t="s">
        <v>300</v>
      </c>
      <c r="F1080" s="10" t="s">
        <v>300</v>
      </c>
      <c r="G1080" s="10" t="s">
        <v>301</v>
      </c>
      <c r="H1080" s="10" t="s">
        <v>115</v>
      </c>
      <c r="I1080" s="10" t="s">
        <v>300</v>
      </c>
      <c r="J1080" s="10" t="s">
        <v>300</v>
      </c>
      <c r="K1080" s="10" t="s">
        <v>301</v>
      </c>
      <c r="L1080" s="10" t="s">
        <v>301</v>
      </c>
      <c r="M1080" s="10" t="s">
        <v>301</v>
      </c>
      <c r="N1080" s="10" t="s">
        <v>301</v>
      </c>
      <c r="O1080" s="10" t="s">
        <v>301</v>
      </c>
      <c r="P1080" s="10" t="s">
        <v>300</v>
      </c>
      <c r="Q1080" s="10" t="s">
        <v>300</v>
      </c>
      <c r="R1080" s="10" t="s">
        <v>300</v>
      </c>
      <c r="S1080" s="10" t="s">
        <v>300</v>
      </c>
      <c r="T1080" s="10" t="s">
        <v>300</v>
      </c>
      <c r="U1080" s="10" t="s">
        <v>301</v>
      </c>
      <c r="V1080" s="10" t="s">
        <v>301</v>
      </c>
      <c r="W1080" s="10" t="s">
        <v>300</v>
      </c>
      <c r="X1080" s="10" t="s">
        <v>115</v>
      </c>
      <c r="Y1080" s="10" t="s">
        <v>300</v>
      </c>
      <c r="Z1080" s="159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2</v>
      </c>
    </row>
    <row r="1081" spans="1:65">
      <c r="A1081" s="33"/>
      <c r="B1081" s="19"/>
      <c r="C1081" s="8"/>
      <c r="D1081" s="27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159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3</v>
      </c>
    </row>
    <row r="1082" spans="1:65">
      <c r="A1082" s="33"/>
      <c r="B1082" s="18">
        <v>1</v>
      </c>
      <c r="C1082" s="14">
        <v>1</v>
      </c>
      <c r="D1082" s="21">
        <v>0.82</v>
      </c>
      <c r="E1082" s="21">
        <v>0.70700751166207276</v>
      </c>
      <c r="F1082" s="164">
        <v>0.8</v>
      </c>
      <c r="G1082" s="21">
        <v>0.79</v>
      </c>
      <c r="H1082" s="22">
        <v>0.78</v>
      </c>
      <c r="I1082" s="21">
        <v>0.76</v>
      </c>
      <c r="J1082" s="22">
        <v>0.69</v>
      </c>
      <c r="K1082" s="160">
        <v>0.9</v>
      </c>
      <c r="L1082" s="21">
        <v>0.81</v>
      </c>
      <c r="M1082" s="21">
        <v>0.72</v>
      </c>
      <c r="N1082" s="21">
        <v>0.73</v>
      </c>
      <c r="O1082" s="21">
        <v>0.75</v>
      </c>
      <c r="P1082" s="21">
        <v>0.74</v>
      </c>
      <c r="Q1082" s="21">
        <v>0.83215282188638018</v>
      </c>
      <c r="R1082" s="21">
        <v>0.73799999999999999</v>
      </c>
      <c r="S1082" s="21">
        <v>0.7</v>
      </c>
      <c r="T1082" s="21">
        <v>0.76</v>
      </c>
      <c r="U1082" s="21">
        <v>0.79</v>
      </c>
      <c r="V1082" s="21">
        <v>0.77</v>
      </c>
      <c r="W1082" s="160">
        <v>0.91383999999999999</v>
      </c>
      <c r="X1082" s="160">
        <v>0.90039999999999998</v>
      </c>
      <c r="Y1082" s="21">
        <v>0.80732999999999999</v>
      </c>
      <c r="Z1082" s="159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1</v>
      </c>
    </row>
    <row r="1083" spans="1:65">
      <c r="A1083" s="33"/>
      <c r="B1083" s="19">
        <v>1</v>
      </c>
      <c r="C1083" s="8">
        <v>2</v>
      </c>
      <c r="D1083" s="10">
        <v>0.81</v>
      </c>
      <c r="E1083" s="10">
        <v>0.78798565868306758</v>
      </c>
      <c r="F1083" s="162">
        <v>0.8</v>
      </c>
      <c r="G1083" s="10">
        <v>0.79</v>
      </c>
      <c r="H1083" s="23">
        <v>0.79</v>
      </c>
      <c r="I1083" s="10">
        <v>0.7</v>
      </c>
      <c r="J1083" s="23">
        <v>0.77</v>
      </c>
      <c r="K1083" s="161">
        <v>0.9</v>
      </c>
      <c r="L1083" s="10">
        <v>0.78</v>
      </c>
      <c r="M1083" s="10">
        <v>0.78</v>
      </c>
      <c r="N1083" s="10">
        <v>0.8</v>
      </c>
      <c r="O1083" s="10">
        <v>0.75</v>
      </c>
      <c r="P1083" s="10">
        <v>0.79</v>
      </c>
      <c r="Q1083" s="10">
        <v>0.79443716920720453</v>
      </c>
      <c r="R1083" s="10">
        <v>0.72099999999999997</v>
      </c>
      <c r="S1083" s="10">
        <v>0.69</v>
      </c>
      <c r="T1083" s="10">
        <v>0.77</v>
      </c>
      <c r="U1083" s="10">
        <v>0.75</v>
      </c>
      <c r="V1083" s="10">
        <v>0.8</v>
      </c>
      <c r="W1083" s="161">
        <v>0.91168000000000005</v>
      </c>
      <c r="X1083" s="161">
        <v>0.90039999999999998</v>
      </c>
      <c r="Y1083" s="10">
        <v>0.80706999999999995</v>
      </c>
      <c r="Z1083" s="159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33</v>
      </c>
    </row>
    <row r="1084" spans="1:65">
      <c r="A1084" s="33"/>
      <c r="B1084" s="19">
        <v>1</v>
      </c>
      <c r="C1084" s="8">
        <v>3</v>
      </c>
      <c r="D1084" s="10">
        <v>0.81</v>
      </c>
      <c r="E1084" s="10">
        <v>0.72345502661310324</v>
      </c>
      <c r="F1084" s="162">
        <v>0.8</v>
      </c>
      <c r="G1084" s="10">
        <v>0.79</v>
      </c>
      <c r="H1084" s="23">
        <v>0.79</v>
      </c>
      <c r="I1084" s="10">
        <v>0.72</v>
      </c>
      <c r="J1084" s="23">
        <v>0.75</v>
      </c>
      <c r="K1084" s="162">
        <v>0.9</v>
      </c>
      <c r="L1084" s="11">
        <v>0.79</v>
      </c>
      <c r="M1084" s="11">
        <v>0.73</v>
      </c>
      <c r="N1084" s="11">
        <v>0.74</v>
      </c>
      <c r="O1084" s="11">
        <v>0.75</v>
      </c>
      <c r="P1084" s="11">
        <v>0.72</v>
      </c>
      <c r="Q1084" s="11">
        <v>0.81309031019845601</v>
      </c>
      <c r="R1084" s="11">
        <v>0.74299999999999999</v>
      </c>
      <c r="S1084" s="11">
        <v>0.69</v>
      </c>
      <c r="T1084" s="11">
        <v>0.74</v>
      </c>
      <c r="U1084" s="11">
        <v>0.76</v>
      </c>
      <c r="V1084" s="11">
        <v>0.8</v>
      </c>
      <c r="W1084" s="162">
        <v>0.95106000000000013</v>
      </c>
      <c r="X1084" s="162">
        <v>0.87909999999999999</v>
      </c>
      <c r="Y1084" s="11">
        <v>0.82303999999999999</v>
      </c>
      <c r="Z1084" s="159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>
        <v>16</v>
      </c>
    </row>
    <row r="1085" spans="1:65">
      <c r="A1085" s="33"/>
      <c r="B1085" s="19">
        <v>1</v>
      </c>
      <c r="C1085" s="8">
        <v>4</v>
      </c>
      <c r="D1085" s="10">
        <v>0.81</v>
      </c>
      <c r="E1085" s="10">
        <v>0.75724543325889393</v>
      </c>
      <c r="F1085" s="162">
        <v>0.8</v>
      </c>
      <c r="G1085" s="163">
        <v>0.82</v>
      </c>
      <c r="H1085" s="23">
        <v>0.79</v>
      </c>
      <c r="I1085" s="10">
        <v>0.71</v>
      </c>
      <c r="J1085" s="23">
        <v>0.79</v>
      </c>
      <c r="K1085" s="162">
        <v>0.8</v>
      </c>
      <c r="L1085" s="11">
        <v>0.81</v>
      </c>
      <c r="M1085" s="11">
        <v>0.82</v>
      </c>
      <c r="N1085" s="11">
        <v>0.77</v>
      </c>
      <c r="O1085" s="11">
        <v>0.74</v>
      </c>
      <c r="P1085" s="11">
        <v>0.79</v>
      </c>
      <c r="Q1085" s="11">
        <v>0.81759242376301733</v>
      </c>
      <c r="R1085" s="11">
        <v>0.73</v>
      </c>
      <c r="S1085" s="11">
        <v>0.68</v>
      </c>
      <c r="T1085" s="11">
        <v>0.77</v>
      </c>
      <c r="U1085" s="11">
        <v>0.8</v>
      </c>
      <c r="V1085" s="11">
        <v>0.77</v>
      </c>
      <c r="W1085" s="162">
        <v>0.95326000000000011</v>
      </c>
      <c r="X1085" s="162">
        <v>0.8992</v>
      </c>
      <c r="Y1085" s="11">
        <v>0.82864000000000004</v>
      </c>
      <c r="Z1085" s="159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0.76916865602721363</v>
      </c>
    </row>
    <row r="1086" spans="1:65">
      <c r="A1086" s="33"/>
      <c r="B1086" s="19">
        <v>1</v>
      </c>
      <c r="C1086" s="8">
        <v>5</v>
      </c>
      <c r="D1086" s="10">
        <v>0.84</v>
      </c>
      <c r="E1086" s="10">
        <v>0.77889028576421515</v>
      </c>
      <c r="F1086" s="161">
        <v>0.8</v>
      </c>
      <c r="G1086" s="10">
        <v>0.79</v>
      </c>
      <c r="H1086" s="10">
        <v>0.78</v>
      </c>
      <c r="I1086" s="10">
        <v>0.66</v>
      </c>
      <c r="J1086" s="10">
        <v>0.81</v>
      </c>
      <c r="K1086" s="161">
        <v>0.9</v>
      </c>
      <c r="L1086" s="10">
        <v>0.79</v>
      </c>
      <c r="M1086" s="10">
        <v>0.73</v>
      </c>
      <c r="N1086" s="10">
        <v>0.75</v>
      </c>
      <c r="O1086" s="10">
        <v>0.76</v>
      </c>
      <c r="P1086" s="10">
        <v>0.75</v>
      </c>
      <c r="Q1086" s="10">
        <v>0.82558100414292435</v>
      </c>
      <c r="R1086" s="10">
        <v>0.746</v>
      </c>
      <c r="S1086" s="10">
        <v>0.67</v>
      </c>
      <c r="T1086" s="10">
        <v>0.78</v>
      </c>
      <c r="U1086" s="10">
        <v>0.76</v>
      </c>
      <c r="V1086" s="10">
        <v>0.79</v>
      </c>
      <c r="W1086" s="161">
        <v>0.90662000000000009</v>
      </c>
      <c r="X1086" s="161">
        <v>0.86380000000000001</v>
      </c>
      <c r="Y1086" s="10">
        <v>0.83516999999999997</v>
      </c>
      <c r="Z1086" s="159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>
        <v>62</v>
      </c>
    </row>
    <row r="1087" spans="1:65">
      <c r="A1087" s="33"/>
      <c r="B1087" s="19">
        <v>1</v>
      </c>
      <c r="C1087" s="8">
        <v>6</v>
      </c>
      <c r="D1087" s="10">
        <v>0.84</v>
      </c>
      <c r="E1087" s="10">
        <v>0.73361039439374998</v>
      </c>
      <c r="F1087" s="161">
        <v>0.8</v>
      </c>
      <c r="G1087" s="10">
        <v>0.8</v>
      </c>
      <c r="H1087" s="10">
        <v>0.8</v>
      </c>
      <c r="I1087" s="10">
        <v>0.77</v>
      </c>
      <c r="J1087" s="10">
        <v>0.76</v>
      </c>
      <c r="K1087" s="161">
        <v>0.8</v>
      </c>
      <c r="L1087" s="10">
        <v>0.83</v>
      </c>
      <c r="M1087" s="10">
        <v>0.79</v>
      </c>
      <c r="N1087" s="10">
        <v>0.75</v>
      </c>
      <c r="O1087" s="10">
        <v>0.75</v>
      </c>
      <c r="P1087" s="10">
        <v>0.79</v>
      </c>
      <c r="Q1087" s="10">
        <v>0.82256681136599497</v>
      </c>
      <c r="R1087" s="10">
        <v>0.73799999999999999</v>
      </c>
      <c r="S1087" s="10">
        <v>0.7</v>
      </c>
      <c r="T1087" s="10">
        <v>0.81</v>
      </c>
      <c r="U1087" s="10">
        <v>0.74</v>
      </c>
      <c r="V1087" s="10">
        <v>0.75</v>
      </c>
      <c r="W1087" s="161">
        <v>0.92125000000000012</v>
      </c>
      <c r="X1087" s="161">
        <v>0.87729999999999997</v>
      </c>
      <c r="Y1087" s="10">
        <v>0.81735000000000002</v>
      </c>
      <c r="Z1087" s="159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1"/>
    </row>
    <row r="1088" spans="1:65">
      <c r="A1088" s="33"/>
      <c r="B1088" s="20" t="s">
        <v>271</v>
      </c>
      <c r="C1088" s="12"/>
      <c r="D1088" s="24">
        <v>0.82166666666666666</v>
      </c>
      <c r="E1088" s="24">
        <v>0.74803238506251712</v>
      </c>
      <c r="F1088" s="24">
        <v>0.79999999999999993</v>
      </c>
      <c r="G1088" s="24">
        <v>0.79666666666666675</v>
      </c>
      <c r="H1088" s="24">
        <v>0.78833333333333344</v>
      </c>
      <c r="I1088" s="24">
        <v>0.72000000000000008</v>
      </c>
      <c r="J1088" s="24">
        <v>0.76166666666666671</v>
      </c>
      <c r="K1088" s="24">
        <v>0.8666666666666667</v>
      </c>
      <c r="L1088" s="24">
        <v>0.80166666666666664</v>
      </c>
      <c r="M1088" s="24">
        <v>0.76166666666666671</v>
      </c>
      <c r="N1088" s="24">
        <v>0.75666666666666671</v>
      </c>
      <c r="O1088" s="24">
        <v>0.75</v>
      </c>
      <c r="P1088" s="24">
        <v>0.76333333333333331</v>
      </c>
      <c r="Q1088" s="24">
        <v>0.81757009009399617</v>
      </c>
      <c r="R1088" s="24">
        <v>0.7360000000000001</v>
      </c>
      <c r="S1088" s="24">
        <v>0.68833333333333335</v>
      </c>
      <c r="T1088" s="24">
        <v>0.77166666666666683</v>
      </c>
      <c r="U1088" s="24">
        <v>0.76666666666666661</v>
      </c>
      <c r="V1088" s="24">
        <v>0.77999999999999992</v>
      </c>
      <c r="W1088" s="24">
        <v>0.92628500000000003</v>
      </c>
      <c r="X1088" s="24">
        <v>0.88669999999999993</v>
      </c>
      <c r="Y1088" s="24">
        <v>0.81976666666666664</v>
      </c>
      <c r="Z1088" s="159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1"/>
    </row>
    <row r="1089" spans="1:65">
      <c r="A1089" s="33"/>
      <c r="B1089" s="3" t="s">
        <v>272</v>
      </c>
      <c r="C1089" s="31"/>
      <c r="D1089" s="11">
        <v>0.81499999999999995</v>
      </c>
      <c r="E1089" s="11">
        <v>0.74542791382632201</v>
      </c>
      <c r="F1089" s="11">
        <v>0.8</v>
      </c>
      <c r="G1089" s="11">
        <v>0.79</v>
      </c>
      <c r="H1089" s="11">
        <v>0.79</v>
      </c>
      <c r="I1089" s="11">
        <v>0.71499999999999997</v>
      </c>
      <c r="J1089" s="11">
        <v>0.76500000000000001</v>
      </c>
      <c r="K1089" s="11">
        <v>0.9</v>
      </c>
      <c r="L1089" s="11">
        <v>0.8</v>
      </c>
      <c r="M1089" s="11">
        <v>0.755</v>
      </c>
      <c r="N1089" s="11">
        <v>0.75</v>
      </c>
      <c r="O1089" s="11">
        <v>0.75</v>
      </c>
      <c r="P1089" s="11">
        <v>0.77</v>
      </c>
      <c r="Q1089" s="11">
        <v>0.8200796175645062</v>
      </c>
      <c r="R1089" s="11">
        <v>0.73799999999999999</v>
      </c>
      <c r="S1089" s="11">
        <v>0.69</v>
      </c>
      <c r="T1089" s="11">
        <v>0.77</v>
      </c>
      <c r="U1089" s="11">
        <v>0.76</v>
      </c>
      <c r="V1089" s="11">
        <v>0.78</v>
      </c>
      <c r="W1089" s="11">
        <v>0.91754500000000005</v>
      </c>
      <c r="X1089" s="11">
        <v>0.88915</v>
      </c>
      <c r="Y1089" s="11">
        <v>0.82019500000000001</v>
      </c>
      <c r="Z1089" s="159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1"/>
    </row>
    <row r="1090" spans="1:65">
      <c r="A1090" s="33"/>
      <c r="B1090" s="3" t="s">
        <v>273</v>
      </c>
      <c r="C1090" s="31"/>
      <c r="D1090" s="25">
        <v>1.4719601443879704E-2</v>
      </c>
      <c r="E1090" s="25">
        <v>3.2026348422842903E-2</v>
      </c>
      <c r="F1090" s="25">
        <v>1.2161883888976234E-16</v>
      </c>
      <c r="G1090" s="25">
        <v>1.2110601416389935E-2</v>
      </c>
      <c r="H1090" s="25">
        <v>7.5277265270908165E-3</v>
      </c>
      <c r="I1090" s="25">
        <v>4.0496913462633177E-2</v>
      </c>
      <c r="J1090" s="25">
        <v>4.1190613817551562E-2</v>
      </c>
      <c r="K1090" s="25">
        <v>5.1639777949432218E-2</v>
      </c>
      <c r="L1090" s="25">
        <v>1.834847859269716E-2</v>
      </c>
      <c r="M1090" s="25">
        <v>4.070217029430577E-2</v>
      </c>
      <c r="N1090" s="25">
        <v>2.5033311140691475E-2</v>
      </c>
      <c r="O1090" s="25">
        <v>6.324555320336764E-3</v>
      </c>
      <c r="P1090" s="25">
        <v>3.076794869123823E-2</v>
      </c>
      <c r="Q1090" s="25">
        <v>1.3091974559689506E-2</v>
      </c>
      <c r="R1090" s="25">
        <v>9.1433035605299768E-3</v>
      </c>
      <c r="S1090" s="25">
        <v>1.1690451944500082E-2</v>
      </c>
      <c r="T1090" s="25">
        <v>2.3166067138525426E-2</v>
      </c>
      <c r="U1090" s="25">
        <v>2.3380903889000264E-2</v>
      </c>
      <c r="V1090" s="25">
        <v>2.0000000000000018E-2</v>
      </c>
      <c r="W1090" s="25">
        <v>2.0599508489281999E-2</v>
      </c>
      <c r="X1090" s="25">
        <v>1.5505869856283451E-2</v>
      </c>
      <c r="Y1090" s="25">
        <v>1.1387973773532624E-2</v>
      </c>
      <c r="Z1090" s="233"/>
      <c r="AA1090" s="234"/>
      <c r="AB1090" s="234"/>
      <c r="AC1090" s="234"/>
      <c r="AD1090" s="234"/>
      <c r="AE1090" s="234"/>
      <c r="AF1090" s="234"/>
      <c r="AG1090" s="234"/>
      <c r="AH1090" s="234"/>
      <c r="AI1090" s="234"/>
      <c r="AJ1090" s="234"/>
      <c r="AK1090" s="234"/>
      <c r="AL1090" s="234"/>
      <c r="AM1090" s="234"/>
      <c r="AN1090" s="234"/>
      <c r="AO1090" s="234"/>
      <c r="AP1090" s="234"/>
      <c r="AQ1090" s="234"/>
      <c r="AR1090" s="234"/>
      <c r="AS1090" s="234"/>
      <c r="AT1090" s="234"/>
      <c r="AU1090" s="234"/>
      <c r="AV1090" s="234"/>
      <c r="AW1090" s="234"/>
      <c r="AX1090" s="234"/>
      <c r="AY1090" s="234"/>
      <c r="AZ1090" s="234"/>
      <c r="BA1090" s="234"/>
      <c r="BB1090" s="234"/>
      <c r="BC1090" s="234"/>
      <c r="BD1090" s="234"/>
      <c r="BE1090" s="234"/>
      <c r="BF1090" s="234"/>
      <c r="BG1090" s="234"/>
      <c r="BH1090" s="234"/>
      <c r="BI1090" s="234"/>
      <c r="BJ1090" s="234"/>
      <c r="BK1090" s="234"/>
      <c r="BL1090" s="234"/>
      <c r="BM1090" s="62"/>
    </row>
    <row r="1091" spans="1:65">
      <c r="A1091" s="33"/>
      <c r="B1091" s="3" t="s">
        <v>87</v>
      </c>
      <c r="C1091" s="31"/>
      <c r="D1091" s="13">
        <v>1.7914322244072661E-2</v>
      </c>
      <c r="E1091" s="13">
        <v>4.2814120166958125E-2</v>
      </c>
      <c r="F1091" s="13">
        <v>1.5202354861220294E-16</v>
      </c>
      <c r="G1091" s="13">
        <v>1.520159173605431E-2</v>
      </c>
      <c r="H1091" s="13">
        <v>9.5489131421870807E-3</v>
      </c>
      <c r="I1091" s="13">
        <v>5.6245713142546075E-2</v>
      </c>
      <c r="J1091" s="13">
        <v>5.4079580504444058E-2</v>
      </c>
      <c r="K1091" s="13">
        <v>5.9584359172421789E-2</v>
      </c>
      <c r="L1091" s="13">
        <v>2.2887915084445522E-2</v>
      </c>
      <c r="M1091" s="13">
        <v>5.343829797939488E-2</v>
      </c>
      <c r="N1091" s="13">
        <v>3.3083671111046001E-2</v>
      </c>
      <c r="O1091" s="13">
        <v>8.4327404271156859E-3</v>
      </c>
      <c r="P1091" s="13">
        <v>4.0307356364067549E-2</v>
      </c>
      <c r="Q1091" s="13">
        <v>1.6013274847400935E-2</v>
      </c>
      <c r="R1091" s="13">
        <v>1.2422966794198336E-2</v>
      </c>
      <c r="S1091" s="13">
        <v>1.6983707425423846E-2</v>
      </c>
      <c r="T1091" s="13">
        <v>3.0020821345821281E-2</v>
      </c>
      <c r="U1091" s="13">
        <v>3.0496831159565564E-2</v>
      </c>
      <c r="V1091" s="13">
        <v>2.5641025641025668E-2</v>
      </c>
      <c r="W1091" s="13">
        <v>2.2238844944355136E-2</v>
      </c>
      <c r="X1091" s="13">
        <v>1.7487165733938707E-2</v>
      </c>
      <c r="Y1091" s="13">
        <v>1.3891725824664691E-2</v>
      </c>
      <c r="Z1091" s="159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1"/>
    </row>
    <row r="1092" spans="1:65">
      <c r="A1092" s="33"/>
      <c r="B1092" s="3" t="s">
        <v>274</v>
      </c>
      <c r="C1092" s="31"/>
      <c r="D1092" s="13">
        <v>6.8252925061464742E-2</v>
      </c>
      <c r="E1092" s="13">
        <v>-2.7479371135410213E-2</v>
      </c>
      <c r="F1092" s="13">
        <v>4.0083983832663428E-2</v>
      </c>
      <c r="G1092" s="13">
        <v>3.5750300566694149E-2</v>
      </c>
      <c r="H1092" s="13">
        <v>2.4916092401770618E-2</v>
      </c>
      <c r="I1092" s="13">
        <v>-6.3924414550602715E-2</v>
      </c>
      <c r="J1092" s="13">
        <v>-9.7533737259848374E-3</v>
      </c>
      <c r="K1092" s="13">
        <v>0.12675764915205212</v>
      </c>
      <c r="L1092" s="13">
        <v>4.2250825465648179E-2</v>
      </c>
      <c r="M1092" s="13">
        <v>-9.7533737259848374E-3</v>
      </c>
      <c r="N1092" s="13">
        <v>-1.6253898624938978E-2</v>
      </c>
      <c r="O1092" s="13">
        <v>-2.4921265156877981E-2</v>
      </c>
      <c r="P1092" s="13">
        <v>-7.5865320930001978E-3</v>
      </c>
      <c r="Q1092" s="13">
        <v>6.2926945459241379E-2</v>
      </c>
      <c r="R1092" s="13">
        <v>-4.3122734873949464E-2</v>
      </c>
      <c r="S1092" s="13">
        <v>-0.10509440557731242</v>
      </c>
      <c r="T1092" s="13">
        <v>3.2476760719235553E-3</v>
      </c>
      <c r="U1092" s="13">
        <v>-3.2528488270308076E-3</v>
      </c>
      <c r="V1092" s="13">
        <v>1.4081884236846864E-2</v>
      </c>
      <c r="W1092" s="13">
        <v>0.20426774120554847</v>
      </c>
      <c r="X1092" s="13">
        <v>0.15280308558052846</v>
      </c>
      <c r="Y1092" s="13">
        <v>6.5782725599862202E-2</v>
      </c>
      <c r="Z1092" s="159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1"/>
    </row>
    <row r="1093" spans="1:65">
      <c r="A1093" s="33"/>
      <c r="B1093" s="51" t="s">
        <v>275</v>
      </c>
      <c r="C1093" s="52"/>
      <c r="D1093" s="50">
        <v>1.46</v>
      </c>
      <c r="E1093" s="50">
        <v>0.59</v>
      </c>
      <c r="F1093" s="50" t="s">
        <v>276</v>
      </c>
      <c r="G1093" s="50">
        <v>0.76</v>
      </c>
      <c r="H1093" s="50">
        <v>0.53</v>
      </c>
      <c r="I1093" s="50">
        <v>1.36</v>
      </c>
      <c r="J1093" s="50">
        <v>0.21</v>
      </c>
      <c r="K1093" s="50" t="s">
        <v>276</v>
      </c>
      <c r="L1093" s="50">
        <v>0.9</v>
      </c>
      <c r="M1093" s="50">
        <v>0.21</v>
      </c>
      <c r="N1093" s="50">
        <v>0.35</v>
      </c>
      <c r="O1093" s="50">
        <v>0.53</v>
      </c>
      <c r="P1093" s="50">
        <v>0.16</v>
      </c>
      <c r="Q1093" s="50">
        <v>1.34</v>
      </c>
      <c r="R1093" s="50">
        <v>0.92</v>
      </c>
      <c r="S1093" s="50">
        <v>2.2400000000000002</v>
      </c>
      <c r="T1093" s="50">
        <v>7.0000000000000007E-2</v>
      </c>
      <c r="U1093" s="50">
        <v>7.0000000000000007E-2</v>
      </c>
      <c r="V1093" s="50">
        <v>0.3</v>
      </c>
      <c r="W1093" s="50">
        <v>4.3600000000000003</v>
      </c>
      <c r="X1093" s="50">
        <v>3.26</v>
      </c>
      <c r="Y1093" s="50">
        <v>1.4</v>
      </c>
      <c r="Z1093" s="159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1"/>
    </row>
    <row r="1094" spans="1:65">
      <c r="B1094" s="34" t="s">
        <v>321</v>
      </c>
      <c r="C1094" s="20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BM1094" s="61"/>
    </row>
    <row r="1095" spans="1:65">
      <c r="BM1095" s="61"/>
    </row>
    <row r="1096" spans="1:65" ht="15">
      <c r="B1096" s="35" t="s">
        <v>545</v>
      </c>
      <c r="BM1096" s="30" t="s">
        <v>67</v>
      </c>
    </row>
    <row r="1097" spans="1:65" ht="15">
      <c r="A1097" s="26" t="s">
        <v>65</v>
      </c>
      <c r="B1097" s="18" t="s">
        <v>111</v>
      </c>
      <c r="C1097" s="15" t="s">
        <v>112</v>
      </c>
      <c r="D1097" s="16" t="s">
        <v>231</v>
      </c>
      <c r="E1097" s="17" t="s">
        <v>231</v>
      </c>
      <c r="F1097" s="17" t="s">
        <v>231</v>
      </c>
      <c r="G1097" s="17" t="s">
        <v>231</v>
      </c>
      <c r="H1097" s="17" t="s">
        <v>231</v>
      </c>
      <c r="I1097" s="17" t="s">
        <v>231</v>
      </c>
      <c r="J1097" s="17" t="s">
        <v>231</v>
      </c>
      <c r="K1097" s="17" t="s">
        <v>231</v>
      </c>
      <c r="L1097" s="17" t="s">
        <v>231</v>
      </c>
      <c r="M1097" s="159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>
        <v>1</v>
      </c>
    </row>
    <row r="1098" spans="1:65">
      <c r="A1098" s="33"/>
      <c r="B1098" s="19" t="s">
        <v>232</v>
      </c>
      <c r="C1098" s="8" t="s">
        <v>232</v>
      </c>
      <c r="D1098" s="157" t="s">
        <v>236</v>
      </c>
      <c r="E1098" s="158" t="s">
        <v>237</v>
      </c>
      <c r="F1098" s="158" t="s">
        <v>238</v>
      </c>
      <c r="G1098" s="158" t="s">
        <v>248</v>
      </c>
      <c r="H1098" s="158" t="s">
        <v>252</v>
      </c>
      <c r="I1098" s="158" t="s">
        <v>258</v>
      </c>
      <c r="J1098" s="158" t="s">
        <v>278</v>
      </c>
      <c r="K1098" s="158" t="s">
        <v>261</v>
      </c>
      <c r="L1098" s="158" t="s">
        <v>263</v>
      </c>
      <c r="M1098" s="159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 t="s">
        <v>3</v>
      </c>
    </row>
    <row r="1099" spans="1:65">
      <c r="A1099" s="33"/>
      <c r="B1099" s="19"/>
      <c r="C1099" s="8"/>
      <c r="D1099" s="9" t="s">
        <v>300</v>
      </c>
      <c r="E1099" s="10" t="s">
        <v>300</v>
      </c>
      <c r="F1099" s="10" t="s">
        <v>301</v>
      </c>
      <c r="G1099" s="10" t="s">
        <v>300</v>
      </c>
      <c r="H1099" s="10" t="s">
        <v>300</v>
      </c>
      <c r="I1099" s="10" t="s">
        <v>300</v>
      </c>
      <c r="J1099" s="10" t="s">
        <v>301</v>
      </c>
      <c r="K1099" s="10" t="s">
        <v>300</v>
      </c>
      <c r="L1099" s="10" t="s">
        <v>300</v>
      </c>
      <c r="M1099" s="159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0">
        <v>2</v>
      </c>
    </row>
    <row r="1100" spans="1:65">
      <c r="A1100" s="33"/>
      <c r="B1100" s="19"/>
      <c r="C1100" s="8"/>
      <c r="D1100" s="27"/>
      <c r="E1100" s="27"/>
      <c r="F1100" s="27"/>
      <c r="G1100" s="27"/>
      <c r="H1100" s="27"/>
      <c r="I1100" s="27"/>
      <c r="J1100" s="27"/>
      <c r="K1100" s="27"/>
      <c r="L1100" s="27"/>
      <c r="M1100" s="159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0">
        <v>2</v>
      </c>
    </row>
    <row r="1101" spans="1:65">
      <c r="A1101" s="33"/>
      <c r="B1101" s="18">
        <v>1</v>
      </c>
      <c r="C1101" s="14">
        <v>1</v>
      </c>
      <c r="D1101" s="21">
        <v>0.23165580788776299</v>
      </c>
      <c r="E1101" s="21">
        <v>0.3</v>
      </c>
      <c r="F1101" s="22">
        <v>0.3</v>
      </c>
      <c r="G1101" s="21">
        <v>0.3</v>
      </c>
      <c r="H1101" s="22">
        <v>0.216</v>
      </c>
      <c r="I1101" s="21">
        <v>0.27</v>
      </c>
      <c r="J1101" s="22">
        <v>0.2</v>
      </c>
      <c r="K1101" s="21">
        <v>0.21190000000000001</v>
      </c>
      <c r="L1101" s="160">
        <v>0.46417999999999998</v>
      </c>
      <c r="M1101" s="159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0">
        <v>1</v>
      </c>
    </row>
    <row r="1102" spans="1:65">
      <c r="A1102" s="33"/>
      <c r="B1102" s="19">
        <v>1</v>
      </c>
      <c r="C1102" s="8">
        <v>2</v>
      </c>
      <c r="D1102" s="10">
        <v>0.23396588275116054</v>
      </c>
      <c r="E1102" s="10">
        <v>0.3</v>
      </c>
      <c r="F1102" s="23">
        <v>0.3</v>
      </c>
      <c r="G1102" s="10">
        <v>0.2</v>
      </c>
      <c r="H1102" s="23">
        <v>0.218</v>
      </c>
      <c r="I1102" s="10">
        <v>0.27</v>
      </c>
      <c r="J1102" s="23">
        <v>0.2</v>
      </c>
      <c r="K1102" s="10">
        <v>0.20330000000000001</v>
      </c>
      <c r="L1102" s="161">
        <v>0.43430000000000002</v>
      </c>
      <c r="M1102" s="159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0">
        <v>13</v>
      </c>
    </row>
    <row r="1103" spans="1:65">
      <c r="A1103" s="33"/>
      <c r="B1103" s="19">
        <v>1</v>
      </c>
      <c r="C1103" s="8">
        <v>3</v>
      </c>
      <c r="D1103" s="10">
        <v>0.237227416332284</v>
      </c>
      <c r="E1103" s="10">
        <v>0.3</v>
      </c>
      <c r="F1103" s="23">
        <v>0.3</v>
      </c>
      <c r="G1103" s="10">
        <v>0.3</v>
      </c>
      <c r="H1103" s="23">
        <v>0.21099999999999999</v>
      </c>
      <c r="I1103" s="10">
        <v>0.25</v>
      </c>
      <c r="J1103" s="23">
        <v>0.2</v>
      </c>
      <c r="K1103" s="23">
        <v>0.2122</v>
      </c>
      <c r="L1103" s="162">
        <v>0.44589000000000001</v>
      </c>
      <c r="M1103" s="159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0">
        <v>16</v>
      </c>
    </row>
    <row r="1104" spans="1:65">
      <c r="A1104" s="33"/>
      <c r="B1104" s="19">
        <v>1</v>
      </c>
      <c r="C1104" s="8">
        <v>4</v>
      </c>
      <c r="D1104" s="10">
        <v>0.24105065359636541</v>
      </c>
      <c r="E1104" s="163">
        <v>0.35</v>
      </c>
      <c r="F1104" s="23">
        <v>0.3</v>
      </c>
      <c r="G1104" s="10">
        <v>0.3</v>
      </c>
      <c r="H1104" s="23">
        <v>0.216</v>
      </c>
      <c r="I1104" s="10">
        <v>0.27</v>
      </c>
      <c r="J1104" s="23">
        <v>0.2</v>
      </c>
      <c r="K1104" s="23">
        <v>0.21179999999999999</v>
      </c>
      <c r="L1104" s="162">
        <v>0.46132000000000001</v>
      </c>
      <c r="M1104" s="159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0">
        <v>0.2492546048257083</v>
      </c>
    </row>
    <row r="1105" spans="1:65">
      <c r="A1105" s="33"/>
      <c r="B1105" s="19">
        <v>1</v>
      </c>
      <c r="C1105" s="8">
        <v>5</v>
      </c>
      <c r="D1105" s="10">
        <v>0.23073876604897645</v>
      </c>
      <c r="E1105" s="10">
        <v>0.3</v>
      </c>
      <c r="F1105" s="10">
        <v>0.3</v>
      </c>
      <c r="G1105" s="10">
        <v>0.2</v>
      </c>
      <c r="H1105" s="10">
        <v>0.20599999999999999</v>
      </c>
      <c r="I1105" s="10">
        <v>0.27</v>
      </c>
      <c r="J1105" s="10">
        <v>0.2</v>
      </c>
      <c r="K1105" s="10">
        <v>0.21249999999999999</v>
      </c>
      <c r="L1105" s="161">
        <v>0.46689000000000003</v>
      </c>
      <c r="M1105" s="159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0">
        <v>63</v>
      </c>
    </row>
    <row r="1106" spans="1:65">
      <c r="A1106" s="33"/>
      <c r="B1106" s="19">
        <v>1</v>
      </c>
      <c r="C1106" s="8">
        <v>6</v>
      </c>
      <c r="D1106" s="10">
        <v>0.23788250501744901</v>
      </c>
      <c r="E1106" s="10">
        <v>0.3</v>
      </c>
      <c r="F1106" s="10">
        <v>0.3</v>
      </c>
      <c r="G1106" s="10">
        <v>0.3</v>
      </c>
      <c r="H1106" s="163">
        <v>0.24099999999999999</v>
      </c>
      <c r="I1106" s="10">
        <v>0.28000000000000003</v>
      </c>
      <c r="J1106" s="10">
        <v>0.2</v>
      </c>
      <c r="K1106" s="10">
        <v>0.20960000000000001</v>
      </c>
      <c r="L1106" s="161">
        <v>0.46483000000000002</v>
      </c>
      <c r="M1106" s="159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1"/>
    </row>
    <row r="1107" spans="1:65">
      <c r="A1107" s="33"/>
      <c r="B1107" s="20" t="s">
        <v>271</v>
      </c>
      <c r="C1107" s="12"/>
      <c r="D1107" s="24">
        <v>0.23542017193899975</v>
      </c>
      <c r="E1107" s="24">
        <v>0.30833333333333335</v>
      </c>
      <c r="F1107" s="24">
        <v>0.3</v>
      </c>
      <c r="G1107" s="24">
        <v>0.26666666666666666</v>
      </c>
      <c r="H1107" s="24">
        <v>0.21799999999999997</v>
      </c>
      <c r="I1107" s="24">
        <v>0.26833333333333337</v>
      </c>
      <c r="J1107" s="24">
        <v>0.19999999999999998</v>
      </c>
      <c r="K1107" s="24">
        <v>0.21021666666666664</v>
      </c>
      <c r="L1107" s="24">
        <v>0.456235</v>
      </c>
      <c r="M1107" s="159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1"/>
    </row>
    <row r="1108" spans="1:65">
      <c r="A1108" s="33"/>
      <c r="B1108" s="3" t="s">
        <v>272</v>
      </c>
      <c r="C1108" s="31"/>
      <c r="D1108" s="11">
        <v>0.23559664954172227</v>
      </c>
      <c r="E1108" s="11">
        <v>0.3</v>
      </c>
      <c r="F1108" s="11">
        <v>0.3</v>
      </c>
      <c r="G1108" s="11">
        <v>0.3</v>
      </c>
      <c r="H1108" s="11">
        <v>0.216</v>
      </c>
      <c r="I1108" s="11">
        <v>0.27</v>
      </c>
      <c r="J1108" s="11">
        <v>0.2</v>
      </c>
      <c r="K1108" s="11">
        <v>0.21184999999999998</v>
      </c>
      <c r="L1108" s="11">
        <v>0.46274999999999999</v>
      </c>
      <c r="M1108" s="159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1"/>
    </row>
    <row r="1109" spans="1:65">
      <c r="A1109" s="33"/>
      <c r="B1109" s="3" t="s">
        <v>273</v>
      </c>
      <c r="C1109" s="31"/>
      <c r="D1109" s="25">
        <v>3.9807661332830991E-3</v>
      </c>
      <c r="E1109" s="25">
        <v>2.0412414523193145E-2</v>
      </c>
      <c r="F1109" s="25">
        <v>0</v>
      </c>
      <c r="G1109" s="25">
        <v>5.1639777949431961E-2</v>
      </c>
      <c r="H1109" s="25">
        <v>1.2083045973594572E-2</v>
      </c>
      <c r="I1109" s="25">
        <v>9.8319208025017587E-3</v>
      </c>
      <c r="J1109" s="25">
        <v>3.0404709722440586E-17</v>
      </c>
      <c r="K1109" s="25">
        <v>3.5414215601459582E-3</v>
      </c>
      <c r="L1109" s="25">
        <v>1.3149498469523466E-2</v>
      </c>
      <c r="M1109" s="159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1"/>
    </row>
    <row r="1110" spans="1:65">
      <c r="A1110" s="33"/>
      <c r="B1110" s="3" t="s">
        <v>87</v>
      </c>
      <c r="C1110" s="31"/>
      <c r="D1110" s="13">
        <v>1.690919728966371E-2</v>
      </c>
      <c r="E1110" s="13">
        <v>6.6202425480626409E-2</v>
      </c>
      <c r="F1110" s="13">
        <v>0</v>
      </c>
      <c r="G1110" s="13">
        <v>0.19364916731036985</v>
      </c>
      <c r="H1110" s="13">
        <v>5.5426816392635657E-2</v>
      </c>
      <c r="I1110" s="13">
        <v>3.6640698642863692E-2</v>
      </c>
      <c r="J1110" s="13">
        <v>1.5202354861220294E-16</v>
      </c>
      <c r="K1110" s="13">
        <v>1.6846530849818245E-2</v>
      </c>
      <c r="L1110" s="13">
        <v>2.882176612825291E-2</v>
      </c>
      <c r="M1110" s="159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1"/>
    </row>
    <row r="1111" spans="1:65">
      <c r="A1111" s="33"/>
      <c r="B1111" s="3" t="s">
        <v>274</v>
      </c>
      <c r="C1111" s="31"/>
      <c r="D1111" s="13">
        <v>-5.5503218872856142E-2</v>
      </c>
      <c r="E1111" s="13">
        <v>0.23702161309692138</v>
      </c>
      <c r="F1111" s="13">
        <v>0.20358859652673411</v>
      </c>
      <c r="G1111" s="13">
        <v>6.9856530245985926E-2</v>
      </c>
      <c r="H1111" s="13">
        <v>-0.12539228652390655</v>
      </c>
      <c r="I1111" s="13">
        <v>7.6543133560023513E-2</v>
      </c>
      <c r="J1111" s="13">
        <v>-0.19760760231551056</v>
      </c>
      <c r="K1111" s="13">
        <v>-0.15661872400046128</v>
      </c>
      <c r="L1111" s="13">
        <v>0.83039747778791528</v>
      </c>
      <c r="M1111" s="159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1"/>
    </row>
    <row r="1112" spans="1:65">
      <c r="A1112" s="33"/>
      <c r="B1112" s="51" t="s">
        <v>275</v>
      </c>
      <c r="C1112" s="52"/>
      <c r="D1112" s="50">
        <v>0.51</v>
      </c>
      <c r="E1112" s="50">
        <v>0.67</v>
      </c>
      <c r="F1112" s="50">
        <v>0.54</v>
      </c>
      <c r="G1112" s="50">
        <v>0</v>
      </c>
      <c r="H1112" s="50">
        <v>0.79</v>
      </c>
      <c r="I1112" s="50">
        <v>0.03</v>
      </c>
      <c r="J1112" s="50">
        <v>1.08</v>
      </c>
      <c r="K1112" s="50">
        <v>0.91</v>
      </c>
      <c r="L1112" s="50">
        <v>3.07</v>
      </c>
      <c r="M1112" s="159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61"/>
    </row>
    <row r="1113" spans="1:65">
      <c r="B1113" s="34"/>
      <c r="C1113" s="20"/>
      <c r="D1113" s="29"/>
      <c r="E1113" s="29"/>
      <c r="F1113" s="29"/>
      <c r="G1113" s="29"/>
      <c r="H1113" s="29"/>
      <c r="I1113" s="29"/>
      <c r="J1113" s="29"/>
      <c r="K1113" s="29"/>
      <c r="L1113" s="29"/>
      <c r="BM1113" s="61"/>
    </row>
    <row r="1114" spans="1:65" ht="15">
      <c r="B1114" s="35" t="s">
        <v>546</v>
      </c>
      <c r="BM1114" s="30" t="s">
        <v>67</v>
      </c>
    </row>
    <row r="1115" spans="1:65" ht="15">
      <c r="A1115" s="26" t="s">
        <v>32</v>
      </c>
      <c r="B1115" s="18" t="s">
        <v>111</v>
      </c>
      <c r="C1115" s="15" t="s">
        <v>112</v>
      </c>
      <c r="D1115" s="16" t="s">
        <v>231</v>
      </c>
      <c r="E1115" s="17" t="s">
        <v>231</v>
      </c>
      <c r="F1115" s="17" t="s">
        <v>231</v>
      </c>
      <c r="G1115" s="17" t="s">
        <v>231</v>
      </c>
      <c r="H1115" s="17" t="s">
        <v>231</v>
      </c>
      <c r="I1115" s="17" t="s">
        <v>231</v>
      </c>
      <c r="J1115" s="17" t="s">
        <v>231</v>
      </c>
      <c r="K1115" s="17" t="s">
        <v>231</v>
      </c>
      <c r="L1115" s="17" t="s">
        <v>231</v>
      </c>
      <c r="M1115" s="17" t="s">
        <v>231</v>
      </c>
      <c r="N1115" s="17" t="s">
        <v>231</v>
      </c>
      <c r="O1115" s="17" t="s">
        <v>231</v>
      </c>
      <c r="P1115" s="17" t="s">
        <v>231</v>
      </c>
      <c r="Q1115" s="17" t="s">
        <v>231</v>
      </c>
      <c r="R1115" s="17" t="s">
        <v>231</v>
      </c>
      <c r="S1115" s="17" t="s">
        <v>231</v>
      </c>
      <c r="T1115" s="17" t="s">
        <v>231</v>
      </c>
      <c r="U1115" s="17" t="s">
        <v>231</v>
      </c>
      <c r="V1115" s="17" t="s">
        <v>231</v>
      </c>
      <c r="W1115" s="17" t="s">
        <v>231</v>
      </c>
      <c r="X1115" s="17" t="s">
        <v>231</v>
      </c>
      <c r="Y1115" s="17" t="s">
        <v>231</v>
      </c>
      <c r="Z1115" s="17" t="s">
        <v>231</v>
      </c>
      <c r="AA1115" s="159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>
        <v>1</v>
      </c>
    </row>
    <row r="1116" spans="1:65">
      <c r="A1116" s="33"/>
      <c r="B1116" s="19" t="s">
        <v>232</v>
      </c>
      <c r="C1116" s="8" t="s">
        <v>232</v>
      </c>
      <c r="D1116" s="157" t="s">
        <v>234</v>
      </c>
      <c r="E1116" s="158" t="s">
        <v>236</v>
      </c>
      <c r="F1116" s="158" t="s">
        <v>237</v>
      </c>
      <c r="G1116" s="158" t="s">
        <v>238</v>
      </c>
      <c r="H1116" s="158" t="s">
        <v>240</v>
      </c>
      <c r="I1116" s="158" t="s">
        <v>241</v>
      </c>
      <c r="J1116" s="158" t="s">
        <v>242</v>
      </c>
      <c r="K1116" s="158" t="s">
        <v>243</v>
      </c>
      <c r="L1116" s="158" t="s">
        <v>244</v>
      </c>
      <c r="M1116" s="158" t="s">
        <v>245</v>
      </c>
      <c r="N1116" s="158" t="s">
        <v>246</v>
      </c>
      <c r="O1116" s="158" t="s">
        <v>247</v>
      </c>
      <c r="P1116" s="158" t="s">
        <v>248</v>
      </c>
      <c r="Q1116" s="158" t="s">
        <v>249</v>
      </c>
      <c r="R1116" s="158" t="s">
        <v>251</v>
      </c>
      <c r="S1116" s="158" t="s">
        <v>252</v>
      </c>
      <c r="T1116" s="158" t="s">
        <v>253</v>
      </c>
      <c r="U1116" s="158" t="s">
        <v>258</v>
      </c>
      <c r="V1116" s="158" t="s">
        <v>259</v>
      </c>
      <c r="W1116" s="158" t="s">
        <v>278</v>
      </c>
      <c r="X1116" s="158" t="s">
        <v>261</v>
      </c>
      <c r="Y1116" s="158" t="s">
        <v>279</v>
      </c>
      <c r="Z1116" s="158" t="s">
        <v>263</v>
      </c>
      <c r="AA1116" s="159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 t="s">
        <v>3</v>
      </c>
    </row>
    <row r="1117" spans="1:65">
      <c r="A1117" s="33"/>
      <c r="B1117" s="19"/>
      <c r="C1117" s="8"/>
      <c r="D1117" s="9" t="s">
        <v>300</v>
      </c>
      <c r="E1117" s="10" t="s">
        <v>300</v>
      </c>
      <c r="F1117" s="10" t="s">
        <v>300</v>
      </c>
      <c r="G1117" s="10" t="s">
        <v>301</v>
      </c>
      <c r="H1117" s="10" t="s">
        <v>115</v>
      </c>
      <c r="I1117" s="10" t="s">
        <v>300</v>
      </c>
      <c r="J1117" s="10" t="s">
        <v>300</v>
      </c>
      <c r="K1117" s="10" t="s">
        <v>301</v>
      </c>
      <c r="L1117" s="10" t="s">
        <v>301</v>
      </c>
      <c r="M1117" s="10" t="s">
        <v>301</v>
      </c>
      <c r="N1117" s="10" t="s">
        <v>301</v>
      </c>
      <c r="O1117" s="10" t="s">
        <v>301</v>
      </c>
      <c r="P1117" s="10" t="s">
        <v>300</v>
      </c>
      <c r="Q1117" s="10" t="s">
        <v>300</v>
      </c>
      <c r="R1117" s="10" t="s">
        <v>301</v>
      </c>
      <c r="S1117" s="10" t="s">
        <v>300</v>
      </c>
      <c r="T1117" s="10" t="s">
        <v>300</v>
      </c>
      <c r="U1117" s="10" t="s">
        <v>300</v>
      </c>
      <c r="V1117" s="10" t="s">
        <v>301</v>
      </c>
      <c r="W1117" s="10" t="s">
        <v>301</v>
      </c>
      <c r="X1117" s="10" t="s">
        <v>300</v>
      </c>
      <c r="Y1117" s="10" t="s">
        <v>115</v>
      </c>
      <c r="Z1117" s="10" t="s">
        <v>300</v>
      </c>
      <c r="AA1117" s="159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>
        <v>2</v>
      </c>
    </row>
    <row r="1118" spans="1:65">
      <c r="A1118" s="33"/>
      <c r="B1118" s="19"/>
      <c r="C1118" s="8"/>
      <c r="D1118" s="27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159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3</v>
      </c>
    </row>
    <row r="1119" spans="1:65">
      <c r="A1119" s="33"/>
      <c r="B1119" s="18">
        <v>1</v>
      </c>
      <c r="C1119" s="14">
        <v>1</v>
      </c>
      <c r="D1119" s="21">
        <v>2.78</v>
      </c>
      <c r="E1119" s="21">
        <v>2.7542930669043937</v>
      </c>
      <c r="F1119" s="22">
        <v>2.5</v>
      </c>
      <c r="G1119" s="21">
        <v>2.9</v>
      </c>
      <c r="H1119" s="22">
        <v>2.79</v>
      </c>
      <c r="I1119" s="21">
        <v>2.5</v>
      </c>
      <c r="J1119" s="22">
        <v>2.92</v>
      </c>
      <c r="K1119" s="21">
        <v>3</v>
      </c>
      <c r="L1119" s="21">
        <v>2.5</v>
      </c>
      <c r="M1119" s="21">
        <v>2.6</v>
      </c>
      <c r="N1119" s="21">
        <v>2.7</v>
      </c>
      <c r="O1119" s="21">
        <v>2.6</v>
      </c>
      <c r="P1119" s="21">
        <v>2.9</v>
      </c>
      <c r="Q1119" s="21">
        <v>2.6452065501581816</v>
      </c>
      <c r="R1119" s="21">
        <v>2.65</v>
      </c>
      <c r="S1119" s="21">
        <v>2.4809999999999999</v>
      </c>
      <c r="T1119" s="160">
        <v>2.14</v>
      </c>
      <c r="U1119" s="21">
        <v>2.74</v>
      </c>
      <c r="V1119" s="21">
        <v>2.9</v>
      </c>
      <c r="W1119" s="21">
        <v>2.6</v>
      </c>
      <c r="X1119" s="21">
        <v>2.6436000000000002</v>
      </c>
      <c r="Y1119" s="160">
        <v>3.7383000000000002</v>
      </c>
      <c r="Z1119" s="21">
        <v>2.9413200000000002</v>
      </c>
      <c r="AA1119" s="159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>
        <v>1</v>
      </c>
    </row>
    <row r="1120" spans="1:65">
      <c r="A1120" s="33"/>
      <c r="B1120" s="19">
        <v>1</v>
      </c>
      <c r="C1120" s="8">
        <v>2</v>
      </c>
      <c r="D1120" s="10">
        <v>2.78</v>
      </c>
      <c r="E1120" s="10">
        <v>2.8315589024311039</v>
      </c>
      <c r="F1120" s="23">
        <v>2.5</v>
      </c>
      <c r="G1120" s="10">
        <v>2.8</v>
      </c>
      <c r="H1120" s="23">
        <v>2.82</v>
      </c>
      <c r="I1120" s="10">
        <v>2.5</v>
      </c>
      <c r="J1120" s="23">
        <v>2.77</v>
      </c>
      <c r="K1120" s="10">
        <v>2.9</v>
      </c>
      <c r="L1120" s="10">
        <v>2.5</v>
      </c>
      <c r="M1120" s="10">
        <v>2.6</v>
      </c>
      <c r="N1120" s="10">
        <v>2.8</v>
      </c>
      <c r="O1120" s="10">
        <v>2.6</v>
      </c>
      <c r="P1120" s="10">
        <v>2.8</v>
      </c>
      <c r="Q1120" s="10">
        <v>2.5574301333576375</v>
      </c>
      <c r="R1120" s="10">
        <v>2.7</v>
      </c>
      <c r="S1120" s="10">
        <v>2.407</v>
      </c>
      <c r="T1120" s="161">
        <v>2.2599999999999998</v>
      </c>
      <c r="U1120" s="10">
        <v>2.66</v>
      </c>
      <c r="V1120" s="10">
        <v>2.8</v>
      </c>
      <c r="W1120" s="10">
        <v>2.6</v>
      </c>
      <c r="X1120" s="10">
        <v>2.5884</v>
      </c>
      <c r="Y1120" s="161">
        <v>4.0754000000000001</v>
      </c>
      <c r="Z1120" s="10">
        <v>2.83264</v>
      </c>
      <c r="AA1120" s="159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35</v>
      </c>
    </row>
    <row r="1121" spans="1:65">
      <c r="A1121" s="33"/>
      <c r="B1121" s="19">
        <v>1</v>
      </c>
      <c r="C1121" s="8">
        <v>3</v>
      </c>
      <c r="D1121" s="10">
        <v>2.71</v>
      </c>
      <c r="E1121" s="10">
        <v>2.9035412917237444</v>
      </c>
      <c r="F1121" s="23">
        <v>2.6</v>
      </c>
      <c r="G1121" s="10">
        <v>2.7</v>
      </c>
      <c r="H1121" s="23">
        <v>2.72</v>
      </c>
      <c r="I1121" s="10">
        <v>2.4</v>
      </c>
      <c r="J1121" s="23">
        <v>2.85</v>
      </c>
      <c r="K1121" s="23">
        <v>2.8</v>
      </c>
      <c r="L1121" s="11">
        <v>2.5</v>
      </c>
      <c r="M1121" s="11">
        <v>2.6</v>
      </c>
      <c r="N1121" s="11">
        <v>2.7</v>
      </c>
      <c r="O1121" s="11">
        <v>2.5</v>
      </c>
      <c r="P1121" s="11">
        <v>2.7</v>
      </c>
      <c r="Q1121" s="11">
        <v>2.7685576729015602</v>
      </c>
      <c r="R1121" s="11">
        <v>2.71</v>
      </c>
      <c r="S1121" s="11">
        <v>2.5369999999999999</v>
      </c>
      <c r="T1121" s="162">
        <v>2.27</v>
      </c>
      <c r="U1121" s="11">
        <v>2.5299999999999998</v>
      </c>
      <c r="V1121" s="11">
        <v>2.8</v>
      </c>
      <c r="W1121" s="11">
        <v>2.6</v>
      </c>
      <c r="X1121" s="11">
        <v>2.6953</v>
      </c>
      <c r="Y1121" s="162">
        <v>4.1321000000000003</v>
      </c>
      <c r="Z1121" s="11">
        <v>2.9446699999999999</v>
      </c>
      <c r="AA1121" s="159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>
        <v>16</v>
      </c>
    </row>
    <row r="1122" spans="1:65">
      <c r="A1122" s="33"/>
      <c r="B1122" s="19">
        <v>1</v>
      </c>
      <c r="C1122" s="8">
        <v>4</v>
      </c>
      <c r="D1122" s="10">
        <v>2.72</v>
      </c>
      <c r="E1122" s="10">
        <v>2.7608087962284129</v>
      </c>
      <c r="F1122" s="23">
        <v>2.7</v>
      </c>
      <c r="G1122" s="10">
        <v>2.8</v>
      </c>
      <c r="H1122" s="23">
        <v>2.78</v>
      </c>
      <c r="I1122" s="10">
        <v>2.5</v>
      </c>
      <c r="J1122" s="23">
        <v>2.83</v>
      </c>
      <c r="K1122" s="23">
        <v>2.8</v>
      </c>
      <c r="L1122" s="11">
        <v>2.5</v>
      </c>
      <c r="M1122" s="11">
        <v>2.9</v>
      </c>
      <c r="N1122" s="11">
        <v>2.6</v>
      </c>
      <c r="O1122" s="11">
        <v>2.5</v>
      </c>
      <c r="P1122" s="11">
        <v>2.9</v>
      </c>
      <c r="Q1122" s="11">
        <v>2.5651948581071351</v>
      </c>
      <c r="R1122" s="11">
        <v>2.77</v>
      </c>
      <c r="S1122" s="11">
        <v>2.5430000000000001</v>
      </c>
      <c r="T1122" s="162">
        <v>2.27</v>
      </c>
      <c r="U1122" s="11">
        <v>2.69</v>
      </c>
      <c r="V1122" s="11">
        <v>2.9</v>
      </c>
      <c r="W1122" s="11">
        <v>2.6</v>
      </c>
      <c r="X1122" s="11">
        <v>2.7538999999999998</v>
      </c>
      <c r="Y1122" s="162">
        <v>3.7650999999999999</v>
      </c>
      <c r="Z1122" s="11">
        <v>3.00142</v>
      </c>
      <c r="AA1122" s="159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2.7067003876158995</v>
      </c>
    </row>
    <row r="1123" spans="1:65">
      <c r="A1123" s="33"/>
      <c r="B1123" s="19">
        <v>1</v>
      </c>
      <c r="C1123" s="8">
        <v>5</v>
      </c>
      <c r="D1123" s="10">
        <v>2.77</v>
      </c>
      <c r="E1123" s="10">
        <v>2.7112606558112478</v>
      </c>
      <c r="F1123" s="10">
        <v>2.7</v>
      </c>
      <c r="G1123" s="10">
        <v>2.7</v>
      </c>
      <c r="H1123" s="10">
        <v>2.75</v>
      </c>
      <c r="I1123" s="10">
        <v>2.6</v>
      </c>
      <c r="J1123" s="10">
        <v>3.01</v>
      </c>
      <c r="K1123" s="10">
        <v>2.9</v>
      </c>
      <c r="L1123" s="10">
        <v>2.5</v>
      </c>
      <c r="M1123" s="10">
        <v>2.5</v>
      </c>
      <c r="N1123" s="10">
        <v>2.8</v>
      </c>
      <c r="O1123" s="10">
        <v>2.6</v>
      </c>
      <c r="P1123" s="10">
        <v>2.6</v>
      </c>
      <c r="Q1123" s="10">
        <v>2.6576207768000195</v>
      </c>
      <c r="R1123" s="10">
        <v>2.69</v>
      </c>
      <c r="S1123" s="10">
        <v>2.4649999999999999</v>
      </c>
      <c r="T1123" s="161">
        <v>2.2400000000000002</v>
      </c>
      <c r="U1123" s="10">
        <v>2.61</v>
      </c>
      <c r="V1123" s="10">
        <v>2.8</v>
      </c>
      <c r="W1123" s="10">
        <v>2.6</v>
      </c>
      <c r="X1123" s="10">
        <v>2.7027999999999999</v>
      </c>
      <c r="Y1123" s="161">
        <v>3.7966000000000002</v>
      </c>
      <c r="Z1123" s="10">
        <v>3.0007100000000002</v>
      </c>
      <c r="AA1123" s="159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0">
        <v>64</v>
      </c>
    </row>
    <row r="1124" spans="1:65">
      <c r="A1124" s="33"/>
      <c r="B1124" s="19">
        <v>1</v>
      </c>
      <c r="C1124" s="8">
        <v>6</v>
      </c>
      <c r="D1124" s="10">
        <v>2.78</v>
      </c>
      <c r="E1124" s="10">
        <v>2.733009201686369</v>
      </c>
      <c r="F1124" s="10">
        <v>2.6</v>
      </c>
      <c r="G1124" s="10">
        <v>3.1</v>
      </c>
      <c r="H1124" s="10">
        <v>2.7</v>
      </c>
      <c r="I1124" s="10">
        <v>2.7</v>
      </c>
      <c r="J1124" s="10">
        <v>3.05</v>
      </c>
      <c r="K1124" s="10">
        <v>2.8</v>
      </c>
      <c r="L1124" s="10">
        <v>2.6</v>
      </c>
      <c r="M1124" s="10">
        <v>2.8</v>
      </c>
      <c r="N1124" s="10">
        <v>2.6</v>
      </c>
      <c r="O1124" s="10">
        <v>2.6</v>
      </c>
      <c r="P1124" s="10">
        <v>2.8</v>
      </c>
      <c r="Q1124" s="10">
        <v>2.6944269334935504</v>
      </c>
      <c r="R1124" s="10">
        <v>2.82</v>
      </c>
      <c r="S1124" s="10">
        <v>2.5150000000000001</v>
      </c>
      <c r="T1124" s="161">
        <v>2.2000000000000002</v>
      </c>
      <c r="U1124" s="10">
        <v>2.81</v>
      </c>
      <c r="V1124" s="10">
        <v>2.7</v>
      </c>
      <c r="W1124" s="10">
        <v>2.5</v>
      </c>
      <c r="X1124" s="10">
        <v>2.7082999999999999</v>
      </c>
      <c r="Y1124" s="161">
        <v>3.8201999999999994</v>
      </c>
      <c r="Z1124" s="10">
        <v>2.9902799999999998</v>
      </c>
      <c r="AA1124" s="159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1"/>
    </row>
    <row r="1125" spans="1:65">
      <c r="A1125" s="33"/>
      <c r="B1125" s="20" t="s">
        <v>271</v>
      </c>
      <c r="C1125" s="12"/>
      <c r="D1125" s="24">
        <v>2.7566666666666664</v>
      </c>
      <c r="E1125" s="24">
        <v>2.7824119857975451</v>
      </c>
      <c r="F1125" s="24">
        <v>2.6</v>
      </c>
      <c r="G1125" s="24">
        <v>2.8333333333333335</v>
      </c>
      <c r="H1125" s="24">
        <v>2.76</v>
      </c>
      <c r="I1125" s="24">
        <v>2.5333333333333332</v>
      </c>
      <c r="J1125" s="24">
        <v>2.9049999999999998</v>
      </c>
      <c r="K1125" s="24">
        <v>2.8666666666666667</v>
      </c>
      <c r="L1125" s="24">
        <v>2.5166666666666666</v>
      </c>
      <c r="M1125" s="24">
        <v>2.6666666666666665</v>
      </c>
      <c r="N1125" s="24">
        <v>2.6999999999999997</v>
      </c>
      <c r="O1125" s="24">
        <v>2.5666666666666664</v>
      </c>
      <c r="P1125" s="24">
        <v>2.7833333333333332</v>
      </c>
      <c r="Q1125" s="24">
        <v>2.6480728208030144</v>
      </c>
      <c r="R1125" s="24">
        <v>2.7233333333333327</v>
      </c>
      <c r="S1125" s="24">
        <v>2.4913333333333334</v>
      </c>
      <c r="T1125" s="24">
        <v>2.23</v>
      </c>
      <c r="U1125" s="24">
        <v>2.6733333333333333</v>
      </c>
      <c r="V1125" s="24">
        <v>2.8166666666666664</v>
      </c>
      <c r="W1125" s="24">
        <v>2.5833333333333335</v>
      </c>
      <c r="X1125" s="24">
        <v>2.6820500000000003</v>
      </c>
      <c r="Y1125" s="24">
        <v>3.8879500000000005</v>
      </c>
      <c r="Z1125" s="24">
        <v>2.9518400000000002</v>
      </c>
      <c r="AA1125" s="159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1"/>
    </row>
    <row r="1126" spans="1:65">
      <c r="A1126" s="33"/>
      <c r="B1126" s="3" t="s">
        <v>272</v>
      </c>
      <c r="C1126" s="31"/>
      <c r="D1126" s="11">
        <v>2.7749999999999999</v>
      </c>
      <c r="E1126" s="11">
        <v>2.7575509315664033</v>
      </c>
      <c r="F1126" s="11">
        <v>2.6</v>
      </c>
      <c r="G1126" s="11">
        <v>2.8</v>
      </c>
      <c r="H1126" s="11">
        <v>2.7649999999999997</v>
      </c>
      <c r="I1126" s="11">
        <v>2.5</v>
      </c>
      <c r="J1126" s="11">
        <v>2.8849999999999998</v>
      </c>
      <c r="K1126" s="11">
        <v>2.8499999999999996</v>
      </c>
      <c r="L1126" s="11">
        <v>2.5</v>
      </c>
      <c r="M1126" s="11">
        <v>2.6</v>
      </c>
      <c r="N1126" s="11">
        <v>2.7</v>
      </c>
      <c r="O1126" s="11">
        <v>2.6</v>
      </c>
      <c r="P1126" s="11">
        <v>2.8</v>
      </c>
      <c r="Q1126" s="11">
        <v>2.6514136634791008</v>
      </c>
      <c r="R1126" s="11">
        <v>2.7050000000000001</v>
      </c>
      <c r="S1126" s="11">
        <v>2.4980000000000002</v>
      </c>
      <c r="T1126" s="11">
        <v>2.25</v>
      </c>
      <c r="U1126" s="11">
        <v>2.6749999999999998</v>
      </c>
      <c r="V1126" s="11">
        <v>2.8</v>
      </c>
      <c r="W1126" s="11">
        <v>2.6</v>
      </c>
      <c r="X1126" s="11">
        <v>2.6990499999999997</v>
      </c>
      <c r="Y1126" s="11">
        <v>3.8083999999999998</v>
      </c>
      <c r="Z1126" s="11">
        <v>2.9674749999999999</v>
      </c>
      <c r="AA1126" s="159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1"/>
    </row>
    <row r="1127" spans="1:65">
      <c r="A1127" s="33"/>
      <c r="B1127" s="3" t="s">
        <v>273</v>
      </c>
      <c r="C1127" s="31"/>
      <c r="D1127" s="25">
        <v>3.2659863237108927E-2</v>
      </c>
      <c r="E1127" s="25">
        <v>7.1900273163295697E-2</v>
      </c>
      <c r="F1127" s="25">
        <v>8.9442719099991672E-2</v>
      </c>
      <c r="G1127" s="25">
        <v>0.15055453054181619</v>
      </c>
      <c r="H1127" s="25">
        <v>4.5166359162544724E-2</v>
      </c>
      <c r="I1127" s="25">
        <v>0.10327955589886455</v>
      </c>
      <c r="J1127" s="25">
        <v>0.1087658034494297</v>
      </c>
      <c r="K1127" s="25">
        <v>8.1649658092772678E-2</v>
      </c>
      <c r="L1127" s="25">
        <v>4.0824829046386339E-2</v>
      </c>
      <c r="M1127" s="25">
        <v>0.15055453054181611</v>
      </c>
      <c r="N1127" s="25">
        <v>8.9442719099991477E-2</v>
      </c>
      <c r="O1127" s="25">
        <v>5.1639777949432274E-2</v>
      </c>
      <c r="P1127" s="25">
        <v>0.11690451944500112</v>
      </c>
      <c r="Q1127" s="25">
        <v>7.9811698149588828E-2</v>
      </c>
      <c r="R1127" s="25">
        <v>6.1210020966069451E-2</v>
      </c>
      <c r="S1127" s="25">
        <v>5.1434100231914921E-2</v>
      </c>
      <c r="T1127" s="25">
        <v>5.1380930314660442E-2</v>
      </c>
      <c r="U1127" s="25">
        <v>9.8115578103921339E-2</v>
      </c>
      <c r="V1127" s="25">
        <v>7.5277265270908028E-2</v>
      </c>
      <c r="W1127" s="25">
        <v>4.0824829046386339E-2</v>
      </c>
      <c r="X1127" s="25">
        <v>5.7803693653606505E-2</v>
      </c>
      <c r="Y1127" s="25">
        <v>0.17039298987927892</v>
      </c>
      <c r="Z1127" s="25">
        <v>6.4334759189725726E-2</v>
      </c>
      <c r="AA1127" s="233"/>
      <c r="AB1127" s="234"/>
      <c r="AC1127" s="234"/>
      <c r="AD1127" s="234"/>
      <c r="AE1127" s="234"/>
      <c r="AF1127" s="234"/>
      <c r="AG1127" s="234"/>
      <c r="AH1127" s="234"/>
      <c r="AI1127" s="234"/>
      <c r="AJ1127" s="234"/>
      <c r="AK1127" s="234"/>
      <c r="AL1127" s="234"/>
      <c r="AM1127" s="234"/>
      <c r="AN1127" s="234"/>
      <c r="AO1127" s="234"/>
      <c r="AP1127" s="234"/>
      <c r="AQ1127" s="234"/>
      <c r="AR1127" s="234"/>
      <c r="AS1127" s="234"/>
      <c r="AT1127" s="234"/>
      <c r="AU1127" s="234"/>
      <c r="AV1127" s="234"/>
      <c r="AW1127" s="234"/>
      <c r="AX1127" s="234"/>
      <c r="AY1127" s="234"/>
      <c r="AZ1127" s="234"/>
      <c r="BA1127" s="234"/>
      <c r="BB1127" s="234"/>
      <c r="BC1127" s="234"/>
      <c r="BD1127" s="234"/>
      <c r="BE1127" s="234"/>
      <c r="BF1127" s="234"/>
      <c r="BG1127" s="234"/>
      <c r="BH1127" s="234"/>
      <c r="BI1127" s="234"/>
      <c r="BJ1127" s="234"/>
      <c r="BK1127" s="234"/>
      <c r="BL1127" s="234"/>
      <c r="BM1127" s="62"/>
    </row>
    <row r="1128" spans="1:65">
      <c r="A1128" s="33"/>
      <c r="B1128" s="3" t="s">
        <v>87</v>
      </c>
      <c r="C1128" s="31"/>
      <c r="D1128" s="13">
        <v>1.1847592468116903E-2</v>
      </c>
      <c r="E1128" s="13">
        <v>2.5840987434751272E-2</v>
      </c>
      <c r="F1128" s="13">
        <v>3.4401045807689101E-2</v>
      </c>
      <c r="G1128" s="13">
        <v>5.3136893132405716E-2</v>
      </c>
      <c r="H1128" s="13">
        <v>1.6364622884979974E-2</v>
      </c>
      <c r="I1128" s="13">
        <v>4.0768245749551797E-2</v>
      </c>
      <c r="J1128" s="13">
        <v>3.7440896196017107E-2</v>
      </c>
      <c r="K1128" s="13">
        <v>2.8482438869571865E-2</v>
      </c>
      <c r="L1128" s="13">
        <v>1.6221786376047553E-2</v>
      </c>
      <c r="M1128" s="13">
        <v>5.6457948953181042E-2</v>
      </c>
      <c r="N1128" s="13">
        <v>3.3126932999996847E-2</v>
      </c>
      <c r="O1128" s="13">
        <v>2.0119394006272315E-2</v>
      </c>
      <c r="P1128" s="13">
        <v>4.2001623752695012E-2</v>
      </c>
      <c r="Q1128" s="13">
        <v>3.0139540545333774E-2</v>
      </c>
      <c r="R1128" s="13">
        <v>2.2476139889621591E-2</v>
      </c>
      <c r="S1128" s="13">
        <v>2.0645210154635371E-2</v>
      </c>
      <c r="T1128" s="13">
        <v>2.30407759258567E-2</v>
      </c>
      <c r="U1128" s="13">
        <v>3.6701587819421948E-2</v>
      </c>
      <c r="V1128" s="13">
        <v>2.6725656309198119E-2</v>
      </c>
      <c r="W1128" s="13">
        <v>1.5803159630859227E-2</v>
      </c>
      <c r="X1128" s="13">
        <v>2.1552056693054381E-2</v>
      </c>
      <c r="Y1128" s="13">
        <v>4.3825921084190617E-2</v>
      </c>
      <c r="Z1128" s="13">
        <v>2.1794798901609073E-2</v>
      </c>
      <c r="AA1128" s="159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1"/>
    </row>
    <row r="1129" spans="1:65">
      <c r="A1129" s="33"/>
      <c r="B1129" s="3" t="s">
        <v>274</v>
      </c>
      <c r="C1129" s="31"/>
      <c r="D1129" s="13">
        <v>1.8460217938926604E-2</v>
      </c>
      <c r="E1129" s="13">
        <v>2.7971916850513923E-2</v>
      </c>
      <c r="F1129" s="13">
        <v>-3.9420834350226142E-2</v>
      </c>
      <c r="G1129" s="13">
        <v>4.6784988208086853E-2</v>
      </c>
      <c r="H1129" s="13">
        <v>1.9691729689759851E-2</v>
      </c>
      <c r="I1129" s="13">
        <v>-6.4051069366887092E-2</v>
      </c>
      <c r="J1129" s="13">
        <v>7.326249085099712E-2</v>
      </c>
      <c r="K1129" s="13">
        <v>5.9100105716417328E-2</v>
      </c>
      <c r="L1129" s="13">
        <v>-7.020862812105233E-2</v>
      </c>
      <c r="M1129" s="13">
        <v>-1.4790599333565413E-2</v>
      </c>
      <c r="N1129" s="13">
        <v>-2.4754818252350486E-3</v>
      </c>
      <c r="O1129" s="13">
        <v>-5.1735951858556728E-2</v>
      </c>
      <c r="P1129" s="13">
        <v>2.8312311945591029E-2</v>
      </c>
      <c r="Q1129" s="13">
        <v>-2.1660161235845243E-2</v>
      </c>
      <c r="R1129" s="13">
        <v>6.1451004305961288E-3</v>
      </c>
      <c r="S1129" s="13">
        <v>-7.9568117427383456E-2</v>
      </c>
      <c r="T1129" s="13">
        <v>-0.17611863869269406</v>
      </c>
      <c r="U1129" s="13">
        <v>-1.2327575831899251E-2</v>
      </c>
      <c r="V1129" s="13">
        <v>4.0627429453921504E-2</v>
      </c>
      <c r="W1129" s="13">
        <v>-4.5578393104391379E-2</v>
      </c>
      <c r="X1129" s="13">
        <v>-9.1071726034707146E-3</v>
      </c>
      <c r="Y1129" s="13">
        <v>0.43641683349539928</v>
      </c>
      <c r="Z1129" s="13">
        <v>9.0567693973703234E-2</v>
      </c>
      <c r="AA1129" s="159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1"/>
    </row>
    <row r="1130" spans="1:65">
      <c r="A1130" s="33"/>
      <c r="B1130" s="51" t="s">
        <v>275</v>
      </c>
      <c r="C1130" s="52"/>
      <c r="D1130" s="50">
        <v>0.33</v>
      </c>
      <c r="E1130" s="50">
        <v>0.48</v>
      </c>
      <c r="F1130" s="50">
        <v>0.57999999999999996</v>
      </c>
      <c r="G1130" s="50">
        <v>0.77</v>
      </c>
      <c r="H1130" s="50">
        <v>0.35</v>
      </c>
      <c r="I1130" s="50">
        <v>0.96</v>
      </c>
      <c r="J1130" s="50">
        <v>1.18</v>
      </c>
      <c r="K1130" s="50">
        <v>0.96</v>
      </c>
      <c r="L1130" s="50">
        <v>1.06</v>
      </c>
      <c r="M1130" s="50">
        <v>0.19</v>
      </c>
      <c r="N1130" s="50">
        <v>0</v>
      </c>
      <c r="O1130" s="50">
        <v>0.77</v>
      </c>
      <c r="P1130" s="50">
        <v>0.48</v>
      </c>
      <c r="Q1130" s="50">
        <v>0.3</v>
      </c>
      <c r="R1130" s="50">
        <v>0.13</v>
      </c>
      <c r="S1130" s="50">
        <v>1.21</v>
      </c>
      <c r="T1130" s="50">
        <v>2.72</v>
      </c>
      <c r="U1130" s="50">
        <v>0.15</v>
      </c>
      <c r="V1130" s="50">
        <v>0.67</v>
      </c>
      <c r="W1130" s="50">
        <v>0.67</v>
      </c>
      <c r="X1130" s="50">
        <v>0.1</v>
      </c>
      <c r="Y1130" s="50">
        <v>6.87</v>
      </c>
      <c r="Z1130" s="50">
        <v>1.46</v>
      </c>
      <c r="AA1130" s="159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61"/>
    </row>
    <row r="1131" spans="1:65">
      <c r="B1131" s="34"/>
      <c r="C1131" s="20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BM1131" s="61"/>
    </row>
    <row r="1132" spans="1:65" ht="15">
      <c r="B1132" s="35" t="s">
        <v>547</v>
      </c>
      <c r="BM1132" s="30" t="s">
        <v>67</v>
      </c>
    </row>
    <row r="1133" spans="1:65" ht="15">
      <c r="A1133" s="26" t="s">
        <v>66</v>
      </c>
      <c r="B1133" s="18" t="s">
        <v>111</v>
      </c>
      <c r="C1133" s="15" t="s">
        <v>112</v>
      </c>
      <c r="D1133" s="16" t="s">
        <v>231</v>
      </c>
      <c r="E1133" s="17" t="s">
        <v>231</v>
      </c>
      <c r="F1133" s="17" t="s">
        <v>231</v>
      </c>
      <c r="G1133" s="17" t="s">
        <v>231</v>
      </c>
      <c r="H1133" s="17" t="s">
        <v>231</v>
      </c>
      <c r="I1133" s="17" t="s">
        <v>231</v>
      </c>
      <c r="J1133" s="17" t="s">
        <v>231</v>
      </c>
      <c r="K1133" s="17" t="s">
        <v>231</v>
      </c>
      <c r="L1133" s="17" t="s">
        <v>231</v>
      </c>
      <c r="M1133" s="17" t="s">
        <v>231</v>
      </c>
      <c r="N1133" s="17" t="s">
        <v>231</v>
      </c>
      <c r="O1133" s="17" t="s">
        <v>231</v>
      </c>
      <c r="P1133" s="17" t="s">
        <v>231</v>
      </c>
      <c r="Q1133" s="17" t="s">
        <v>231</v>
      </c>
      <c r="R1133" s="17" t="s">
        <v>231</v>
      </c>
      <c r="S1133" s="17" t="s">
        <v>231</v>
      </c>
      <c r="T1133" s="17" t="s">
        <v>231</v>
      </c>
      <c r="U1133" s="17" t="s">
        <v>231</v>
      </c>
      <c r="V1133" s="17" t="s">
        <v>231</v>
      </c>
      <c r="W1133" s="17" t="s">
        <v>231</v>
      </c>
      <c r="X1133" s="17" t="s">
        <v>231</v>
      </c>
      <c r="Y1133" s="17" t="s">
        <v>231</v>
      </c>
      <c r="Z1133" s="17" t="s">
        <v>231</v>
      </c>
      <c r="AA1133" s="17" t="s">
        <v>231</v>
      </c>
      <c r="AB1133" s="17" t="s">
        <v>231</v>
      </c>
      <c r="AC1133" s="159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>
        <v>1</v>
      </c>
    </row>
    <row r="1134" spans="1:65">
      <c r="A1134" s="33"/>
      <c r="B1134" s="19" t="s">
        <v>232</v>
      </c>
      <c r="C1134" s="8" t="s">
        <v>232</v>
      </c>
      <c r="D1134" s="157" t="s">
        <v>234</v>
      </c>
      <c r="E1134" s="158" t="s">
        <v>236</v>
      </c>
      <c r="F1134" s="158" t="s">
        <v>237</v>
      </c>
      <c r="G1134" s="158" t="s">
        <v>238</v>
      </c>
      <c r="H1134" s="158" t="s">
        <v>239</v>
      </c>
      <c r="I1134" s="158" t="s">
        <v>240</v>
      </c>
      <c r="J1134" s="158" t="s">
        <v>241</v>
      </c>
      <c r="K1134" s="158" t="s">
        <v>242</v>
      </c>
      <c r="L1134" s="158" t="s">
        <v>243</v>
      </c>
      <c r="M1134" s="158" t="s">
        <v>244</v>
      </c>
      <c r="N1134" s="158" t="s">
        <v>245</v>
      </c>
      <c r="O1134" s="158" t="s">
        <v>246</v>
      </c>
      <c r="P1134" s="158" t="s">
        <v>247</v>
      </c>
      <c r="Q1134" s="158" t="s">
        <v>248</v>
      </c>
      <c r="R1134" s="158" t="s">
        <v>249</v>
      </c>
      <c r="S1134" s="158" t="s">
        <v>251</v>
      </c>
      <c r="T1134" s="158" t="s">
        <v>253</v>
      </c>
      <c r="U1134" s="158" t="s">
        <v>257</v>
      </c>
      <c r="V1134" s="158" t="s">
        <v>258</v>
      </c>
      <c r="W1134" s="158" t="s">
        <v>259</v>
      </c>
      <c r="X1134" s="158" t="s">
        <v>278</v>
      </c>
      <c r="Y1134" s="158" t="s">
        <v>261</v>
      </c>
      <c r="Z1134" s="158" t="s">
        <v>304</v>
      </c>
      <c r="AA1134" s="158" t="s">
        <v>279</v>
      </c>
      <c r="AB1134" s="158" t="s">
        <v>263</v>
      </c>
      <c r="AC1134" s="159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0" t="s">
        <v>3</v>
      </c>
    </row>
    <row r="1135" spans="1:65">
      <c r="A1135" s="33"/>
      <c r="B1135" s="19"/>
      <c r="C1135" s="8"/>
      <c r="D1135" s="9" t="s">
        <v>300</v>
      </c>
      <c r="E1135" s="10" t="s">
        <v>115</v>
      </c>
      <c r="F1135" s="10" t="s">
        <v>115</v>
      </c>
      <c r="G1135" s="10" t="s">
        <v>301</v>
      </c>
      <c r="H1135" s="10" t="s">
        <v>115</v>
      </c>
      <c r="I1135" s="10" t="s">
        <v>115</v>
      </c>
      <c r="J1135" s="10" t="s">
        <v>301</v>
      </c>
      <c r="K1135" s="10" t="s">
        <v>115</v>
      </c>
      <c r="L1135" s="10" t="s">
        <v>301</v>
      </c>
      <c r="M1135" s="10" t="s">
        <v>301</v>
      </c>
      <c r="N1135" s="10" t="s">
        <v>301</v>
      </c>
      <c r="O1135" s="10" t="s">
        <v>301</v>
      </c>
      <c r="P1135" s="10" t="s">
        <v>301</v>
      </c>
      <c r="Q1135" s="10" t="s">
        <v>300</v>
      </c>
      <c r="R1135" s="10" t="s">
        <v>115</v>
      </c>
      <c r="S1135" s="10" t="s">
        <v>301</v>
      </c>
      <c r="T1135" s="10" t="s">
        <v>301</v>
      </c>
      <c r="U1135" s="10" t="s">
        <v>115</v>
      </c>
      <c r="V1135" s="10" t="s">
        <v>115</v>
      </c>
      <c r="W1135" s="10" t="s">
        <v>301</v>
      </c>
      <c r="X1135" s="10" t="s">
        <v>301</v>
      </c>
      <c r="Y1135" s="10" t="s">
        <v>115</v>
      </c>
      <c r="Z1135" s="10" t="s">
        <v>115</v>
      </c>
      <c r="AA1135" s="10" t="s">
        <v>115</v>
      </c>
      <c r="AB1135" s="10" t="s">
        <v>300</v>
      </c>
      <c r="AC1135" s="159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0">
        <v>0</v>
      </c>
    </row>
    <row r="1136" spans="1:65">
      <c r="A1136" s="33"/>
      <c r="B1136" s="19"/>
      <c r="C1136" s="8"/>
      <c r="D1136" s="27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  <c r="AC1136" s="159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0">
        <v>1</v>
      </c>
    </row>
    <row r="1137" spans="1:65">
      <c r="A1137" s="33"/>
      <c r="B1137" s="18">
        <v>1</v>
      </c>
      <c r="C1137" s="14">
        <v>1</v>
      </c>
      <c r="D1137" s="246">
        <v>102</v>
      </c>
      <c r="E1137" s="246">
        <v>87.61</v>
      </c>
      <c r="F1137" s="247">
        <v>90</v>
      </c>
      <c r="G1137" s="249">
        <v>85</v>
      </c>
      <c r="H1137" s="247">
        <v>107.76430000000001</v>
      </c>
      <c r="I1137" s="246">
        <v>102</v>
      </c>
      <c r="J1137" s="247">
        <v>97</v>
      </c>
      <c r="K1137" s="246">
        <v>88</v>
      </c>
      <c r="L1137" s="246">
        <v>97</v>
      </c>
      <c r="M1137" s="246">
        <v>99</v>
      </c>
      <c r="N1137" s="246">
        <v>98</v>
      </c>
      <c r="O1137" s="246">
        <v>96</v>
      </c>
      <c r="P1137" s="246">
        <v>98</v>
      </c>
      <c r="Q1137" s="246">
        <v>96</v>
      </c>
      <c r="R1137" s="246">
        <v>99.007791432935619</v>
      </c>
      <c r="S1137" s="246">
        <v>97.8</v>
      </c>
      <c r="T1137" s="246">
        <v>100</v>
      </c>
      <c r="U1137" s="246">
        <v>98.06</v>
      </c>
      <c r="V1137" s="246">
        <v>101</v>
      </c>
      <c r="W1137" s="246">
        <v>100</v>
      </c>
      <c r="X1137" s="246">
        <v>89</v>
      </c>
      <c r="Y1137" s="246">
        <v>93.500000000000014</v>
      </c>
      <c r="Z1137" s="246">
        <v>96</v>
      </c>
      <c r="AA1137" s="246">
        <v>109.7743</v>
      </c>
      <c r="AB1137" s="246">
        <v>103.0544</v>
      </c>
      <c r="AC1137" s="250"/>
      <c r="AD1137" s="251"/>
      <c r="AE1137" s="251"/>
      <c r="AF1137" s="251"/>
      <c r="AG1137" s="251"/>
      <c r="AH1137" s="251"/>
      <c r="AI1137" s="251"/>
      <c r="AJ1137" s="251"/>
      <c r="AK1137" s="251"/>
      <c r="AL1137" s="251"/>
      <c r="AM1137" s="251"/>
      <c r="AN1137" s="251"/>
      <c r="AO1137" s="251"/>
      <c r="AP1137" s="251"/>
      <c r="AQ1137" s="251"/>
      <c r="AR1137" s="251"/>
      <c r="AS1137" s="251"/>
      <c r="AT1137" s="251"/>
      <c r="AU1137" s="251"/>
      <c r="AV1137" s="251"/>
      <c r="AW1137" s="251"/>
      <c r="AX1137" s="251"/>
      <c r="AY1137" s="251"/>
      <c r="AZ1137" s="251"/>
      <c r="BA1137" s="251"/>
      <c r="BB1137" s="251"/>
      <c r="BC1137" s="251"/>
      <c r="BD1137" s="251"/>
      <c r="BE1137" s="251"/>
      <c r="BF1137" s="251"/>
      <c r="BG1137" s="251"/>
      <c r="BH1137" s="251"/>
      <c r="BI1137" s="251"/>
      <c r="BJ1137" s="251"/>
      <c r="BK1137" s="251"/>
      <c r="BL1137" s="251"/>
      <c r="BM1137" s="252">
        <v>1</v>
      </c>
    </row>
    <row r="1138" spans="1:65">
      <c r="A1138" s="33"/>
      <c r="B1138" s="19">
        <v>1</v>
      </c>
      <c r="C1138" s="8">
        <v>2</v>
      </c>
      <c r="D1138" s="253">
        <v>102</v>
      </c>
      <c r="E1138" s="253">
        <v>85.66</v>
      </c>
      <c r="F1138" s="254">
        <v>100</v>
      </c>
      <c r="G1138" s="255">
        <v>76</v>
      </c>
      <c r="H1138" s="254">
        <v>106.31505000000001</v>
      </c>
      <c r="I1138" s="253">
        <v>98</v>
      </c>
      <c r="J1138" s="254">
        <v>98</v>
      </c>
      <c r="K1138" s="253">
        <v>95</v>
      </c>
      <c r="L1138" s="253">
        <v>98</v>
      </c>
      <c r="M1138" s="253">
        <v>97</v>
      </c>
      <c r="N1138" s="253">
        <v>104</v>
      </c>
      <c r="O1138" s="258">
        <v>102</v>
      </c>
      <c r="P1138" s="253">
        <v>96</v>
      </c>
      <c r="Q1138" s="253">
        <v>97</v>
      </c>
      <c r="R1138" s="253">
        <v>100.78228245365077</v>
      </c>
      <c r="S1138" s="253">
        <v>97.9</v>
      </c>
      <c r="T1138" s="253">
        <v>101</v>
      </c>
      <c r="U1138" s="253">
        <v>98.44</v>
      </c>
      <c r="V1138" s="253">
        <v>100</v>
      </c>
      <c r="W1138" s="253">
        <v>101</v>
      </c>
      <c r="X1138" s="253">
        <v>88</v>
      </c>
      <c r="Y1138" s="253">
        <v>92.64</v>
      </c>
      <c r="Z1138" s="253">
        <v>98</v>
      </c>
      <c r="AA1138" s="253">
        <v>99.921000000000006</v>
      </c>
      <c r="AB1138" s="253">
        <v>100.82899999999999</v>
      </c>
      <c r="AC1138" s="250"/>
      <c r="AD1138" s="251"/>
      <c r="AE1138" s="251"/>
      <c r="AF1138" s="251"/>
      <c r="AG1138" s="251"/>
      <c r="AH1138" s="251"/>
      <c r="AI1138" s="251"/>
      <c r="AJ1138" s="251"/>
      <c r="AK1138" s="251"/>
      <c r="AL1138" s="251"/>
      <c r="AM1138" s="251"/>
      <c r="AN1138" s="251"/>
      <c r="AO1138" s="251"/>
      <c r="AP1138" s="251"/>
      <c r="AQ1138" s="251"/>
      <c r="AR1138" s="251"/>
      <c r="AS1138" s="251"/>
      <c r="AT1138" s="251"/>
      <c r="AU1138" s="251"/>
      <c r="AV1138" s="251"/>
      <c r="AW1138" s="251"/>
      <c r="AX1138" s="251"/>
      <c r="AY1138" s="251"/>
      <c r="AZ1138" s="251"/>
      <c r="BA1138" s="251"/>
      <c r="BB1138" s="251"/>
      <c r="BC1138" s="251"/>
      <c r="BD1138" s="251"/>
      <c r="BE1138" s="251"/>
      <c r="BF1138" s="251"/>
      <c r="BG1138" s="251"/>
      <c r="BH1138" s="251"/>
      <c r="BI1138" s="251"/>
      <c r="BJ1138" s="251"/>
      <c r="BK1138" s="251"/>
      <c r="BL1138" s="251"/>
      <c r="BM1138" s="252">
        <v>36</v>
      </c>
    </row>
    <row r="1139" spans="1:65">
      <c r="A1139" s="33"/>
      <c r="B1139" s="19">
        <v>1</v>
      </c>
      <c r="C1139" s="8">
        <v>3</v>
      </c>
      <c r="D1139" s="253">
        <v>102</v>
      </c>
      <c r="E1139" s="253">
        <v>85.68</v>
      </c>
      <c r="F1139" s="254">
        <v>100</v>
      </c>
      <c r="G1139" s="255">
        <v>65</v>
      </c>
      <c r="H1139" s="254">
        <v>108.24610000000001</v>
      </c>
      <c r="I1139" s="253">
        <v>99</v>
      </c>
      <c r="J1139" s="254">
        <v>97</v>
      </c>
      <c r="K1139" s="254">
        <v>97</v>
      </c>
      <c r="L1139" s="257">
        <v>95</v>
      </c>
      <c r="M1139" s="257">
        <v>96</v>
      </c>
      <c r="N1139" s="257">
        <v>100</v>
      </c>
      <c r="O1139" s="257">
        <v>96</v>
      </c>
      <c r="P1139" s="257">
        <v>98</v>
      </c>
      <c r="Q1139" s="257">
        <v>96</v>
      </c>
      <c r="R1139" s="257">
        <v>100.87572292489396</v>
      </c>
      <c r="S1139" s="257">
        <v>98.4</v>
      </c>
      <c r="T1139" s="269">
        <v>97</v>
      </c>
      <c r="U1139" s="257">
        <v>97.01</v>
      </c>
      <c r="V1139" s="257">
        <v>103</v>
      </c>
      <c r="W1139" s="257">
        <v>102</v>
      </c>
      <c r="X1139" s="257">
        <v>89</v>
      </c>
      <c r="Y1139" s="257">
        <v>94.490000000000009</v>
      </c>
      <c r="Z1139" s="257">
        <v>98</v>
      </c>
      <c r="AA1139" s="257">
        <v>109.87479999999999</v>
      </c>
      <c r="AB1139" s="257">
        <v>103.06100000000001</v>
      </c>
      <c r="AC1139" s="250"/>
      <c r="AD1139" s="251"/>
      <c r="AE1139" s="251"/>
      <c r="AF1139" s="251"/>
      <c r="AG1139" s="251"/>
      <c r="AH1139" s="251"/>
      <c r="AI1139" s="251"/>
      <c r="AJ1139" s="251"/>
      <c r="AK1139" s="251"/>
      <c r="AL1139" s="251"/>
      <c r="AM1139" s="251"/>
      <c r="AN1139" s="251"/>
      <c r="AO1139" s="251"/>
      <c r="AP1139" s="251"/>
      <c r="AQ1139" s="251"/>
      <c r="AR1139" s="251"/>
      <c r="AS1139" s="251"/>
      <c r="AT1139" s="251"/>
      <c r="AU1139" s="251"/>
      <c r="AV1139" s="251"/>
      <c r="AW1139" s="251"/>
      <c r="AX1139" s="251"/>
      <c r="AY1139" s="251"/>
      <c r="AZ1139" s="251"/>
      <c r="BA1139" s="251"/>
      <c r="BB1139" s="251"/>
      <c r="BC1139" s="251"/>
      <c r="BD1139" s="251"/>
      <c r="BE1139" s="251"/>
      <c r="BF1139" s="251"/>
      <c r="BG1139" s="251"/>
      <c r="BH1139" s="251"/>
      <c r="BI1139" s="251"/>
      <c r="BJ1139" s="251"/>
      <c r="BK1139" s="251"/>
      <c r="BL1139" s="251"/>
      <c r="BM1139" s="252">
        <v>16</v>
      </c>
    </row>
    <row r="1140" spans="1:65">
      <c r="A1140" s="33"/>
      <c r="B1140" s="19">
        <v>1</v>
      </c>
      <c r="C1140" s="8">
        <v>4</v>
      </c>
      <c r="D1140" s="253">
        <v>102</v>
      </c>
      <c r="E1140" s="253">
        <v>86.01</v>
      </c>
      <c r="F1140" s="254">
        <v>95</v>
      </c>
      <c r="G1140" s="255">
        <v>66</v>
      </c>
      <c r="H1140" s="254">
        <v>109.3407</v>
      </c>
      <c r="I1140" s="253">
        <v>98</v>
      </c>
      <c r="J1140" s="254">
        <v>96</v>
      </c>
      <c r="K1140" s="254">
        <v>92</v>
      </c>
      <c r="L1140" s="257">
        <v>97</v>
      </c>
      <c r="M1140" s="257">
        <v>97</v>
      </c>
      <c r="N1140" s="257">
        <v>106</v>
      </c>
      <c r="O1140" s="257">
        <v>96</v>
      </c>
      <c r="P1140" s="257">
        <v>96</v>
      </c>
      <c r="Q1140" s="257">
        <v>98</v>
      </c>
      <c r="R1140" s="257">
        <v>99.995871822048287</v>
      </c>
      <c r="S1140" s="257">
        <v>98.8</v>
      </c>
      <c r="T1140" s="257">
        <v>101</v>
      </c>
      <c r="U1140" s="257">
        <v>97.54</v>
      </c>
      <c r="V1140" s="257">
        <v>103</v>
      </c>
      <c r="W1140" s="257">
        <v>102</v>
      </c>
      <c r="X1140" s="257">
        <v>89</v>
      </c>
      <c r="Y1140" s="257">
        <v>95.48</v>
      </c>
      <c r="Z1140" s="257">
        <v>97</v>
      </c>
      <c r="AA1140" s="257">
        <v>100.8862</v>
      </c>
      <c r="AB1140" s="257">
        <v>104.5538</v>
      </c>
      <c r="AC1140" s="250"/>
      <c r="AD1140" s="251"/>
      <c r="AE1140" s="251"/>
      <c r="AF1140" s="251"/>
      <c r="AG1140" s="251"/>
      <c r="AH1140" s="251"/>
      <c r="AI1140" s="251"/>
      <c r="AJ1140" s="251"/>
      <c r="AK1140" s="251"/>
      <c r="AL1140" s="251"/>
      <c r="AM1140" s="251"/>
      <c r="AN1140" s="251"/>
      <c r="AO1140" s="251"/>
      <c r="AP1140" s="251"/>
      <c r="AQ1140" s="251"/>
      <c r="AR1140" s="251"/>
      <c r="AS1140" s="251"/>
      <c r="AT1140" s="251"/>
      <c r="AU1140" s="251"/>
      <c r="AV1140" s="251"/>
      <c r="AW1140" s="251"/>
      <c r="AX1140" s="251"/>
      <c r="AY1140" s="251"/>
      <c r="AZ1140" s="251"/>
      <c r="BA1140" s="251"/>
      <c r="BB1140" s="251"/>
      <c r="BC1140" s="251"/>
      <c r="BD1140" s="251"/>
      <c r="BE1140" s="251"/>
      <c r="BF1140" s="251"/>
      <c r="BG1140" s="251"/>
      <c r="BH1140" s="251"/>
      <c r="BI1140" s="251"/>
      <c r="BJ1140" s="251"/>
      <c r="BK1140" s="251"/>
      <c r="BL1140" s="251"/>
      <c r="BM1140" s="252">
        <v>98.031383211287562</v>
      </c>
    </row>
    <row r="1141" spans="1:65">
      <c r="A1141" s="33"/>
      <c r="B1141" s="19">
        <v>1</v>
      </c>
      <c r="C1141" s="8">
        <v>5</v>
      </c>
      <c r="D1141" s="253">
        <v>102</v>
      </c>
      <c r="E1141" s="253">
        <v>83.79</v>
      </c>
      <c r="F1141" s="253">
        <v>95</v>
      </c>
      <c r="G1141" s="255">
        <v>60</v>
      </c>
      <c r="H1141" s="253">
        <v>108.88905</v>
      </c>
      <c r="I1141" s="253">
        <v>100</v>
      </c>
      <c r="J1141" s="253">
        <v>97</v>
      </c>
      <c r="K1141" s="253">
        <v>92</v>
      </c>
      <c r="L1141" s="253">
        <v>96</v>
      </c>
      <c r="M1141" s="253">
        <v>97</v>
      </c>
      <c r="N1141" s="253">
        <v>98</v>
      </c>
      <c r="O1141" s="253">
        <v>97</v>
      </c>
      <c r="P1141" s="253">
        <v>98</v>
      </c>
      <c r="Q1141" s="253">
        <v>97</v>
      </c>
      <c r="R1141" s="253">
        <v>98.780390499999996</v>
      </c>
      <c r="S1141" s="253">
        <v>96.8</v>
      </c>
      <c r="T1141" s="253">
        <v>101</v>
      </c>
      <c r="U1141" s="253">
        <v>97.48</v>
      </c>
      <c r="V1141" s="253">
        <v>102</v>
      </c>
      <c r="W1141" s="253">
        <v>101</v>
      </c>
      <c r="X1141" s="253">
        <v>84</v>
      </c>
      <c r="Y1141" s="253">
        <v>93.06</v>
      </c>
      <c r="Z1141" s="253">
        <v>95</v>
      </c>
      <c r="AA1141" s="253">
        <v>106.11450000000001</v>
      </c>
      <c r="AB1141" s="253">
        <v>101.4385</v>
      </c>
      <c r="AC1141" s="250"/>
      <c r="AD1141" s="251"/>
      <c r="AE1141" s="251"/>
      <c r="AF1141" s="251"/>
      <c r="AG1141" s="251"/>
      <c r="AH1141" s="251"/>
      <c r="AI1141" s="251"/>
      <c r="AJ1141" s="251"/>
      <c r="AK1141" s="251"/>
      <c r="AL1141" s="251"/>
      <c r="AM1141" s="251"/>
      <c r="AN1141" s="251"/>
      <c r="AO1141" s="251"/>
      <c r="AP1141" s="251"/>
      <c r="AQ1141" s="251"/>
      <c r="AR1141" s="251"/>
      <c r="AS1141" s="251"/>
      <c r="AT1141" s="251"/>
      <c r="AU1141" s="251"/>
      <c r="AV1141" s="251"/>
      <c r="AW1141" s="251"/>
      <c r="AX1141" s="251"/>
      <c r="AY1141" s="251"/>
      <c r="AZ1141" s="251"/>
      <c r="BA1141" s="251"/>
      <c r="BB1141" s="251"/>
      <c r="BC1141" s="251"/>
      <c r="BD1141" s="251"/>
      <c r="BE1141" s="251"/>
      <c r="BF1141" s="251"/>
      <c r="BG1141" s="251"/>
      <c r="BH1141" s="251"/>
      <c r="BI1141" s="251"/>
      <c r="BJ1141" s="251"/>
      <c r="BK1141" s="251"/>
      <c r="BL1141" s="251"/>
      <c r="BM1141" s="252">
        <v>65</v>
      </c>
    </row>
    <row r="1142" spans="1:65">
      <c r="A1142" s="33"/>
      <c r="B1142" s="19">
        <v>1</v>
      </c>
      <c r="C1142" s="8">
        <v>6</v>
      </c>
      <c r="D1142" s="253">
        <v>105</v>
      </c>
      <c r="E1142" s="253">
        <v>85.61</v>
      </c>
      <c r="F1142" s="253">
        <v>95</v>
      </c>
      <c r="G1142" s="255">
        <v>90</v>
      </c>
      <c r="H1142" s="253">
        <v>108.654</v>
      </c>
      <c r="I1142" s="253">
        <v>102</v>
      </c>
      <c r="J1142" s="253">
        <v>97</v>
      </c>
      <c r="K1142" s="253">
        <v>97</v>
      </c>
      <c r="L1142" s="253">
        <v>94</v>
      </c>
      <c r="M1142" s="253">
        <v>98</v>
      </c>
      <c r="N1142" s="253">
        <v>104</v>
      </c>
      <c r="O1142" s="253">
        <v>94</v>
      </c>
      <c r="P1142" s="253">
        <v>97</v>
      </c>
      <c r="Q1142" s="253">
        <v>97</v>
      </c>
      <c r="R1142" s="253">
        <v>100.09362329188268</v>
      </c>
      <c r="S1142" s="253">
        <v>99.6</v>
      </c>
      <c r="T1142" s="253">
        <v>101</v>
      </c>
      <c r="U1142" s="253">
        <v>97.93</v>
      </c>
      <c r="V1142" s="253">
        <v>101</v>
      </c>
      <c r="W1142" s="253">
        <v>102</v>
      </c>
      <c r="X1142" s="258">
        <v>98</v>
      </c>
      <c r="Y1142" s="253">
        <v>93.83</v>
      </c>
      <c r="Z1142" s="253">
        <v>95</v>
      </c>
      <c r="AA1142" s="253">
        <v>103.2188</v>
      </c>
      <c r="AB1142" s="253">
        <v>101.52800000000001</v>
      </c>
      <c r="AC1142" s="250"/>
      <c r="AD1142" s="251"/>
      <c r="AE1142" s="251"/>
      <c r="AF1142" s="251"/>
      <c r="AG1142" s="251"/>
      <c r="AH1142" s="251"/>
      <c r="AI1142" s="251"/>
      <c r="AJ1142" s="251"/>
      <c r="AK1142" s="251"/>
      <c r="AL1142" s="251"/>
      <c r="AM1142" s="251"/>
      <c r="AN1142" s="251"/>
      <c r="AO1142" s="251"/>
      <c r="AP1142" s="251"/>
      <c r="AQ1142" s="251"/>
      <c r="AR1142" s="251"/>
      <c r="AS1142" s="251"/>
      <c r="AT1142" s="251"/>
      <c r="AU1142" s="251"/>
      <c r="AV1142" s="251"/>
      <c r="AW1142" s="251"/>
      <c r="AX1142" s="251"/>
      <c r="AY1142" s="251"/>
      <c r="AZ1142" s="251"/>
      <c r="BA1142" s="251"/>
      <c r="BB1142" s="251"/>
      <c r="BC1142" s="251"/>
      <c r="BD1142" s="251"/>
      <c r="BE1142" s="251"/>
      <c r="BF1142" s="251"/>
      <c r="BG1142" s="251"/>
      <c r="BH1142" s="251"/>
      <c r="BI1142" s="251"/>
      <c r="BJ1142" s="251"/>
      <c r="BK1142" s="251"/>
      <c r="BL1142" s="251"/>
      <c r="BM1142" s="259"/>
    </row>
    <row r="1143" spans="1:65">
      <c r="A1143" s="33"/>
      <c r="B1143" s="20" t="s">
        <v>271</v>
      </c>
      <c r="C1143" s="12"/>
      <c r="D1143" s="260">
        <v>102.5</v>
      </c>
      <c r="E1143" s="260">
        <v>85.726666666666674</v>
      </c>
      <c r="F1143" s="260">
        <v>95.833333333333329</v>
      </c>
      <c r="G1143" s="260">
        <v>73.666666666666671</v>
      </c>
      <c r="H1143" s="260">
        <v>108.20153333333333</v>
      </c>
      <c r="I1143" s="260">
        <v>99.833333333333329</v>
      </c>
      <c r="J1143" s="260">
        <v>97</v>
      </c>
      <c r="K1143" s="260">
        <v>93.5</v>
      </c>
      <c r="L1143" s="260">
        <v>96.166666666666671</v>
      </c>
      <c r="M1143" s="260">
        <v>97.333333333333329</v>
      </c>
      <c r="N1143" s="260">
        <v>101.66666666666667</v>
      </c>
      <c r="O1143" s="260">
        <v>96.833333333333329</v>
      </c>
      <c r="P1143" s="260">
        <v>97.166666666666671</v>
      </c>
      <c r="Q1143" s="260">
        <v>96.833333333333329</v>
      </c>
      <c r="R1143" s="260">
        <v>99.922613737568554</v>
      </c>
      <c r="S1143" s="260">
        <v>98.216666666666683</v>
      </c>
      <c r="T1143" s="260">
        <v>100.16666666666667</v>
      </c>
      <c r="U1143" s="260">
        <v>97.743333333333339</v>
      </c>
      <c r="V1143" s="260">
        <v>101.66666666666667</v>
      </c>
      <c r="W1143" s="260">
        <v>101.33333333333333</v>
      </c>
      <c r="X1143" s="260">
        <v>89.5</v>
      </c>
      <c r="Y1143" s="260">
        <v>93.833333333333329</v>
      </c>
      <c r="Z1143" s="260">
        <v>96.5</v>
      </c>
      <c r="AA1143" s="260">
        <v>104.96493333333335</v>
      </c>
      <c r="AB1143" s="260">
        <v>102.41078333333333</v>
      </c>
      <c r="AC1143" s="250"/>
      <c r="AD1143" s="251"/>
      <c r="AE1143" s="251"/>
      <c r="AF1143" s="251"/>
      <c r="AG1143" s="251"/>
      <c r="AH1143" s="251"/>
      <c r="AI1143" s="251"/>
      <c r="AJ1143" s="251"/>
      <c r="AK1143" s="251"/>
      <c r="AL1143" s="251"/>
      <c r="AM1143" s="251"/>
      <c r="AN1143" s="251"/>
      <c r="AO1143" s="251"/>
      <c r="AP1143" s="251"/>
      <c r="AQ1143" s="251"/>
      <c r="AR1143" s="251"/>
      <c r="AS1143" s="251"/>
      <c r="AT1143" s="251"/>
      <c r="AU1143" s="251"/>
      <c r="AV1143" s="251"/>
      <c r="AW1143" s="251"/>
      <c r="AX1143" s="251"/>
      <c r="AY1143" s="251"/>
      <c r="AZ1143" s="251"/>
      <c r="BA1143" s="251"/>
      <c r="BB1143" s="251"/>
      <c r="BC1143" s="251"/>
      <c r="BD1143" s="251"/>
      <c r="BE1143" s="251"/>
      <c r="BF1143" s="251"/>
      <c r="BG1143" s="251"/>
      <c r="BH1143" s="251"/>
      <c r="BI1143" s="251"/>
      <c r="BJ1143" s="251"/>
      <c r="BK1143" s="251"/>
      <c r="BL1143" s="251"/>
      <c r="BM1143" s="259"/>
    </row>
    <row r="1144" spans="1:65">
      <c r="A1144" s="33"/>
      <c r="B1144" s="3" t="s">
        <v>272</v>
      </c>
      <c r="C1144" s="31"/>
      <c r="D1144" s="257">
        <v>102</v>
      </c>
      <c r="E1144" s="257">
        <v>85.67</v>
      </c>
      <c r="F1144" s="257">
        <v>95</v>
      </c>
      <c r="G1144" s="257">
        <v>71</v>
      </c>
      <c r="H1144" s="257">
        <v>108.45005</v>
      </c>
      <c r="I1144" s="257">
        <v>99.5</v>
      </c>
      <c r="J1144" s="257">
        <v>97</v>
      </c>
      <c r="K1144" s="257">
        <v>93.5</v>
      </c>
      <c r="L1144" s="257">
        <v>96.5</v>
      </c>
      <c r="M1144" s="257">
        <v>97</v>
      </c>
      <c r="N1144" s="257">
        <v>102</v>
      </c>
      <c r="O1144" s="257">
        <v>96</v>
      </c>
      <c r="P1144" s="257">
        <v>97.5</v>
      </c>
      <c r="Q1144" s="257">
        <v>97</v>
      </c>
      <c r="R1144" s="257">
        <v>100.04474755696549</v>
      </c>
      <c r="S1144" s="257">
        <v>98.15</v>
      </c>
      <c r="T1144" s="257">
        <v>101</v>
      </c>
      <c r="U1144" s="257">
        <v>97.735000000000014</v>
      </c>
      <c r="V1144" s="257">
        <v>101.5</v>
      </c>
      <c r="W1144" s="257">
        <v>101.5</v>
      </c>
      <c r="X1144" s="257">
        <v>89</v>
      </c>
      <c r="Y1144" s="257">
        <v>93.665000000000006</v>
      </c>
      <c r="Z1144" s="257">
        <v>96.5</v>
      </c>
      <c r="AA1144" s="257">
        <v>104.66665</v>
      </c>
      <c r="AB1144" s="257">
        <v>102.2912</v>
      </c>
      <c r="AC1144" s="250"/>
      <c r="AD1144" s="251"/>
      <c r="AE1144" s="251"/>
      <c r="AF1144" s="251"/>
      <c r="AG1144" s="251"/>
      <c r="AH1144" s="251"/>
      <c r="AI1144" s="251"/>
      <c r="AJ1144" s="251"/>
      <c r="AK1144" s="251"/>
      <c r="AL1144" s="251"/>
      <c r="AM1144" s="251"/>
      <c r="AN1144" s="251"/>
      <c r="AO1144" s="251"/>
      <c r="AP1144" s="251"/>
      <c r="AQ1144" s="251"/>
      <c r="AR1144" s="251"/>
      <c r="AS1144" s="251"/>
      <c r="AT1144" s="251"/>
      <c r="AU1144" s="251"/>
      <c r="AV1144" s="251"/>
      <c r="AW1144" s="251"/>
      <c r="AX1144" s="251"/>
      <c r="AY1144" s="251"/>
      <c r="AZ1144" s="251"/>
      <c r="BA1144" s="251"/>
      <c r="BB1144" s="251"/>
      <c r="BC1144" s="251"/>
      <c r="BD1144" s="251"/>
      <c r="BE1144" s="251"/>
      <c r="BF1144" s="251"/>
      <c r="BG1144" s="251"/>
      <c r="BH1144" s="251"/>
      <c r="BI1144" s="251"/>
      <c r="BJ1144" s="251"/>
      <c r="BK1144" s="251"/>
      <c r="BL1144" s="251"/>
      <c r="BM1144" s="259"/>
    </row>
    <row r="1145" spans="1:65">
      <c r="A1145" s="33"/>
      <c r="B1145" s="3" t="s">
        <v>273</v>
      </c>
      <c r="C1145" s="31"/>
      <c r="D1145" s="268">
        <v>1.2247448713915889</v>
      </c>
      <c r="E1145" s="268">
        <v>1.2163990573272663</v>
      </c>
      <c r="F1145" s="268">
        <v>3.7638632635454057</v>
      </c>
      <c r="G1145" s="268">
        <v>12.011105971835667</v>
      </c>
      <c r="H1145" s="268">
        <v>1.0702415137092438</v>
      </c>
      <c r="I1145" s="268">
        <v>1.8348478592697179</v>
      </c>
      <c r="J1145" s="268">
        <v>0.63245553203367588</v>
      </c>
      <c r="K1145" s="268">
        <v>3.5071355833500366</v>
      </c>
      <c r="L1145" s="268">
        <v>1.4719601443879746</v>
      </c>
      <c r="M1145" s="268">
        <v>1.0327955589886446</v>
      </c>
      <c r="N1145" s="268">
        <v>3.4448028487370168</v>
      </c>
      <c r="O1145" s="268">
        <v>2.7141603981096374</v>
      </c>
      <c r="P1145" s="268">
        <v>0.98319208025017513</v>
      </c>
      <c r="Q1145" s="268">
        <v>0.752772652709081</v>
      </c>
      <c r="R1145" s="268">
        <v>0.87448638782755328</v>
      </c>
      <c r="S1145" s="268">
        <v>0.95585912490631408</v>
      </c>
      <c r="T1145" s="268">
        <v>1.6020819787597218</v>
      </c>
      <c r="U1145" s="268">
        <v>0.50377243539783356</v>
      </c>
      <c r="V1145" s="268">
        <v>1.2110601416389968</v>
      </c>
      <c r="W1145" s="268">
        <v>0.81649658092772603</v>
      </c>
      <c r="X1145" s="268">
        <v>4.5934736311423405</v>
      </c>
      <c r="Y1145" s="268">
        <v>1.0272227931012186</v>
      </c>
      <c r="Z1145" s="268">
        <v>1.3784048752090221</v>
      </c>
      <c r="AA1145" s="268">
        <v>4.3286166989774735</v>
      </c>
      <c r="AB1145" s="268">
        <v>1.3896923665569532</v>
      </c>
      <c r="AC1145" s="262"/>
      <c r="AD1145" s="263"/>
      <c r="AE1145" s="263"/>
      <c r="AF1145" s="263"/>
      <c r="AG1145" s="263"/>
      <c r="AH1145" s="263"/>
      <c r="AI1145" s="263"/>
      <c r="AJ1145" s="263"/>
      <c r="AK1145" s="263"/>
      <c r="AL1145" s="263"/>
      <c r="AM1145" s="263"/>
      <c r="AN1145" s="263"/>
      <c r="AO1145" s="263"/>
      <c r="AP1145" s="263"/>
      <c r="AQ1145" s="263"/>
      <c r="AR1145" s="263"/>
      <c r="AS1145" s="263"/>
      <c r="AT1145" s="263"/>
      <c r="AU1145" s="263"/>
      <c r="AV1145" s="263"/>
      <c r="AW1145" s="263"/>
      <c r="AX1145" s="263"/>
      <c r="AY1145" s="263"/>
      <c r="AZ1145" s="263"/>
      <c r="BA1145" s="263"/>
      <c r="BB1145" s="263"/>
      <c r="BC1145" s="263"/>
      <c r="BD1145" s="263"/>
      <c r="BE1145" s="263"/>
      <c r="BF1145" s="263"/>
      <c r="BG1145" s="263"/>
      <c r="BH1145" s="263"/>
      <c r="BI1145" s="263"/>
      <c r="BJ1145" s="263"/>
      <c r="BK1145" s="263"/>
      <c r="BL1145" s="263"/>
      <c r="BM1145" s="266"/>
    </row>
    <row r="1146" spans="1:65">
      <c r="A1146" s="33"/>
      <c r="B1146" s="3" t="s">
        <v>87</v>
      </c>
      <c r="C1146" s="31"/>
      <c r="D1146" s="13">
        <v>1.1948730452600868E-2</v>
      </c>
      <c r="E1146" s="13">
        <v>1.418927277386188E-2</v>
      </c>
      <c r="F1146" s="13">
        <v>3.9275094923952064E-2</v>
      </c>
      <c r="G1146" s="13">
        <v>0.16304668740048414</v>
      </c>
      <c r="H1146" s="13">
        <v>9.891186203546504E-3</v>
      </c>
      <c r="I1146" s="13">
        <v>1.837911044343624E-2</v>
      </c>
      <c r="J1146" s="13">
        <v>6.520160124058514E-3</v>
      </c>
      <c r="K1146" s="13">
        <v>3.7509471479679535E-2</v>
      </c>
      <c r="L1146" s="13">
        <v>1.5306344655680844E-2</v>
      </c>
      <c r="M1146" s="13">
        <v>1.0610913277280596E-2</v>
      </c>
      <c r="N1146" s="13">
        <v>3.3883306708888686E-2</v>
      </c>
      <c r="O1146" s="13">
        <v>2.8029195161201077E-2</v>
      </c>
      <c r="P1146" s="13">
        <v>1.0118614891082419E-2</v>
      </c>
      <c r="Q1146" s="13">
        <v>7.7739000279767401E-3</v>
      </c>
      <c r="R1146" s="13">
        <v>8.751636442620064E-3</v>
      </c>
      <c r="S1146" s="13">
        <v>9.7321478863700728E-3</v>
      </c>
      <c r="T1146" s="13">
        <v>1.5994162849514694E-2</v>
      </c>
      <c r="U1146" s="13">
        <v>5.1540337148091959E-3</v>
      </c>
      <c r="V1146" s="13">
        <v>1.1912066966940952E-2</v>
      </c>
      <c r="W1146" s="13">
        <v>8.0575320486288762E-3</v>
      </c>
      <c r="X1146" s="13">
        <v>5.1323727722260785E-2</v>
      </c>
      <c r="Y1146" s="13">
        <v>1.0947312182250998E-2</v>
      </c>
      <c r="Z1146" s="13">
        <v>1.4283988344134944E-2</v>
      </c>
      <c r="AA1146" s="13">
        <v>4.1238693357058986E-2</v>
      </c>
      <c r="AB1146" s="13">
        <v>1.356978553746329E-2</v>
      </c>
      <c r="AC1146" s="159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61"/>
    </row>
    <row r="1147" spans="1:65">
      <c r="A1147" s="33"/>
      <c r="B1147" s="3" t="s">
        <v>274</v>
      </c>
      <c r="C1147" s="31"/>
      <c r="D1147" s="13">
        <v>4.5583532970061347E-2</v>
      </c>
      <c r="E1147" s="13">
        <v>-0.12551813655531585</v>
      </c>
      <c r="F1147" s="13">
        <v>-2.2421900068641976E-2</v>
      </c>
      <c r="G1147" s="13">
        <v>-0.24853996492232988</v>
      </c>
      <c r="H1147" s="13">
        <v>0.10374381946775135</v>
      </c>
      <c r="I1147" s="13">
        <v>1.8381359754579885E-2</v>
      </c>
      <c r="J1147" s="13">
        <v>-1.0520949286868864E-2</v>
      </c>
      <c r="K1147" s="13">
        <v>-4.6223801632187977E-2</v>
      </c>
      <c r="L1147" s="13">
        <v>-1.9021628416706737E-2</v>
      </c>
      <c r="M1147" s="13">
        <v>-7.1206776349337364E-3</v>
      </c>
      <c r="N1147" s="13">
        <v>3.7082853840223473E-2</v>
      </c>
      <c r="O1147" s="13">
        <v>-1.2221085112836483E-2</v>
      </c>
      <c r="P1147" s="13">
        <v>-8.8208134609012445E-3</v>
      </c>
      <c r="Q1147" s="13">
        <v>-1.2221085112836483E-2</v>
      </c>
      <c r="R1147" s="13">
        <v>1.9292092637362979E-2</v>
      </c>
      <c r="S1147" s="13">
        <v>1.8900422426946228E-3</v>
      </c>
      <c r="T1147" s="13">
        <v>2.1781631406515123E-2</v>
      </c>
      <c r="U1147" s="13">
        <v>-2.9383435030533311E-3</v>
      </c>
      <c r="V1147" s="13">
        <v>3.7082853840223473E-2</v>
      </c>
      <c r="W1147" s="13">
        <v>3.3682582188288235E-2</v>
      </c>
      <c r="X1147" s="13">
        <v>-8.7027061455409949E-2</v>
      </c>
      <c r="Y1147" s="13">
        <v>-4.282352998025285E-2</v>
      </c>
      <c r="Z1147" s="13">
        <v>-1.562135676477161E-2</v>
      </c>
      <c r="AA1147" s="13">
        <v>7.0727861781791468E-2</v>
      </c>
      <c r="AB1147" s="13">
        <v>4.4673450262420866E-2</v>
      </c>
      <c r="AC1147" s="159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61"/>
    </row>
    <row r="1148" spans="1:65">
      <c r="A1148" s="33"/>
      <c r="B1148" s="51" t="s">
        <v>275</v>
      </c>
      <c r="C1148" s="52"/>
      <c r="D1148" s="50">
        <v>1.23</v>
      </c>
      <c r="E1148" s="50">
        <v>2.76</v>
      </c>
      <c r="F1148" s="50">
        <v>0.36</v>
      </c>
      <c r="G1148" s="50">
        <v>5.63</v>
      </c>
      <c r="H1148" s="50">
        <v>2.59</v>
      </c>
      <c r="I1148" s="50">
        <v>0.59</v>
      </c>
      <c r="J1148" s="50">
        <v>0.08</v>
      </c>
      <c r="K1148" s="50">
        <v>0.91</v>
      </c>
      <c r="L1148" s="50">
        <v>0.28000000000000003</v>
      </c>
      <c r="M1148" s="50">
        <v>0</v>
      </c>
      <c r="N1148" s="50">
        <v>1.03</v>
      </c>
      <c r="O1148" s="50">
        <v>0.12</v>
      </c>
      <c r="P1148" s="50">
        <v>0.04</v>
      </c>
      <c r="Q1148" s="50">
        <v>0.12</v>
      </c>
      <c r="R1148" s="50">
        <v>0.62</v>
      </c>
      <c r="S1148" s="50">
        <v>0.21</v>
      </c>
      <c r="T1148" s="50">
        <v>0.67</v>
      </c>
      <c r="U1148" s="50">
        <v>0.1</v>
      </c>
      <c r="V1148" s="50">
        <v>1.03</v>
      </c>
      <c r="W1148" s="50">
        <v>0.95</v>
      </c>
      <c r="X1148" s="50">
        <v>1.86</v>
      </c>
      <c r="Y1148" s="50">
        <v>0.83</v>
      </c>
      <c r="Z1148" s="50">
        <v>0.2</v>
      </c>
      <c r="AA1148" s="50">
        <v>1.82</v>
      </c>
      <c r="AB1148" s="50">
        <v>1.21</v>
      </c>
      <c r="AC1148" s="159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61"/>
    </row>
    <row r="1149" spans="1:65">
      <c r="B1149" s="34"/>
      <c r="C1149" s="20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  <c r="AB1149" s="29"/>
      <c r="BM1149" s="61"/>
    </row>
    <row r="1150" spans="1:65" ht="15">
      <c r="B1150" s="35" t="s">
        <v>548</v>
      </c>
      <c r="BM1150" s="30" t="s">
        <v>67</v>
      </c>
    </row>
    <row r="1151" spans="1:65" ht="15">
      <c r="A1151" s="26" t="s">
        <v>35</v>
      </c>
      <c r="B1151" s="18" t="s">
        <v>111</v>
      </c>
      <c r="C1151" s="15" t="s">
        <v>112</v>
      </c>
      <c r="D1151" s="16" t="s">
        <v>231</v>
      </c>
      <c r="E1151" s="17" t="s">
        <v>231</v>
      </c>
      <c r="F1151" s="17" t="s">
        <v>231</v>
      </c>
      <c r="G1151" s="17" t="s">
        <v>231</v>
      </c>
      <c r="H1151" s="17" t="s">
        <v>231</v>
      </c>
      <c r="I1151" s="17" t="s">
        <v>231</v>
      </c>
      <c r="J1151" s="17" t="s">
        <v>231</v>
      </c>
      <c r="K1151" s="17" t="s">
        <v>231</v>
      </c>
      <c r="L1151" s="17" t="s">
        <v>231</v>
      </c>
      <c r="M1151" s="17" t="s">
        <v>231</v>
      </c>
      <c r="N1151" s="17" t="s">
        <v>231</v>
      </c>
      <c r="O1151" s="17" t="s">
        <v>231</v>
      </c>
      <c r="P1151" s="17" t="s">
        <v>231</v>
      </c>
      <c r="Q1151" s="17" t="s">
        <v>231</v>
      </c>
      <c r="R1151" s="17" t="s">
        <v>231</v>
      </c>
      <c r="S1151" s="17" t="s">
        <v>231</v>
      </c>
      <c r="T1151" s="17" t="s">
        <v>231</v>
      </c>
      <c r="U1151" s="17" t="s">
        <v>231</v>
      </c>
      <c r="V1151" s="17" t="s">
        <v>231</v>
      </c>
      <c r="W1151" s="17" t="s">
        <v>231</v>
      </c>
      <c r="X1151" s="17" t="s">
        <v>231</v>
      </c>
      <c r="Y1151" s="17" t="s">
        <v>231</v>
      </c>
      <c r="Z1151" s="17" t="s">
        <v>231</v>
      </c>
      <c r="AA1151" s="17" t="s">
        <v>231</v>
      </c>
      <c r="AB1151" s="159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>
        <v>1</v>
      </c>
    </row>
    <row r="1152" spans="1:65">
      <c r="A1152" s="33"/>
      <c r="B1152" s="19" t="s">
        <v>232</v>
      </c>
      <c r="C1152" s="8" t="s">
        <v>232</v>
      </c>
      <c r="D1152" s="157" t="s">
        <v>234</v>
      </c>
      <c r="E1152" s="158" t="s">
        <v>236</v>
      </c>
      <c r="F1152" s="158" t="s">
        <v>237</v>
      </c>
      <c r="G1152" s="158" t="s">
        <v>238</v>
      </c>
      <c r="H1152" s="158" t="s">
        <v>239</v>
      </c>
      <c r="I1152" s="158" t="s">
        <v>240</v>
      </c>
      <c r="J1152" s="158" t="s">
        <v>241</v>
      </c>
      <c r="K1152" s="158" t="s">
        <v>242</v>
      </c>
      <c r="L1152" s="158" t="s">
        <v>243</v>
      </c>
      <c r="M1152" s="158" t="s">
        <v>244</v>
      </c>
      <c r="N1152" s="158" t="s">
        <v>245</v>
      </c>
      <c r="O1152" s="158" t="s">
        <v>246</v>
      </c>
      <c r="P1152" s="158" t="s">
        <v>247</v>
      </c>
      <c r="Q1152" s="158" t="s">
        <v>248</v>
      </c>
      <c r="R1152" s="158" t="s">
        <v>249</v>
      </c>
      <c r="S1152" s="158" t="s">
        <v>251</v>
      </c>
      <c r="T1152" s="158" t="s">
        <v>253</v>
      </c>
      <c r="U1152" s="158" t="s">
        <v>257</v>
      </c>
      <c r="V1152" s="158" t="s">
        <v>258</v>
      </c>
      <c r="W1152" s="158" t="s">
        <v>259</v>
      </c>
      <c r="X1152" s="158" t="s">
        <v>278</v>
      </c>
      <c r="Y1152" s="158" t="s">
        <v>261</v>
      </c>
      <c r="Z1152" s="158" t="s">
        <v>304</v>
      </c>
      <c r="AA1152" s="158" t="s">
        <v>263</v>
      </c>
      <c r="AB1152" s="159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 t="s">
        <v>3</v>
      </c>
    </row>
    <row r="1153" spans="1:65">
      <c r="A1153" s="33"/>
      <c r="B1153" s="19"/>
      <c r="C1153" s="8"/>
      <c r="D1153" s="9" t="s">
        <v>300</v>
      </c>
      <c r="E1153" s="10" t="s">
        <v>300</v>
      </c>
      <c r="F1153" s="10" t="s">
        <v>300</v>
      </c>
      <c r="G1153" s="10" t="s">
        <v>301</v>
      </c>
      <c r="H1153" s="10" t="s">
        <v>115</v>
      </c>
      <c r="I1153" s="10" t="s">
        <v>115</v>
      </c>
      <c r="J1153" s="10" t="s">
        <v>300</v>
      </c>
      <c r="K1153" s="10" t="s">
        <v>300</v>
      </c>
      <c r="L1153" s="10" t="s">
        <v>301</v>
      </c>
      <c r="M1153" s="10" t="s">
        <v>301</v>
      </c>
      <c r="N1153" s="10" t="s">
        <v>301</v>
      </c>
      <c r="O1153" s="10" t="s">
        <v>301</v>
      </c>
      <c r="P1153" s="10" t="s">
        <v>301</v>
      </c>
      <c r="Q1153" s="10" t="s">
        <v>300</v>
      </c>
      <c r="R1153" s="10" t="s">
        <v>300</v>
      </c>
      <c r="S1153" s="10" t="s">
        <v>301</v>
      </c>
      <c r="T1153" s="10" t="s">
        <v>300</v>
      </c>
      <c r="U1153" s="10" t="s">
        <v>115</v>
      </c>
      <c r="V1153" s="10" t="s">
        <v>300</v>
      </c>
      <c r="W1153" s="10" t="s">
        <v>301</v>
      </c>
      <c r="X1153" s="10" t="s">
        <v>301</v>
      </c>
      <c r="Y1153" s="10" t="s">
        <v>300</v>
      </c>
      <c r="Z1153" s="10" t="s">
        <v>115</v>
      </c>
      <c r="AA1153" s="10" t="s">
        <v>300</v>
      </c>
      <c r="AB1153" s="159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>
        <v>2</v>
      </c>
    </row>
    <row r="1154" spans="1:65">
      <c r="A1154" s="33"/>
      <c r="B1154" s="19"/>
      <c r="C1154" s="8"/>
      <c r="D1154" s="27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159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>
        <v>2</v>
      </c>
    </row>
    <row r="1155" spans="1:65">
      <c r="A1155" s="33"/>
      <c r="B1155" s="18">
        <v>1</v>
      </c>
      <c r="C1155" s="14">
        <v>1</v>
      </c>
      <c r="D1155" s="21">
        <v>2.1</v>
      </c>
      <c r="E1155" s="21">
        <v>2.0938855469658399</v>
      </c>
      <c r="F1155" s="22">
        <v>1.5</v>
      </c>
      <c r="G1155" s="160" t="s">
        <v>105</v>
      </c>
      <c r="H1155" s="164">
        <v>19.36</v>
      </c>
      <c r="I1155" s="21">
        <v>2.1</v>
      </c>
      <c r="J1155" s="22">
        <v>2.1</v>
      </c>
      <c r="K1155" s="21">
        <v>1.3</v>
      </c>
      <c r="L1155" s="21">
        <v>1.9</v>
      </c>
      <c r="M1155" s="21">
        <v>2</v>
      </c>
      <c r="N1155" s="21">
        <v>1.8</v>
      </c>
      <c r="O1155" s="21">
        <v>1.8</v>
      </c>
      <c r="P1155" s="21">
        <v>1.8</v>
      </c>
      <c r="Q1155" s="21">
        <v>2.2000000000000002</v>
      </c>
      <c r="R1155" s="21">
        <v>1.9222228879525001</v>
      </c>
      <c r="S1155" s="160">
        <v>2.9</v>
      </c>
      <c r="T1155" s="21">
        <v>1.6</v>
      </c>
      <c r="U1155" s="160" t="s">
        <v>104</v>
      </c>
      <c r="V1155" s="21">
        <v>2.39</v>
      </c>
      <c r="W1155" s="21">
        <v>2.5</v>
      </c>
      <c r="X1155" s="21">
        <v>1.5</v>
      </c>
      <c r="Y1155" s="21">
        <v>1.2337</v>
      </c>
      <c r="Z1155" s="160" t="s">
        <v>104</v>
      </c>
      <c r="AA1155" s="21">
        <v>2.4805600000000001</v>
      </c>
      <c r="AB1155" s="159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1</v>
      </c>
    </row>
    <row r="1156" spans="1:65">
      <c r="A1156" s="33"/>
      <c r="B1156" s="19">
        <v>1</v>
      </c>
      <c r="C1156" s="8">
        <v>2</v>
      </c>
      <c r="D1156" s="10">
        <v>2</v>
      </c>
      <c r="E1156" s="10">
        <v>2.0586358969138772</v>
      </c>
      <c r="F1156" s="23">
        <v>2.5</v>
      </c>
      <c r="G1156" s="161" t="s">
        <v>105</v>
      </c>
      <c r="H1156" s="162">
        <v>20.250966666666667</v>
      </c>
      <c r="I1156" s="10">
        <v>2.1</v>
      </c>
      <c r="J1156" s="23">
        <v>2</v>
      </c>
      <c r="K1156" s="163">
        <v>0.7</v>
      </c>
      <c r="L1156" s="10">
        <v>1.8</v>
      </c>
      <c r="M1156" s="10">
        <v>1.9</v>
      </c>
      <c r="N1156" s="10">
        <v>1.8</v>
      </c>
      <c r="O1156" s="10">
        <v>1.9</v>
      </c>
      <c r="P1156" s="10">
        <v>1.8</v>
      </c>
      <c r="Q1156" s="10">
        <v>2.2000000000000002</v>
      </c>
      <c r="R1156" s="10">
        <v>1.8327844544442378</v>
      </c>
      <c r="S1156" s="161">
        <v>3</v>
      </c>
      <c r="T1156" s="10">
        <v>1.7</v>
      </c>
      <c r="U1156" s="161" t="s">
        <v>104</v>
      </c>
      <c r="V1156" s="10">
        <v>2.33</v>
      </c>
      <c r="W1156" s="10">
        <v>2.2999999999999998</v>
      </c>
      <c r="X1156" s="10">
        <v>1.5</v>
      </c>
      <c r="Y1156" s="10">
        <v>1.3068</v>
      </c>
      <c r="Z1156" s="161" t="s">
        <v>104</v>
      </c>
      <c r="AA1156" s="10">
        <v>2.3854899999999999</v>
      </c>
      <c r="AB1156" s="159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37</v>
      </c>
    </row>
    <row r="1157" spans="1:65">
      <c r="A1157" s="33"/>
      <c r="B1157" s="19">
        <v>1</v>
      </c>
      <c r="C1157" s="8">
        <v>3</v>
      </c>
      <c r="D1157" s="10">
        <v>1.9</v>
      </c>
      <c r="E1157" s="10">
        <v>1.9842529224216998</v>
      </c>
      <c r="F1157" s="23">
        <v>2</v>
      </c>
      <c r="G1157" s="161" t="s">
        <v>105</v>
      </c>
      <c r="H1157" s="162">
        <v>18.891366666666666</v>
      </c>
      <c r="I1157" s="10">
        <v>1.8</v>
      </c>
      <c r="J1157" s="23">
        <v>2</v>
      </c>
      <c r="K1157" s="23">
        <v>1.3</v>
      </c>
      <c r="L1157" s="11">
        <v>1.7</v>
      </c>
      <c r="M1157" s="11">
        <v>2</v>
      </c>
      <c r="N1157" s="11">
        <v>1.8</v>
      </c>
      <c r="O1157" s="11">
        <v>1.9</v>
      </c>
      <c r="P1157" s="11">
        <v>1.7</v>
      </c>
      <c r="Q1157" s="11">
        <v>2</v>
      </c>
      <c r="R1157" s="11">
        <v>1.8779443920351959</v>
      </c>
      <c r="S1157" s="162">
        <v>2.9</v>
      </c>
      <c r="T1157" s="11">
        <v>1.7</v>
      </c>
      <c r="U1157" s="162" t="s">
        <v>104</v>
      </c>
      <c r="V1157" s="11">
        <v>2.16</v>
      </c>
      <c r="W1157" s="11">
        <v>2.6</v>
      </c>
      <c r="X1157" s="11">
        <v>1.5</v>
      </c>
      <c r="Y1157" s="11">
        <v>1.2816000000000001</v>
      </c>
      <c r="Z1157" s="162" t="s">
        <v>104</v>
      </c>
      <c r="AA1157" s="11">
        <v>2.3612799999999998</v>
      </c>
      <c r="AB1157" s="159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>
        <v>16</v>
      </c>
    </row>
    <row r="1158" spans="1:65">
      <c r="A1158" s="33"/>
      <c r="B1158" s="19">
        <v>1</v>
      </c>
      <c r="C1158" s="8">
        <v>4</v>
      </c>
      <c r="D1158" s="10">
        <v>1.9</v>
      </c>
      <c r="E1158" s="10">
        <v>1.98167502717285</v>
      </c>
      <c r="F1158" s="23">
        <v>2</v>
      </c>
      <c r="G1158" s="161" t="s">
        <v>105</v>
      </c>
      <c r="H1158" s="162">
        <v>20.948133333333335</v>
      </c>
      <c r="I1158" s="10">
        <v>2.1</v>
      </c>
      <c r="J1158" s="23">
        <v>1.7</v>
      </c>
      <c r="K1158" s="165">
        <v>3</v>
      </c>
      <c r="L1158" s="11">
        <v>1.8</v>
      </c>
      <c r="M1158" s="11">
        <v>2</v>
      </c>
      <c r="N1158" s="11">
        <v>1.9</v>
      </c>
      <c r="O1158" s="11">
        <v>1.9</v>
      </c>
      <c r="P1158" s="11">
        <v>1.7</v>
      </c>
      <c r="Q1158" s="11">
        <v>2.2000000000000002</v>
      </c>
      <c r="R1158" s="11">
        <v>1.9474776329207097</v>
      </c>
      <c r="S1158" s="162">
        <v>2.9</v>
      </c>
      <c r="T1158" s="11">
        <v>1.6</v>
      </c>
      <c r="U1158" s="162" t="s">
        <v>104</v>
      </c>
      <c r="V1158" s="11">
        <v>2.2799999999999998</v>
      </c>
      <c r="W1158" s="11">
        <v>2.2999999999999998</v>
      </c>
      <c r="X1158" s="11">
        <v>1.5</v>
      </c>
      <c r="Y1158" s="11">
        <v>1.2454000000000001</v>
      </c>
      <c r="Z1158" s="162" t="s">
        <v>104</v>
      </c>
      <c r="AA1158" s="11">
        <v>2.4289800000000001</v>
      </c>
      <c r="AB1158" s="159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1.8997647776148274</v>
      </c>
    </row>
    <row r="1159" spans="1:65">
      <c r="A1159" s="33"/>
      <c r="B1159" s="19">
        <v>1</v>
      </c>
      <c r="C1159" s="8">
        <v>5</v>
      </c>
      <c r="D1159" s="10">
        <v>1.9</v>
      </c>
      <c r="E1159" s="10">
        <v>2.0605242658627101</v>
      </c>
      <c r="F1159" s="10">
        <v>2</v>
      </c>
      <c r="G1159" s="161" t="s">
        <v>105</v>
      </c>
      <c r="H1159" s="161">
        <v>19.59</v>
      </c>
      <c r="I1159" s="10">
        <v>1.8</v>
      </c>
      <c r="J1159" s="10">
        <v>1.8</v>
      </c>
      <c r="K1159" s="10">
        <v>1.6</v>
      </c>
      <c r="L1159" s="10">
        <v>1.7</v>
      </c>
      <c r="M1159" s="10">
        <v>1.9</v>
      </c>
      <c r="N1159" s="10">
        <v>1.6</v>
      </c>
      <c r="O1159" s="10">
        <v>1.9</v>
      </c>
      <c r="P1159" s="10">
        <v>1.9</v>
      </c>
      <c r="Q1159" s="10">
        <v>2.1</v>
      </c>
      <c r="R1159" s="10">
        <v>1.9141407697199873</v>
      </c>
      <c r="S1159" s="161">
        <v>2.9</v>
      </c>
      <c r="T1159" s="10">
        <v>1.7</v>
      </c>
      <c r="U1159" s="161" t="s">
        <v>104</v>
      </c>
      <c r="V1159" s="10">
        <v>2.37</v>
      </c>
      <c r="W1159" s="10">
        <v>2.2999999999999998</v>
      </c>
      <c r="X1159" s="10">
        <v>1.5</v>
      </c>
      <c r="Y1159" s="10">
        <v>1.2966</v>
      </c>
      <c r="Z1159" s="161" t="s">
        <v>104</v>
      </c>
      <c r="AA1159" s="10">
        <v>2.4989499999999998</v>
      </c>
      <c r="AB1159" s="159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0">
        <v>66</v>
      </c>
    </row>
    <row r="1160" spans="1:65">
      <c r="A1160" s="33"/>
      <c r="B1160" s="19">
        <v>1</v>
      </c>
      <c r="C1160" s="8">
        <v>6</v>
      </c>
      <c r="D1160" s="10">
        <v>2.2000000000000002</v>
      </c>
      <c r="E1160" s="10">
        <v>2.0195206597947002</v>
      </c>
      <c r="F1160" s="10">
        <v>2</v>
      </c>
      <c r="G1160" s="161" t="s">
        <v>105</v>
      </c>
      <c r="H1160" s="161">
        <v>19.079999999999998</v>
      </c>
      <c r="I1160" s="10">
        <v>1.9</v>
      </c>
      <c r="J1160" s="10">
        <v>1.7</v>
      </c>
      <c r="K1160" s="10">
        <v>1.6</v>
      </c>
      <c r="L1160" s="10">
        <v>1.7</v>
      </c>
      <c r="M1160" s="10">
        <v>2</v>
      </c>
      <c r="N1160" s="10">
        <v>1.9</v>
      </c>
      <c r="O1160" s="10">
        <v>1.9</v>
      </c>
      <c r="P1160" s="10">
        <v>1.7</v>
      </c>
      <c r="Q1160" s="10">
        <v>2.1</v>
      </c>
      <c r="R1160" s="10">
        <v>1.9449001918860076</v>
      </c>
      <c r="S1160" s="161">
        <v>2.8</v>
      </c>
      <c r="T1160" s="10">
        <v>1.6</v>
      </c>
      <c r="U1160" s="161" t="s">
        <v>104</v>
      </c>
      <c r="V1160" s="10">
        <v>2.4500000000000002</v>
      </c>
      <c r="W1160" s="10">
        <v>2.2000000000000002</v>
      </c>
      <c r="X1160" s="10">
        <v>1.5</v>
      </c>
      <c r="Y1160" s="10">
        <v>1.2121999999999999</v>
      </c>
      <c r="Z1160" s="161" t="s">
        <v>104</v>
      </c>
      <c r="AA1160" s="10">
        <v>2.4236599999999999</v>
      </c>
      <c r="AB1160" s="159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1"/>
    </row>
    <row r="1161" spans="1:65">
      <c r="A1161" s="33"/>
      <c r="B1161" s="20" t="s">
        <v>271</v>
      </c>
      <c r="C1161" s="12"/>
      <c r="D1161" s="24">
        <v>2</v>
      </c>
      <c r="E1161" s="24">
        <v>2.0330823865219463</v>
      </c>
      <c r="F1161" s="24">
        <v>2</v>
      </c>
      <c r="G1161" s="24" t="s">
        <v>685</v>
      </c>
      <c r="H1161" s="24">
        <v>19.686744444444447</v>
      </c>
      <c r="I1161" s="24">
        <v>1.9666666666666668</v>
      </c>
      <c r="J1161" s="24">
        <v>1.8833333333333331</v>
      </c>
      <c r="K1161" s="24">
        <v>1.5833333333333333</v>
      </c>
      <c r="L1161" s="24">
        <v>1.7666666666666666</v>
      </c>
      <c r="M1161" s="24">
        <v>1.9666666666666668</v>
      </c>
      <c r="N1161" s="24">
        <v>1.8</v>
      </c>
      <c r="O1161" s="24">
        <v>1.8833333333333335</v>
      </c>
      <c r="P1161" s="24">
        <v>1.7666666666666666</v>
      </c>
      <c r="Q1161" s="24">
        <v>2.1333333333333333</v>
      </c>
      <c r="R1161" s="24">
        <v>1.9065783881597731</v>
      </c>
      <c r="S1161" s="24">
        <v>2.9000000000000004</v>
      </c>
      <c r="T1161" s="24">
        <v>1.6499999999999997</v>
      </c>
      <c r="U1161" s="24" t="s">
        <v>685</v>
      </c>
      <c r="V1161" s="24">
        <v>2.33</v>
      </c>
      <c r="W1161" s="24">
        <v>2.3666666666666667</v>
      </c>
      <c r="X1161" s="24">
        <v>1.5</v>
      </c>
      <c r="Y1161" s="24">
        <v>1.2627166666666667</v>
      </c>
      <c r="Z1161" s="24" t="s">
        <v>685</v>
      </c>
      <c r="AA1161" s="24">
        <v>2.4298199999999999</v>
      </c>
      <c r="AB1161" s="159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1"/>
    </row>
    <row r="1162" spans="1:65">
      <c r="A1162" s="33"/>
      <c r="B1162" s="3" t="s">
        <v>272</v>
      </c>
      <c r="C1162" s="31"/>
      <c r="D1162" s="11">
        <v>1.95</v>
      </c>
      <c r="E1162" s="11">
        <v>2.0390782783542889</v>
      </c>
      <c r="F1162" s="11">
        <v>2</v>
      </c>
      <c r="G1162" s="11" t="s">
        <v>685</v>
      </c>
      <c r="H1162" s="11">
        <v>19.475000000000001</v>
      </c>
      <c r="I1162" s="11">
        <v>2</v>
      </c>
      <c r="J1162" s="11">
        <v>1.9</v>
      </c>
      <c r="K1162" s="11">
        <v>1.4500000000000002</v>
      </c>
      <c r="L1162" s="11">
        <v>1.75</v>
      </c>
      <c r="M1162" s="11">
        <v>2</v>
      </c>
      <c r="N1162" s="11">
        <v>1.8</v>
      </c>
      <c r="O1162" s="11">
        <v>1.9</v>
      </c>
      <c r="P1162" s="11">
        <v>1.75</v>
      </c>
      <c r="Q1162" s="11">
        <v>2.1500000000000004</v>
      </c>
      <c r="R1162" s="11">
        <v>1.9181818288362438</v>
      </c>
      <c r="S1162" s="11">
        <v>2.9</v>
      </c>
      <c r="T1162" s="11">
        <v>1.65</v>
      </c>
      <c r="U1162" s="11" t="s">
        <v>685</v>
      </c>
      <c r="V1162" s="11">
        <v>2.35</v>
      </c>
      <c r="W1162" s="11">
        <v>2.2999999999999998</v>
      </c>
      <c r="X1162" s="11">
        <v>1.5</v>
      </c>
      <c r="Y1162" s="11">
        <v>1.2635000000000001</v>
      </c>
      <c r="Z1162" s="11" t="s">
        <v>685</v>
      </c>
      <c r="AA1162" s="11">
        <v>2.42632</v>
      </c>
      <c r="AB1162" s="159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1"/>
    </row>
    <row r="1163" spans="1:65">
      <c r="A1163" s="33"/>
      <c r="B1163" s="3" t="s">
        <v>273</v>
      </c>
      <c r="C1163" s="31"/>
      <c r="D1163" s="25">
        <v>0.12649110640673528</v>
      </c>
      <c r="E1163" s="25">
        <v>4.5418094514099346E-2</v>
      </c>
      <c r="F1163" s="25">
        <v>0.31622776601683794</v>
      </c>
      <c r="G1163" s="25" t="s">
        <v>685</v>
      </c>
      <c r="H1163" s="25">
        <v>0.77798903524597585</v>
      </c>
      <c r="I1163" s="25">
        <v>0.15055453054181625</v>
      </c>
      <c r="J1163" s="25">
        <v>0.17224014243685087</v>
      </c>
      <c r="K1163" s="25">
        <v>0.76789756261279229</v>
      </c>
      <c r="L1163" s="25">
        <v>8.1649658092772595E-2</v>
      </c>
      <c r="M1163" s="25">
        <v>5.1639777949432274E-2</v>
      </c>
      <c r="N1163" s="25">
        <v>0.10954451150103316</v>
      </c>
      <c r="O1163" s="25">
        <v>4.0824829046386249E-2</v>
      </c>
      <c r="P1163" s="25">
        <v>8.1649658092772595E-2</v>
      </c>
      <c r="Q1163" s="25">
        <v>8.1649658092772678E-2</v>
      </c>
      <c r="R1163" s="25">
        <v>4.4065177269016112E-2</v>
      </c>
      <c r="S1163" s="25">
        <v>6.3245553203367638E-2</v>
      </c>
      <c r="T1163" s="25">
        <v>5.4772255750516544E-2</v>
      </c>
      <c r="U1163" s="25" t="s">
        <v>685</v>
      </c>
      <c r="V1163" s="25">
        <v>0.10099504938362081</v>
      </c>
      <c r="W1163" s="25">
        <v>0.15055453054181625</v>
      </c>
      <c r="X1163" s="25">
        <v>0</v>
      </c>
      <c r="Y1163" s="25">
        <v>3.7793566471909824E-2</v>
      </c>
      <c r="Z1163" s="25" t="s">
        <v>685</v>
      </c>
      <c r="AA1163" s="25">
        <v>5.3018932844786704E-2</v>
      </c>
      <c r="AB1163" s="159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1"/>
    </row>
    <row r="1164" spans="1:65">
      <c r="A1164" s="33"/>
      <c r="B1164" s="3" t="s">
        <v>87</v>
      </c>
      <c r="C1164" s="31"/>
      <c r="D1164" s="13">
        <v>6.3245553203367638E-2</v>
      </c>
      <c r="E1164" s="13">
        <v>2.2339524858998663E-2</v>
      </c>
      <c r="F1164" s="13">
        <v>0.15811388300841897</v>
      </c>
      <c r="G1164" s="13" t="s">
        <v>685</v>
      </c>
      <c r="H1164" s="13">
        <v>3.9518419992774508E-2</v>
      </c>
      <c r="I1164" s="13">
        <v>7.6553151122957408E-2</v>
      </c>
      <c r="J1164" s="13">
        <v>9.1454942886823487E-2</v>
      </c>
      <c r="K1164" s="13">
        <v>0.48498793428176357</v>
      </c>
      <c r="L1164" s="13">
        <v>4.6216787599682604E-2</v>
      </c>
      <c r="M1164" s="13">
        <v>2.6257514211575732E-2</v>
      </c>
      <c r="N1164" s="13">
        <v>6.0858061945018416E-2</v>
      </c>
      <c r="O1164" s="13">
        <v>2.1676900378612165E-2</v>
      </c>
      <c r="P1164" s="13">
        <v>4.6216787599682604E-2</v>
      </c>
      <c r="Q1164" s="13">
        <v>3.8273277230987196E-2</v>
      </c>
      <c r="R1164" s="13">
        <v>2.311217705113492E-2</v>
      </c>
      <c r="S1164" s="13">
        <v>2.1808811449437113E-2</v>
      </c>
      <c r="T1164" s="13">
        <v>3.3195306515464582E-2</v>
      </c>
      <c r="U1164" s="13" t="s">
        <v>685</v>
      </c>
      <c r="V1164" s="13">
        <v>4.33455147569188E-2</v>
      </c>
      <c r="W1164" s="13">
        <v>6.361459036978151E-2</v>
      </c>
      <c r="X1164" s="13">
        <v>0</v>
      </c>
      <c r="Y1164" s="13">
        <v>2.9930361631859737E-2</v>
      </c>
      <c r="Z1164" s="13" t="s">
        <v>685</v>
      </c>
      <c r="AA1164" s="13">
        <v>2.1820107186864338E-2</v>
      </c>
      <c r="AB1164" s="159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61"/>
    </row>
    <row r="1165" spans="1:65">
      <c r="A1165" s="33"/>
      <c r="B1165" s="3" t="s">
        <v>274</v>
      </c>
      <c r="C1165" s="31"/>
      <c r="D1165" s="13">
        <v>5.2761912193686866E-2</v>
      </c>
      <c r="E1165" s="13">
        <v>7.0175850441074328E-2</v>
      </c>
      <c r="F1165" s="13">
        <v>5.2761912193686866E-2</v>
      </c>
      <c r="G1165" s="13" t="s">
        <v>685</v>
      </c>
      <c r="H1165" s="13">
        <v>9.3627273631008894</v>
      </c>
      <c r="I1165" s="13">
        <v>3.5215880323792081E-2</v>
      </c>
      <c r="J1165" s="13">
        <v>-8.6491993509449916E-3</v>
      </c>
      <c r="K1165" s="13">
        <v>-0.16656348617999794</v>
      </c>
      <c r="L1165" s="13">
        <v>-7.0060310895576627E-2</v>
      </c>
      <c r="M1165" s="13">
        <v>3.5215880323792081E-2</v>
      </c>
      <c r="N1165" s="13">
        <v>-5.2514279025681843E-2</v>
      </c>
      <c r="O1165" s="13">
        <v>-8.6491993509447695E-3</v>
      </c>
      <c r="P1165" s="13">
        <v>-7.0060310895576627E-2</v>
      </c>
      <c r="Q1165" s="13">
        <v>0.12294603967326601</v>
      </c>
      <c r="R1165" s="13">
        <v>3.5865548331199815E-3</v>
      </c>
      <c r="S1165" s="13">
        <v>0.52650477268084606</v>
      </c>
      <c r="T1165" s="13">
        <v>-0.13147142244020849</v>
      </c>
      <c r="U1165" s="13" t="s">
        <v>685</v>
      </c>
      <c r="V1165" s="13">
        <v>0.22646762770564521</v>
      </c>
      <c r="W1165" s="13">
        <v>0.2457682627625295</v>
      </c>
      <c r="X1165" s="13">
        <v>-0.21042856585473491</v>
      </c>
      <c r="Y1165" s="13">
        <v>-0.33532999372058081</v>
      </c>
      <c r="Z1165" s="13" t="s">
        <v>685</v>
      </c>
      <c r="AA1165" s="13">
        <v>0.27901097474323211</v>
      </c>
      <c r="AB1165" s="159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61"/>
    </row>
    <row r="1166" spans="1:65">
      <c r="A1166" s="33"/>
      <c r="B1166" s="51" t="s">
        <v>275</v>
      </c>
      <c r="C1166" s="52"/>
      <c r="D1166" s="50">
        <v>0.09</v>
      </c>
      <c r="E1166" s="50">
        <v>0.17</v>
      </c>
      <c r="F1166" s="50">
        <v>0.09</v>
      </c>
      <c r="G1166" s="50">
        <v>5</v>
      </c>
      <c r="H1166" s="50">
        <v>46.25</v>
      </c>
      <c r="I1166" s="50">
        <v>0</v>
      </c>
      <c r="J1166" s="50">
        <v>0.22</v>
      </c>
      <c r="K1166" s="50">
        <v>1</v>
      </c>
      <c r="L1166" s="50">
        <v>0.52</v>
      </c>
      <c r="M1166" s="50">
        <v>0</v>
      </c>
      <c r="N1166" s="50">
        <v>0.44</v>
      </c>
      <c r="O1166" s="50">
        <v>0.22</v>
      </c>
      <c r="P1166" s="50">
        <v>0.52</v>
      </c>
      <c r="Q1166" s="50">
        <v>0.44</v>
      </c>
      <c r="R1166" s="50">
        <v>0.16</v>
      </c>
      <c r="S1166" s="50">
        <v>2.44</v>
      </c>
      <c r="T1166" s="50">
        <v>0.83</v>
      </c>
      <c r="U1166" s="50">
        <v>1.39</v>
      </c>
      <c r="V1166" s="50">
        <v>0.95</v>
      </c>
      <c r="W1166" s="50">
        <v>1.04</v>
      </c>
      <c r="X1166" s="50">
        <v>1.22</v>
      </c>
      <c r="Y1166" s="50">
        <v>1.84</v>
      </c>
      <c r="Z1166" s="50">
        <v>1.39</v>
      </c>
      <c r="AA1166" s="50">
        <v>1.21</v>
      </c>
      <c r="AB1166" s="159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61"/>
    </row>
    <row r="1167" spans="1:65">
      <c r="B1167" s="34"/>
      <c r="C1167" s="20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  <c r="BM1167" s="61"/>
    </row>
    <row r="1168" spans="1:65" ht="15">
      <c r="B1168" s="35" t="s">
        <v>549</v>
      </c>
      <c r="BM1168" s="30" t="s">
        <v>67</v>
      </c>
    </row>
    <row r="1169" spans="1:65" ht="15">
      <c r="A1169" s="26" t="s">
        <v>38</v>
      </c>
      <c r="B1169" s="18" t="s">
        <v>111</v>
      </c>
      <c r="C1169" s="15" t="s">
        <v>112</v>
      </c>
      <c r="D1169" s="16" t="s">
        <v>231</v>
      </c>
      <c r="E1169" s="17" t="s">
        <v>231</v>
      </c>
      <c r="F1169" s="17" t="s">
        <v>231</v>
      </c>
      <c r="G1169" s="17" t="s">
        <v>231</v>
      </c>
      <c r="H1169" s="17" t="s">
        <v>231</v>
      </c>
      <c r="I1169" s="17" t="s">
        <v>231</v>
      </c>
      <c r="J1169" s="17" t="s">
        <v>231</v>
      </c>
      <c r="K1169" s="17" t="s">
        <v>231</v>
      </c>
      <c r="L1169" s="17" t="s">
        <v>231</v>
      </c>
      <c r="M1169" s="17" t="s">
        <v>231</v>
      </c>
      <c r="N1169" s="17" t="s">
        <v>231</v>
      </c>
      <c r="O1169" s="17" t="s">
        <v>231</v>
      </c>
      <c r="P1169" s="17" t="s">
        <v>231</v>
      </c>
      <c r="Q1169" s="17" t="s">
        <v>231</v>
      </c>
      <c r="R1169" s="17" t="s">
        <v>231</v>
      </c>
      <c r="S1169" s="17" t="s">
        <v>231</v>
      </c>
      <c r="T1169" s="17" t="s">
        <v>231</v>
      </c>
      <c r="U1169" s="17" t="s">
        <v>231</v>
      </c>
      <c r="V1169" s="17" t="s">
        <v>231</v>
      </c>
      <c r="W1169" s="17" t="s">
        <v>231</v>
      </c>
      <c r="X1169" s="17" t="s">
        <v>231</v>
      </c>
      <c r="Y1169" s="17" t="s">
        <v>231</v>
      </c>
      <c r="Z1169" s="17" t="s">
        <v>231</v>
      </c>
      <c r="AA1169" s="17" t="s">
        <v>231</v>
      </c>
      <c r="AB1169" s="159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0">
        <v>1</v>
      </c>
    </row>
    <row r="1170" spans="1:65">
      <c r="A1170" s="33"/>
      <c r="B1170" s="19" t="s">
        <v>232</v>
      </c>
      <c r="C1170" s="8" t="s">
        <v>232</v>
      </c>
      <c r="D1170" s="157" t="s">
        <v>234</v>
      </c>
      <c r="E1170" s="158" t="s">
        <v>236</v>
      </c>
      <c r="F1170" s="158" t="s">
        <v>237</v>
      </c>
      <c r="G1170" s="158" t="s">
        <v>238</v>
      </c>
      <c r="H1170" s="158" t="s">
        <v>239</v>
      </c>
      <c r="I1170" s="158" t="s">
        <v>240</v>
      </c>
      <c r="J1170" s="158" t="s">
        <v>241</v>
      </c>
      <c r="K1170" s="158" t="s">
        <v>242</v>
      </c>
      <c r="L1170" s="158" t="s">
        <v>243</v>
      </c>
      <c r="M1170" s="158" t="s">
        <v>244</v>
      </c>
      <c r="N1170" s="158" t="s">
        <v>245</v>
      </c>
      <c r="O1170" s="158" t="s">
        <v>246</v>
      </c>
      <c r="P1170" s="158" t="s">
        <v>247</v>
      </c>
      <c r="Q1170" s="158" t="s">
        <v>248</v>
      </c>
      <c r="R1170" s="158" t="s">
        <v>249</v>
      </c>
      <c r="S1170" s="158" t="s">
        <v>251</v>
      </c>
      <c r="T1170" s="158" t="s">
        <v>252</v>
      </c>
      <c r="U1170" s="158" t="s">
        <v>253</v>
      </c>
      <c r="V1170" s="158" t="s">
        <v>258</v>
      </c>
      <c r="W1170" s="158" t="s">
        <v>259</v>
      </c>
      <c r="X1170" s="158" t="s">
        <v>278</v>
      </c>
      <c r="Y1170" s="158" t="s">
        <v>261</v>
      </c>
      <c r="Z1170" s="158" t="s">
        <v>279</v>
      </c>
      <c r="AA1170" s="158" t="s">
        <v>263</v>
      </c>
      <c r="AB1170" s="159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0" t="s">
        <v>3</v>
      </c>
    </row>
    <row r="1171" spans="1:65">
      <c r="A1171" s="33"/>
      <c r="B1171" s="19"/>
      <c r="C1171" s="8"/>
      <c r="D1171" s="9" t="s">
        <v>300</v>
      </c>
      <c r="E1171" s="10" t="s">
        <v>300</v>
      </c>
      <c r="F1171" s="10" t="s">
        <v>300</v>
      </c>
      <c r="G1171" s="10" t="s">
        <v>301</v>
      </c>
      <c r="H1171" s="10" t="s">
        <v>115</v>
      </c>
      <c r="I1171" s="10" t="s">
        <v>115</v>
      </c>
      <c r="J1171" s="10" t="s">
        <v>301</v>
      </c>
      <c r="K1171" s="10" t="s">
        <v>300</v>
      </c>
      <c r="L1171" s="10" t="s">
        <v>301</v>
      </c>
      <c r="M1171" s="10" t="s">
        <v>301</v>
      </c>
      <c r="N1171" s="10" t="s">
        <v>301</v>
      </c>
      <c r="O1171" s="10" t="s">
        <v>301</v>
      </c>
      <c r="P1171" s="10" t="s">
        <v>301</v>
      </c>
      <c r="Q1171" s="10" t="s">
        <v>300</v>
      </c>
      <c r="R1171" s="10" t="s">
        <v>115</v>
      </c>
      <c r="S1171" s="10" t="s">
        <v>301</v>
      </c>
      <c r="T1171" s="10" t="s">
        <v>300</v>
      </c>
      <c r="U1171" s="10" t="s">
        <v>300</v>
      </c>
      <c r="V1171" s="10" t="s">
        <v>300</v>
      </c>
      <c r="W1171" s="10" t="s">
        <v>301</v>
      </c>
      <c r="X1171" s="10" t="s">
        <v>301</v>
      </c>
      <c r="Y1171" s="10" t="s">
        <v>115</v>
      </c>
      <c r="Z1171" s="10" t="s">
        <v>115</v>
      </c>
      <c r="AA1171" s="10" t="s">
        <v>300</v>
      </c>
      <c r="AB1171" s="159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0">
        <v>1</v>
      </c>
    </row>
    <row r="1172" spans="1:65">
      <c r="A1172" s="33"/>
      <c r="B1172" s="19"/>
      <c r="C1172" s="8"/>
      <c r="D1172" s="27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159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0">
        <v>1</v>
      </c>
    </row>
    <row r="1173" spans="1:65">
      <c r="A1173" s="33"/>
      <c r="B1173" s="18">
        <v>1</v>
      </c>
      <c r="C1173" s="14">
        <v>1</v>
      </c>
      <c r="D1173" s="261">
        <v>16.57</v>
      </c>
      <c r="E1173" s="261">
        <v>12.676532354765305</v>
      </c>
      <c r="F1173" s="275">
        <v>17.100000000000001</v>
      </c>
      <c r="G1173" s="261">
        <v>18.7</v>
      </c>
      <c r="H1173" s="270">
        <v>9.7149999999999999</v>
      </c>
      <c r="I1173" s="261">
        <v>16.7</v>
      </c>
      <c r="J1173" s="270">
        <v>11</v>
      </c>
      <c r="K1173" s="279">
        <v>18.8</v>
      </c>
      <c r="L1173" s="261">
        <v>15.299999999999999</v>
      </c>
      <c r="M1173" s="261">
        <v>17.8</v>
      </c>
      <c r="N1173" s="261">
        <v>17.5</v>
      </c>
      <c r="O1173" s="261">
        <v>15.6</v>
      </c>
      <c r="P1173" s="261">
        <v>16.899999999999999</v>
      </c>
      <c r="Q1173" s="261">
        <v>14.1</v>
      </c>
      <c r="R1173" s="261">
        <v>15.205314833333333</v>
      </c>
      <c r="S1173" s="261">
        <v>19</v>
      </c>
      <c r="T1173" s="261">
        <v>12.31</v>
      </c>
      <c r="U1173" s="261">
        <v>13.6</v>
      </c>
      <c r="V1173" s="261">
        <v>17.66</v>
      </c>
      <c r="W1173" s="279">
        <v>18.7</v>
      </c>
      <c r="X1173" s="261">
        <v>14.5</v>
      </c>
      <c r="Y1173" s="261">
        <v>12.63</v>
      </c>
      <c r="Z1173" s="261">
        <v>15.1913</v>
      </c>
      <c r="AA1173" s="271">
        <v>27.69857</v>
      </c>
      <c r="AB1173" s="262"/>
      <c r="AC1173" s="263"/>
      <c r="AD1173" s="263"/>
      <c r="AE1173" s="263"/>
      <c r="AF1173" s="263"/>
      <c r="AG1173" s="263"/>
      <c r="AH1173" s="263"/>
      <c r="AI1173" s="263"/>
      <c r="AJ1173" s="263"/>
      <c r="AK1173" s="263"/>
      <c r="AL1173" s="263"/>
      <c r="AM1173" s="263"/>
      <c r="AN1173" s="263"/>
      <c r="AO1173" s="263"/>
      <c r="AP1173" s="263"/>
      <c r="AQ1173" s="263"/>
      <c r="AR1173" s="263"/>
      <c r="AS1173" s="263"/>
      <c r="AT1173" s="263"/>
      <c r="AU1173" s="263"/>
      <c r="AV1173" s="263"/>
      <c r="AW1173" s="263"/>
      <c r="AX1173" s="263"/>
      <c r="AY1173" s="263"/>
      <c r="AZ1173" s="263"/>
      <c r="BA1173" s="263"/>
      <c r="BB1173" s="263"/>
      <c r="BC1173" s="263"/>
      <c r="BD1173" s="263"/>
      <c r="BE1173" s="263"/>
      <c r="BF1173" s="263"/>
      <c r="BG1173" s="263"/>
      <c r="BH1173" s="263"/>
      <c r="BI1173" s="263"/>
      <c r="BJ1173" s="263"/>
      <c r="BK1173" s="263"/>
      <c r="BL1173" s="263"/>
      <c r="BM1173" s="264">
        <v>1</v>
      </c>
    </row>
    <row r="1174" spans="1:65">
      <c r="A1174" s="33"/>
      <c r="B1174" s="19">
        <v>1</v>
      </c>
      <c r="C1174" s="8">
        <v>2</v>
      </c>
      <c r="D1174" s="265">
        <v>15.97</v>
      </c>
      <c r="E1174" s="265">
        <v>12.3584843770047</v>
      </c>
      <c r="F1174" s="276">
        <v>18</v>
      </c>
      <c r="G1174" s="265">
        <v>18.2</v>
      </c>
      <c r="H1174" s="272">
        <v>11.05</v>
      </c>
      <c r="I1174" s="265">
        <v>16.600000000000001</v>
      </c>
      <c r="J1174" s="272">
        <v>10</v>
      </c>
      <c r="K1174" s="265">
        <v>16.8</v>
      </c>
      <c r="L1174" s="265">
        <v>14.2</v>
      </c>
      <c r="M1174" s="265">
        <v>16.899999999999999</v>
      </c>
      <c r="N1174" s="265">
        <v>15.8</v>
      </c>
      <c r="O1174" s="265">
        <v>17.5</v>
      </c>
      <c r="P1174" s="265">
        <v>16.2</v>
      </c>
      <c r="Q1174" s="265">
        <v>14.1</v>
      </c>
      <c r="R1174" s="265">
        <v>16.29154305171102</v>
      </c>
      <c r="S1174" s="265">
        <v>19.7</v>
      </c>
      <c r="T1174" s="265">
        <v>12.73</v>
      </c>
      <c r="U1174" s="265">
        <v>13.8</v>
      </c>
      <c r="V1174" s="265">
        <v>17.39</v>
      </c>
      <c r="W1174" s="265">
        <v>16.899999999999999</v>
      </c>
      <c r="X1174" s="265">
        <v>14.8</v>
      </c>
      <c r="Y1174" s="265">
        <v>12.35</v>
      </c>
      <c r="Z1174" s="265">
        <v>15.447900000000002</v>
      </c>
      <c r="AA1174" s="273">
        <v>28.30696</v>
      </c>
      <c r="AB1174" s="262"/>
      <c r="AC1174" s="263"/>
      <c r="AD1174" s="263"/>
      <c r="AE1174" s="263"/>
      <c r="AF1174" s="263"/>
      <c r="AG1174" s="263"/>
      <c r="AH1174" s="263"/>
      <c r="AI1174" s="263"/>
      <c r="AJ1174" s="263"/>
      <c r="AK1174" s="263"/>
      <c r="AL1174" s="263"/>
      <c r="AM1174" s="263"/>
      <c r="AN1174" s="263"/>
      <c r="AO1174" s="263"/>
      <c r="AP1174" s="263"/>
      <c r="AQ1174" s="263"/>
      <c r="AR1174" s="263"/>
      <c r="AS1174" s="263"/>
      <c r="AT1174" s="263"/>
      <c r="AU1174" s="263"/>
      <c r="AV1174" s="263"/>
      <c r="AW1174" s="263"/>
      <c r="AX1174" s="263"/>
      <c r="AY1174" s="263"/>
      <c r="AZ1174" s="263"/>
      <c r="BA1174" s="263"/>
      <c r="BB1174" s="263"/>
      <c r="BC1174" s="263"/>
      <c r="BD1174" s="263"/>
      <c r="BE1174" s="263"/>
      <c r="BF1174" s="263"/>
      <c r="BG1174" s="263"/>
      <c r="BH1174" s="263"/>
      <c r="BI1174" s="263"/>
      <c r="BJ1174" s="263"/>
      <c r="BK1174" s="263"/>
      <c r="BL1174" s="263"/>
      <c r="BM1174" s="264">
        <v>38</v>
      </c>
    </row>
    <row r="1175" spans="1:65">
      <c r="A1175" s="33"/>
      <c r="B1175" s="19">
        <v>1</v>
      </c>
      <c r="C1175" s="8">
        <v>3</v>
      </c>
      <c r="D1175" s="265">
        <v>16.07</v>
      </c>
      <c r="E1175" s="265">
        <v>12.686722520722601</v>
      </c>
      <c r="F1175" s="276">
        <v>17.899999999999999</v>
      </c>
      <c r="G1175" s="265">
        <v>18.8</v>
      </c>
      <c r="H1175" s="272">
        <v>8.7666666666666657</v>
      </c>
      <c r="I1175" s="265">
        <v>17.100000000000001</v>
      </c>
      <c r="J1175" s="272">
        <v>10</v>
      </c>
      <c r="K1175" s="276">
        <v>17</v>
      </c>
      <c r="L1175" s="268">
        <v>13.6</v>
      </c>
      <c r="M1175" s="268">
        <v>17.3</v>
      </c>
      <c r="N1175" s="268">
        <v>16</v>
      </c>
      <c r="O1175" s="268">
        <v>21.6</v>
      </c>
      <c r="P1175" s="268">
        <v>15.7</v>
      </c>
      <c r="Q1175" s="268">
        <v>14.2</v>
      </c>
      <c r="R1175" s="268">
        <v>15.714905813201291</v>
      </c>
      <c r="S1175" s="268">
        <v>19.600000000000001</v>
      </c>
      <c r="T1175" s="268">
        <v>12.55</v>
      </c>
      <c r="U1175" s="268">
        <v>12.8</v>
      </c>
      <c r="V1175" s="278">
        <v>20.3</v>
      </c>
      <c r="W1175" s="268">
        <v>16.899999999999999</v>
      </c>
      <c r="X1175" s="268">
        <v>14.8</v>
      </c>
      <c r="Y1175" s="268">
        <v>12.75</v>
      </c>
      <c r="Z1175" s="268">
        <v>15.499199999999998</v>
      </c>
      <c r="AA1175" s="272">
        <v>27.99776</v>
      </c>
      <c r="AB1175" s="262"/>
      <c r="AC1175" s="263"/>
      <c r="AD1175" s="263"/>
      <c r="AE1175" s="263"/>
      <c r="AF1175" s="263"/>
      <c r="AG1175" s="263"/>
      <c r="AH1175" s="263"/>
      <c r="AI1175" s="263"/>
      <c r="AJ1175" s="263"/>
      <c r="AK1175" s="263"/>
      <c r="AL1175" s="263"/>
      <c r="AM1175" s="263"/>
      <c r="AN1175" s="263"/>
      <c r="AO1175" s="263"/>
      <c r="AP1175" s="263"/>
      <c r="AQ1175" s="263"/>
      <c r="AR1175" s="263"/>
      <c r="AS1175" s="263"/>
      <c r="AT1175" s="263"/>
      <c r="AU1175" s="263"/>
      <c r="AV1175" s="263"/>
      <c r="AW1175" s="263"/>
      <c r="AX1175" s="263"/>
      <c r="AY1175" s="263"/>
      <c r="AZ1175" s="263"/>
      <c r="BA1175" s="263"/>
      <c r="BB1175" s="263"/>
      <c r="BC1175" s="263"/>
      <c r="BD1175" s="263"/>
      <c r="BE1175" s="263"/>
      <c r="BF1175" s="263"/>
      <c r="BG1175" s="263"/>
      <c r="BH1175" s="263"/>
      <c r="BI1175" s="263"/>
      <c r="BJ1175" s="263"/>
      <c r="BK1175" s="263"/>
      <c r="BL1175" s="263"/>
      <c r="BM1175" s="264">
        <v>16</v>
      </c>
    </row>
    <row r="1176" spans="1:65">
      <c r="A1176" s="33"/>
      <c r="B1176" s="19">
        <v>1</v>
      </c>
      <c r="C1176" s="8">
        <v>4</v>
      </c>
      <c r="D1176" s="265">
        <v>16.8</v>
      </c>
      <c r="E1176" s="265">
        <v>12.639637525224689</v>
      </c>
      <c r="F1176" s="276">
        <v>17.8</v>
      </c>
      <c r="G1176" s="265">
        <v>18.7</v>
      </c>
      <c r="H1176" s="272">
        <v>8.7866666666666671</v>
      </c>
      <c r="I1176" s="265">
        <v>17</v>
      </c>
      <c r="J1176" s="272">
        <v>11</v>
      </c>
      <c r="K1176" s="276">
        <v>17</v>
      </c>
      <c r="L1176" s="268">
        <v>13.7</v>
      </c>
      <c r="M1176" s="268">
        <v>18.3</v>
      </c>
      <c r="N1176" s="268">
        <v>17.399999999999999</v>
      </c>
      <c r="O1176" s="268">
        <v>15.5</v>
      </c>
      <c r="P1176" s="268">
        <v>16.2</v>
      </c>
      <c r="Q1176" s="268">
        <v>14.8</v>
      </c>
      <c r="R1176" s="268">
        <v>16.009132591571287</v>
      </c>
      <c r="S1176" s="268">
        <v>19.2</v>
      </c>
      <c r="T1176" s="268">
        <v>12.94</v>
      </c>
      <c r="U1176" s="268">
        <v>14.2</v>
      </c>
      <c r="V1176" s="268">
        <v>17.54</v>
      </c>
      <c r="W1176" s="268">
        <v>17.2</v>
      </c>
      <c r="X1176" s="268">
        <v>14.5</v>
      </c>
      <c r="Y1176" s="268">
        <v>12.86</v>
      </c>
      <c r="Z1176" s="268">
        <v>16.063600000000001</v>
      </c>
      <c r="AA1176" s="272">
        <v>29.2376</v>
      </c>
      <c r="AB1176" s="262"/>
      <c r="AC1176" s="263"/>
      <c r="AD1176" s="263"/>
      <c r="AE1176" s="263"/>
      <c r="AF1176" s="263"/>
      <c r="AG1176" s="263"/>
      <c r="AH1176" s="263"/>
      <c r="AI1176" s="263"/>
      <c r="AJ1176" s="263"/>
      <c r="AK1176" s="263"/>
      <c r="AL1176" s="263"/>
      <c r="AM1176" s="263"/>
      <c r="AN1176" s="263"/>
      <c r="AO1176" s="263"/>
      <c r="AP1176" s="263"/>
      <c r="AQ1176" s="263"/>
      <c r="AR1176" s="263"/>
      <c r="AS1176" s="263"/>
      <c r="AT1176" s="263"/>
      <c r="AU1176" s="263"/>
      <c r="AV1176" s="263"/>
      <c r="AW1176" s="263"/>
      <c r="AX1176" s="263"/>
      <c r="AY1176" s="263"/>
      <c r="AZ1176" s="263"/>
      <c r="BA1176" s="263"/>
      <c r="BB1176" s="263"/>
      <c r="BC1176" s="263"/>
      <c r="BD1176" s="263"/>
      <c r="BE1176" s="263"/>
      <c r="BF1176" s="263"/>
      <c r="BG1176" s="263"/>
      <c r="BH1176" s="263"/>
      <c r="BI1176" s="263"/>
      <c r="BJ1176" s="263"/>
      <c r="BK1176" s="263"/>
      <c r="BL1176" s="263"/>
      <c r="BM1176" s="264">
        <v>15.874677489419522</v>
      </c>
    </row>
    <row r="1177" spans="1:65">
      <c r="A1177" s="33"/>
      <c r="B1177" s="19">
        <v>1</v>
      </c>
      <c r="C1177" s="8">
        <v>5</v>
      </c>
      <c r="D1177" s="265">
        <v>15.82</v>
      </c>
      <c r="E1177" s="265">
        <v>12.871781835543642</v>
      </c>
      <c r="F1177" s="265">
        <v>17.5</v>
      </c>
      <c r="G1177" s="265">
        <v>18.399999999999999</v>
      </c>
      <c r="H1177" s="273">
        <v>10.565</v>
      </c>
      <c r="I1177" s="265">
        <v>16.5</v>
      </c>
      <c r="J1177" s="273">
        <v>13</v>
      </c>
      <c r="K1177" s="265">
        <v>16.7</v>
      </c>
      <c r="L1177" s="265">
        <v>14.1</v>
      </c>
      <c r="M1177" s="265">
        <v>17.2</v>
      </c>
      <c r="N1177" s="265">
        <v>15.2</v>
      </c>
      <c r="O1177" s="265">
        <v>17</v>
      </c>
      <c r="P1177" s="265">
        <v>16.399999999999999</v>
      </c>
      <c r="Q1177" s="265">
        <v>14.6</v>
      </c>
      <c r="R1177" s="265">
        <v>15.723944925122467</v>
      </c>
      <c r="S1177" s="265">
        <v>18.600000000000001</v>
      </c>
      <c r="T1177" s="265">
        <v>12.24</v>
      </c>
      <c r="U1177" s="265">
        <v>13.6</v>
      </c>
      <c r="V1177" s="265">
        <v>17.829999999999998</v>
      </c>
      <c r="W1177" s="265">
        <v>16.8</v>
      </c>
      <c r="X1177" s="265">
        <v>14.1</v>
      </c>
      <c r="Y1177" s="265">
        <v>12.54</v>
      </c>
      <c r="Z1177" s="265">
        <v>15.0886</v>
      </c>
      <c r="AA1177" s="273">
        <v>28.790880000000001</v>
      </c>
      <c r="AB1177" s="262"/>
      <c r="AC1177" s="263"/>
      <c r="AD1177" s="263"/>
      <c r="AE1177" s="263"/>
      <c r="AF1177" s="263"/>
      <c r="AG1177" s="263"/>
      <c r="AH1177" s="263"/>
      <c r="AI1177" s="263"/>
      <c r="AJ1177" s="263"/>
      <c r="AK1177" s="263"/>
      <c r="AL1177" s="263"/>
      <c r="AM1177" s="263"/>
      <c r="AN1177" s="263"/>
      <c r="AO1177" s="263"/>
      <c r="AP1177" s="263"/>
      <c r="AQ1177" s="263"/>
      <c r="AR1177" s="263"/>
      <c r="AS1177" s="263"/>
      <c r="AT1177" s="263"/>
      <c r="AU1177" s="263"/>
      <c r="AV1177" s="263"/>
      <c r="AW1177" s="263"/>
      <c r="AX1177" s="263"/>
      <c r="AY1177" s="263"/>
      <c r="AZ1177" s="263"/>
      <c r="BA1177" s="263"/>
      <c r="BB1177" s="263"/>
      <c r="BC1177" s="263"/>
      <c r="BD1177" s="263"/>
      <c r="BE1177" s="263"/>
      <c r="BF1177" s="263"/>
      <c r="BG1177" s="263"/>
      <c r="BH1177" s="263"/>
      <c r="BI1177" s="263"/>
      <c r="BJ1177" s="263"/>
      <c r="BK1177" s="263"/>
      <c r="BL1177" s="263"/>
      <c r="BM1177" s="264">
        <v>67</v>
      </c>
    </row>
    <row r="1178" spans="1:65">
      <c r="A1178" s="33"/>
      <c r="B1178" s="19">
        <v>1</v>
      </c>
      <c r="C1178" s="8">
        <v>6</v>
      </c>
      <c r="D1178" s="265">
        <v>15.75</v>
      </c>
      <c r="E1178" s="265">
        <v>12.66442060413921</v>
      </c>
      <c r="F1178" s="265">
        <v>17.899999999999999</v>
      </c>
      <c r="G1178" s="277">
        <v>20</v>
      </c>
      <c r="H1178" s="273">
        <v>9.11</v>
      </c>
      <c r="I1178" s="265">
        <v>16.899999999999999</v>
      </c>
      <c r="J1178" s="273">
        <v>12</v>
      </c>
      <c r="K1178" s="265">
        <v>18</v>
      </c>
      <c r="L1178" s="265">
        <v>15.2</v>
      </c>
      <c r="M1178" s="265">
        <v>17.3</v>
      </c>
      <c r="N1178" s="265">
        <v>16.5</v>
      </c>
      <c r="O1178" s="277">
        <v>29.7</v>
      </c>
      <c r="P1178" s="265">
        <v>15.5</v>
      </c>
      <c r="Q1178" s="265">
        <v>14.3</v>
      </c>
      <c r="R1178" s="265">
        <v>15.373243234520681</v>
      </c>
      <c r="S1178" s="265">
        <v>18.899999999999999</v>
      </c>
      <c r="T1178" s="265">
        <v>12.38</v>
      </c>
      <c r="U1178" s="265">
        <v>13.4</v>
      </c>
      <c r="V1178" s="265">
        <v>18.46</v>
      </c>
      <c r="W1178" s="265">
        <v>16.600000000000001</v>
      </c>
      <c r="X1178" s="265">
        <v>14.1</v>
      </c>
      <c r="Y1178" s="265">
        <v>12.6</v>
      </c>
      <c r="Z1178" s="265">
        <v>15.8071</v>
      </c>
      <c r="AA1178" s="273">
        <v>29.052510000000002</v>
      </c>
      <c r="AB1178" s="262"/>
      <c r="AC1178" s="263"/>
      <c r="AD1178" s="263"/>
      <c r="AE1178" s="263"/>
      <c r="AF1178" s="263"/>
      <c r="AG1178" s="263"/>
      <c r="AH1178" s="263"/>
      <c r="AI1178" s="263"/>
      <c r="AJ1178" s="263"/>
      <c r="AK1178" s="263"/>
      <c r="AL1178" s="263"/>
      <c r="AM1178" s="263"/>
      <c r="AN1178" s="263"/>
      <c r="AO1178" s="263"/>
      <c r="AP1178" s="263"/>
      <c r="AQ1178" s="263"/>
      <c r="AR1178" s="263"/>
      <c r="AS1178" s="263"/>
      <c r="AT1178" s="263"/>
      <c r="AU1178" s="263"/>
      <c r="AV1178" s="263"/>
      <c r="AW1178" s="263"/>
      <c r="AX1178" s="263"/>
      <c r="AY1178" s="263"/>
      <c r="AZ1178" s="263"/>
      <c r="BA1178" s="263"/>
      <c r="BB1178" s="263"/>
      <c r="BC1178" s="263"/>
      <c r="BD1178" s="263"/>
      <c r="BE1178" s="263"/>
      <c r="BF1178" s="263"/>
      <c r="BG1178" s="263"/>
      <c r="BH1178" s="263"/>
      <c r="BI1178" s="263"/>
      <c r="BJ1178" s="263"/>
      <c r="BK1178" s="263"/>
      <c r="BL1178" s="263"/>
      <c r="BM1178" s="266"/>
    </row>
    <row r="1179" spans="1:65">
      <c r="A1179" s="33"/>
      <c r="B1179" s="20" t="s">
        <v>271</v>
      </c>
      <c r="C1179" s="12"/>
      <c r="D1179" s="267">
        <v>16.16333333333333</v>
      </c>
      <c r="E1179" s="267">
        <v>12.649596536233359</v>
      </c>
      <c r="F1179" s="267">
        <v>17.7</v>
      </c>
      <c r="G1179" s="267">
        <v>18.8</v>
      </c>
      <c r="H1179" s="267">
        <v>9.6655555555555548</v>
      </c>
      <c r="I1179" s="267">
        <v>16.8</v>
      </c>
      <c r="J1179" s="267">
        <v>11.166666666666666</v>
      </c>
      <c r="K1179" s="267">
        <v>17.383333333333333</v>
      </c>
      <c r="L1179" s="267">
        <v>14.35</v>
      </c>
      <c r="M1179" s="267">
        <v>17.466666666666665</v>
      </c>
      <c r="N1179" s="267">
        <v>16.399999999999999</v>
      </c>
      <c r="O1179" s="267">
        <v>19.483333333333334</v>
      </c>
      <c r="P1179" s="267">
        <v>16.150000000000002</v>
      </c>
      <c r="Q1179" s="267">
        <v>14.35</v>
      </c>
      <c r="R1179" s="267">
        <v>15.719680741576681</v>
      </c>
      <c r="S1179" s="267">
        <v>19.166666666666668</v>
      </c>
      <c r="T1179" s="267">
        <v>12.525</v>
      </c>
      <c r="U1179" s="267">
        <v>13.566666666666668</v>
      </c>
      <c r="V1179" s="267">
        <v>18.196666666666662</v>
      </c>
      <c r="W1179" s="267">
        <v>17.183333333333334</v>
      </c>
      <c r="X1179" s="267">
        <v>14.466666666666667</v>
      </c>
      <c r="Y1179" s="267">
        <v>12.621666666666668</v>
      </c>
      <c r="Z1179" s="267">
        <v>15.516283333333336</v>
      </c>
      <c r="AA1179" s="267">
        <v>28.514046666666669</v>
      </c>
      <c r="AB1179" s="262"/>
      <c r="AC1179" s="263"/>
      <c r="AD1179" s="263"/>
      <c r="AE1179" s="263"/>
      <c r="AF1179" s="263"/>
      <c r="AG1179" s="263"/>
      <c r="AH1179" s="263"/>
      <c r="AI1179" s="263"/>
      <c r="AJ1179" s="263"/>
      <c r="AK1179" s="263"/>
      <c r="AL1179" s="263"/>
      <c r="AM1179" s="263"/>
      <c r="AN1179" s="263"/>
      <c r="AO1179" s="263"/>
      <c r="AP1179" s="263"/>
      <c r="AQ1179" s="263"/>
      <c r="AR1179" s="263"/>
      <c r="AS1179" s="263"/>
      <c r="AT1179" s="263"/>
      <c r="AU1179" s="263"/>
      <c r="AV1179" s="263"/>
      <c r="AW1179" s="263"/>
      <c r="AX1179" s="263"/>
      <c r="AY1179" s="263"/>
      <c r="AZ1179" s="263"/>
      <c r="BA1179" s="263"/>
      <c r="BB1179" s="263"/>
      <c r="BC1179" s="263"/>
      <c r="BD1179" s="263"/>
      <c r="BE1179" s="263"/>
      <c r="BF1179" s="263"/>
      <c r="BG1179" s="263"/>
      <c r="BH1179" s="263"/>
      <c r="BI1179" s="263"/>
      <c r="BJ1179" s="263"/>
      <c r="BK1179" s="263"/>
      <c r="BL1179" s="263"/>
      <c r="BM1179" s="266"/>
    </row>
    <row r="1180" spans="1:65">
      <c r="A1180" s="33"/>
      <c r="B1180" s="3" t="s">
        <v>272</v>
      </c>
      <c r="C1180" s="31"/>
      <c r="D1180" s="268">
        <v>16.02</v>
      </c>
      <c r="E1180" s="268">
        <v>12.670476479452258</v>
      </c>
      <c r="F1180" s="268">
        <v>17.850000000000001</v>
      </c>
      <c r="G1180" s="268">
        <v>18.7</v>
      </c>
      <c r="H1180" s="268">
        <v>9.4124999999999996</v>
      </c>
      <c r="I1180" s="268">
        <v>16.799999999999997</v>
      </c>
      <c r="J1180" s="268">
        <v>11</v>
      </c>
      <c r="K1180" s="268">
        <v>17</v>
      </c>
      <c r="L1180" s="268">
        <v>14.149999999999999</v>
      </c>
      <c r="M1180" s="268">
        <v>17.3</v>
      </c>
      <c r="N1180" s="268">
        <v>16.25</v>
      </c>
      <c r="O1180" s="268">
        <v>17.25</v>
      </c>
      <c r="P1180" s="268">
        <v>16.2</v>
      </c>
      <c r="Q1180" s="268">
        <v>14.25</v>
      </c>
      <c r="R1180" s="268">
        <v>15.719425369161879</v>
      </c>
      <c r="S1180" s="268">
        <v>19.100000000000001</v>
      </c>
      <c r="T1180" s="268">
        <v>12.465</v>
      </c>
      <c r="U1180" s="268">
        <v>13.6</v>
      </c>
      <c r="V1180" s="268">
        <v>17.744999999999997</v>
      </c>
      <c r="W1180" s="268">
        <v>16.899999999999999</v>
      </c>
      <c r="X1180" s="268">
        <v>14.5</v>
      </c>
      <c r="Y1180" s="268">
        <v>12.615</v>
      </c>
      <c r="Z1180" s="268">
        <v>15.473549999999999</v>
      </c>
      <c r="AA1180" s="268">
        <v>28.548920000000003</v>
      </c>
      <c r="AB1180" s="262"/>
      <c r="AC1180" s="263"/>
      <c r="AD1180" s="263"/>
      <c r="AE1180" s="263"/>
      <c r="AF1180" s="263"/>
      <c r="AG1180" s="263"/>
      <c r="AH1180" s="263"/>
      <c r="AI1180" s="263"/>
      <c r="AJ1180" s="263"/>
      <c r="AK1180" s="263"/>
      <c r="AL1180" s="263"/>
      <c r="AM1180" s="263"/>
      <c r="AN1180" s="263"/>
      <c r="AO1180" s="263"/>
      <c r="AP1180" s="263"/>
      <c r="AQ1180" s="263"/>
      <c r="AR1180" s="263"/>
      <c r="AS1180" s="263"/>
      <c r="AT1180" s="263"/>
      <c r="AU1180" s="263"/>
      <c r="AV1180" s="263"/>
      <c r="AW1180" s="263"/>
      <c r="AX1180" s="263"/>
      <c r="AY1180" s="263"/>
      <c r="AZ1180" s="263"/>
      <c r="BA1180" s="263"/>
      <c r="BB1180" s="263"/>
      <c r="BC1180" s="263"/>
      <c r="BD1180" s="263"/>
      <c r="BE1180" s="263"/>
      <c r="BF1180" s="263"/>
      <c r="BG1180" s="263"/>
      <c r="BH1180" s="263"/>
      <c r="BI1180" s="263"/>
      <c r="BJ1180" s="263"/>
      <c r="BK1180" s="263"/>
      <c r="BL1180" s="263"/>
      <c r="BM1180" s="266"/>
    </row>
    <row r="1181" spans="1:65">
      <c r="A1181" s="33"/>
      <c r="B1181" s="3" t="s">
        <v>273</v>
      </c>
      <c r="C1181" s="31"/>
      <c r="D1181" s="268">
        <v>0.42556628939175484</v>
      </c>
      <c r="E1181" s="268">
        <v>0.16524854517616872</v>
      </c>
      <c r="F1181" s="268">
        <v>0.34058772731852721</v>
      </c>
      <c r="G1181" s="268">
        <v>0.62928530890209133</v>
      </c>
      <c r="H1181" s="268">
        <v>0.9609599752716419</v>
      </c>
      <c r="I1181" s="268">
        <v>0.2366431913239847</v>
      </c>
      <c r="J1181" s="268">
        <v>1.1690451944500122</v>
      </c>
      <c r="K1181" s="268">
        <v>0.83526442918794708</v>
      </c>
      <c r="L1181" s="268">
        <v>0.73416619371910585</v>
      </c>
      <c r="M1181" s="268">
        <v>0.50066622281382966</v>
      </c>
      <c r="N1181" s="268">
        <v>0.91433035605299673</v>
      </c>
      <c r="O1181" s="268">
        <v>5.4755517225816304</v>
      </c>
      <c r="P1181" s="268">
        <v>0.50099900199501357</v>
      </c>
      <c r="Q1181" s="268">
        <v>0.28809720581775899</v>
      </c>
      <c r="R1181" s="268">
        <v>0.39885864470460375</v>
      </c>
      <c r="S1181" s="268">
        <v>0.42268979957726277</v>
      </c>
      <c r="T1181" s="268">
        <v>0.26957373759326003</v>
      </c>
      <c r="U1181" s="268">
        <v>0.46332134277050768</v>
      </c>
      <c r="V1181" s="268">
        <v>1.0952381780538276</v>
      </c>
      <c r="W1181" s="268">
        <v>0.76789756261279152</v>
      </c>
      <c r="X1181" s="268">
        <v>0.31411250638372701</v>
      </c>
      <c r="Y1181" s="268">
        <v>0.17566065770873879</v>
      </c>
      <c r="Z1181" s="268">
        <v>0.36813725384245877</v>
      </c>
      <c r="AA1181" s="268">
        <v>0.61066322724286204</v>
      </c>
      <c r="AB1181" s="262"/>
      <c r="AC1181" s="263"/>
      <c r="AD1181" s="263"/>
      <c r="AE1181" s="263"/>
      <c r="AF1181" s="263"/>
      <c r="AG1181" s="263"/>
      <c r="AH1181" s="263"/>
      <c r="AI1181" s="263"/>
      <c r="AJ1181" s="263"/>
      <c r="AK1181" s="263"/>
      <c r="AL1181" s="263"/>
      <c r="AM1181" s="263"/>
      <c r="AN1181" s="263"/>
      <c r="AO1181" s="263"/>
      <c r="AP1181" s="263"/>
      <c r="AQ1181" s="263"/>
      <c r="AR1181" s="263"/>
      <c r="AS1181" s="263"/>
      <c r="AT1181" s="263"/>
      <c r="AU1181" s="263"/>
      <c r="AV1181" s="263"/>
      <c r="AW1181" s="263"/>
      <c r="AX1181" s="263"/>
      <c r="AY1181" s="263"/>
      <c r="AZ1181" s="263"/>
      <c r="BA1181" s="263"/>
      <c r="BB1181" s="263"/>
      <c r="BC1181" s="263"/>
      <c r="BD1181" s="263"/>
      <c r="BE1181" s="263"/>
      <c r="BF1181" s="263"/>
      <c r="BG1181" s="263"/>
      <c r="BH1181" s="263"/>
      <c r="BI1181" s="263"/>
      <c r="BJ1181" s="263"/>
      <c r="BK1181" s="263"/>
      <c r="BL1181" s="263"/>
      <c r="BM1181" s="266"/>
    </row>
    <row r="1182" spans="1:65">
      <c r="A1182" s="33"/>
      <c r="B1182" s="3" t="s">
        <v>87</v>
      </c>
      <c r="C1182" s="31"/>
      <c r="D1182" s="13">
        <v>2.6329116687466791E-2</v>
      </c>
      <c r="E1182" s="13">
        <v>1.3063542754334708E-2</v>
      </c>
      <c r="F1182" s="13">
        <v>1.9242244481272725E-2</v>
      </c>
      <c r="G1182" s="13">
        <v>3.3472622813941026E-2</v>
      </c>
      <c r="H1182" s="13">
        <v>9.9421080324689937E-2</v>
      </c>
      <c r="I1182" s="13">
        <v>1.4085904245475279E-2</v>
      </c>
      <c r="J1182" s="13">
        <v>0.10469061442835931</v>
      </c>
      <c r="K1182" s="13">
        <v>4.8049727470064071E-2</v>
      </c>
      <c r="L1182" s="13">
        <v>5.1161407227812254E-2</v>
      </c>
      <c r="M1182" s="13">
        <v>2.8664096725982618E-2</v>
      </c>
      <c r="N1182" s="13">
        <v>5.5751850978841271E-2</v>
      </c>
      <c r="O1182" s="13">
        <v>0.28103772742078514</v>
      </c>
      <c r="P1182" s="13">
        <v>3.102161003065099E-2</v>
      </c>
      <c r="Q1182" s="13">
        <v>2.0076460335732335E-2</v>
      </c>
      <c r="R1182" s="13">
        <v>2.5373202628070569E-2</v>
      </c>
      <c r="S1182" s="13">
        <v>2.2053380847509362E-2</v>
      </c>
      <c r="T1182" s="13">
        <v>2.1522853300859082E-2</v>
      </c>
      <c r="U1182" s="13">
        <v>3.4151450327064445E-2</v>
      </c>
      <c r="V1182" s="13">
        <v>6.0188945487479092E-2</v>
      </c>
      <c r="W1182" s="13">
        <v>4.468850994836808E-2</v>
      </c>
      <c r="X1182" s="13">
        <v>2.1712846063391269E-2</v>
      </c>
      <c r="Y1182" s="13">
        <v>1.3917390020499572E-2</v>
      </c>
      <c r="Z1182" s="13">
        <v>2.3725865655700971E-2</v>
      </c>
      <c r="AA1182" s="13">
        <v>2.1416224585082695E-2</v>
      </c>
      <c r="AB1182" s="159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61"/>
    </row>
    <row r="1183" spans="1:65">
      <c r="A1183" s="33"/>
      <c r="B1183" s="3" t="s">
        <v>274</v>
      </c>
      <c r="C1183" s="31"/>
      <c r="D1183" s="13">
        <v>1.8183414693381916E-2</v>
      </c>
      <c r="E1183" s="13">
        <v>-0.2031588330116112</v>
      </c>
      <c r="F1183" s="13">
        <v>0.11498328150584824</v>
      </c>
      <c r="G1183" s="13">
        <v>0.18427602781412133</v>
      </c>
      <c r="H1183" s="13">
        <v>-0.39113373723669975</v>
      </c>
      <c r="I1183" s="13">
        <v>5.8289216344534101E-2</v>
      </c>
      <c r="J1183" s="13">
        <v>-0.29657363596147046</v>
      </c>
      <c r="K1183" s="13">
        <v>9.5035369689830285E-2</v>
      </c>
      <c r="L1183" s="13">
        <v>-9.6044627705710539E-2</v>
      </c>
      <c r="M1183" s="13">
        <v>0.10028482016772977</v>
      </c>
      <c r="N1183" s="13">
        <v>3.3091854050616432E-2</v>
      </c>
      <c r="O1183" s="13">
        <v>0.22732152173289721</v>
      </c>
      <c r="P1183" s="13">
        <v>1.7343502616918194E-2</v>
      </c>
      <c r="Q1183" s="13">
        <v>-9.6044627705710539E-2</v>
      </c>
      <c r="R1183" s="13">
        <v>-9.7637730244375387E-3</v>
      </c>
      <c r="S1183" s="13">
        <v>0.20737360991687903</v>
      </c>
      <c r="T1183" s="13">
        <v>-0.21100759317170903</v>
      </c>
      <c r="U1183" s="13">
        <v>-0.14538946219796556</v>
      </c>
      <c r="V1183" s="13">
        <v>0.1462700063541289</v>
      </c>
      <c r="W1183" s="13">
        <v>8.2436688542871561E-2</v>
      </c>
      <c r="X1183" s="13">
        <v>-8.8695397036651302E-2</v>
      </c>
      <c r="Y1183" s="13">
        <v>-0.2049182306173456</v>
      </c>
      <c r="Z1183" s="13">
        <v>-2.2576468487316093E-2</v>
      </c>
      <c r="AA1183" s="13">
        <v>0.7961969108141751</v>
      </c>
      <c r="AB1183" s="159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61"/>
    </row>
    <row r="1184" spans="1:65">
      <c r="A1184" s="33"/>
      <c r="B1184" s="51" t="s">
        <v>275</v>
      </c>
      <c r="C1184" s="52"/>
      <c r="D1184" s="50">
        <v>0</v>
      </c>
      <c r="E1184" s="50">
        <v>1.31</v>
      </c>
      <c r="F1184" s="50">
        <v>0.56999999999999995</v>
      </c>
      <c r="G1184" s="50">
        <v>0.98</v>
      </c>
      <c r="H1184" s="50">
        <v>2.42</v>
      </c>
      <c r="I1184" s="50">
        <v>0.24</v>
      </c>
      <c r="J1184" s="50" t="s">
        <v>276</v>
      </c>
      <c r="K1184" s="50">
        <v>0.45</v>
      </c>
      <c r="L1184" s="50">
        <v>0.67</v>
      </c>
      <c r="M1184" s="50">
        <v>0.48</v>
      </c>
      <c r="N1184" s="50">
        <v>0.09</v>
      </c>
      <c r="O1184" s="50">
        <v>1.23</v>
      </c>
      <c r="P1184" s="50">
        <v>0</v>
      </c>
      <c r="Q1184" s="50">
        <v>0.67</v>
      </c>
      <c r="R1184" s="50">
        <v>0.16</v>
      </c>
      <c r="S1184" s="50">
        <v>1.1200000000000001</v>
      </c>
      <c r="T1184" s="50">
        <v>1.35</v>
      </c>
      <c r="U1184" s="50">
        <v>0.97</v>
      </c>
      <c r="V1184" s="50">
        <v>0.76</v>
      </c>
      <c r="W1184" s="50">
        <v>0.38</v>
      </c>
      <c r="X1184" s="50">
        <v>0.63</v>
      </c>
      <c r="Y1184" s="50">
        <v>1.32</v>
      </c>
      <c r="Z1184" s="50">
        <v>0.24</v>
      </c>
      <c r="AA1184" s="50">
        <v>4.59</v>
      </c>
      <c r="AB1184" s="159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61"/>
    </row>
    <row r="1185" spans="1:65">
      <c r="B1185" s="34" t="s">
        <v>314</v>
      </c>
      <c r="C1185" s="20"/>
      <c r="D1185" s="29"/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  <c r="BM1185" s="61"/>
    </row>
    <row r="1186" spans="1:65">
      <c r="BM1186" s="61"/>
    </row>
    <row r="1187" spans="1:65" ht="15">
      <c r="B1187" s="35" t="s">
        <v>550</v>
      </c>
      <c r="BM1187" s="30" t="s">
        <v>67</v>
      </c>
    </row>
    <row r="1188" spans="1:65" ht="15">
      <c r="A1188" s="26" t="s">
        <v>41</v>
      </c>
      <c r="B1188" s="18" t="s">
        <v>111</v>
      </c>
      <c r="C1188" s="15" t="s">
        <v>112</v>
      </c>
      <c r="D1188" s="16" t="s">
        <v>231</v>
      </c>
      <c r="E1188" s="17" t="s">
        <v>231</v>
      </c>
      <c r="F1188" s="17" t="s">
        <v>231</v>
      </c>
      <c r="G1188" s="17" t="s">
        <v>231</v>
      </c>
      <c r="H1188" s="17" t="s">
        <v>231</v>
      </c>
      <c r="I1188" s="17" t="s">
        <v>231</v>
      </c>
      <c r="J1188" s="17" t="s">
        <v>231</v>
      </c>
      <c r="K1188" s="17" t="s">
        <v>231</v>
      </c>
      <c r="L1188" s="17" t="s">
        <v>231</v>
      </c>
      <c r="M1188" s="17" t="s">
        <v>231</v>
      </c>
      <c r="N1188" s="17" t="s">
        <v>231</v>
      </c>
      <c r="O1188" s="17" t="s">
        <v>231</v>
      </c>
      <c r="P1188" s="159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0">
        <v>1</v>
      </c>
    </row>
    <row r="1189" spans="1:65">
      <c r="A1189" s="33"/>
      <c r="B1189" s="19" t="s">
        <v>232</v>
      </c>
      <c r="C1189" s="8" t="s">
        <v>232</v>
      </c>
      <c r="D1189" s="157" t="s">
        <v>236</v>
      </c>
      <c r="E1189" s="158" t="s">
        <v>237</v>
      </c>
      <c r="F1189" s="158" t="s">
        <v>238</v>
      </c>
      <c r="G1189" s="158" t="s">
        <v>248</v>
      </c>
      <c r="H1189" s="158" t="s">
        <v>251</v>
      </c>
      <c r="I1189" s="158" t="s">
        <v>252</v>
      </c>
      <c r="J1189" s="158" t="s">
        <v>253</v>
      </c>
      <c r="K1189" s="158" t="s">
        <v>258</v>
      </c>
      <c r="L1189" s="158" t="s">
        <v>278</v>
      </c>
      <c r="M1189" s="158" t="s">
        <v>261</v>
      </c>
      <c r="N1189" s="158" t="s">
        <v>279</v>
      </c>
      <c r="O1189" s="158" t="s">
        <v>263</v>
      </c>
      <c r="P1189" s="159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0" t="s">
        <v>3</v>
      </c>
    </row>
    <row r="1190" spans="1:65">
      <c r="A1190" s="33"/>
      <c r="B1190" s="19"/>
      <c r="C1190" s="8"/>
      <c r="D1190" s="9" t="s">
        <v>300</v>
      </c>
      <c r="E1190" s="10" t="s">
        <v>300</v>
      </c>
      <c r="F1190" s="10" t="s">
        <v>301</v>
      </c>
      <c r="G1190" s="10" t="s">
        <v>300</v>
      </c>
      <c r="H1190" s="10" t="s">
        <v>301</v>
      </c>
      <c r="I1190" s="10" t="s">
        <v>300</v>
      </c>
      <c r="J1190" s="10" t="s">
        <v>300</v>
      </c>
      <c r="K1190" s="10" t="s">
        <v>300</v>
      </c>
      <c r="L1190" s="10" t="s">
        <v>301</v>
      </c>
      <c r="M1190" s="10" t="s">
        <v>115</v>
      </c>
      <c r="N1190" s="10" t="s">
        <v>115</v>
      </c>
      <c r="O1190" s="10" t="s">
        <v>300</v>
      </c>
      <c r="P1190" s="159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0">
        <v>2</v>
      </c>
    </row>
    <row r="1191" spans="1:65">
      <c r="A1191" s="33"/>
      <c r="B1191" s="19"/>
      <c r="C1191" s="8"/>
      <c r="D1191" s="27"/>
      <c r="E1191" s="27"/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159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0">
        <v>2</v>
      </c>
    </row>
    <row r="1192" spans="1:65">
      <c r="A1192" s="33"/>
      <c r="B1192" s="18">
        <v>1</v>
      </c>
      <c r="C1192" s="14">
        <v>1</v>
      </c>
      <c r="D1192" s="21">
        <v>1.6137610499003738</v>
      </c>
      <c r="E1192" s="21">
        <v>1.85</v>
      </c>
      <c r="F1192" s="22">
        <v>2.2000000000000002</v>
      </c>
      <c r="G1192" s="21">
        <v>1.9</v>
      </c>
      <c r="H1192" s="22">
        <v>1.89</v>
      </c>
      <c r="I1192" s="21">
        <v>1.4239999999999999</v>
      </c>
      <c r="J1192" s="22">
        <v>1.6</v>
      </c>
      <c r="K1192" s="21">
        <v>1.96</v>
      </c>
      <c r="L1192" s="21">
        <v>1.5</v>
      </c>
      <c r="M1192" s="21">
        <v>1.1100000000000001</v>
      </c>
      <c r="N1192" s="21">
        <v>1.5998000000000001</v>
      </c>
      <c r="O1192" s="160">
        <v>3.0527899999999999</v>
      </c>
      <c r="P1192" s="159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0">
        <v>1</v>
      </c>
    </row>
    <row r="1193" spans="1:65">
      <c r="A1193" s="33"/>
      <c r="B1193" s="19">
        <v>1</v>
      </c>
      <c r="C1193" s="8">
        <v>2</v>
      </c>
      <c r="D1193" s="10">
        <v>1.55041255885964</v>
      </c>
      <c r="E1193" s="10">
        <v>1.9</v>
      </c>
      <c r="F1193" s="23">
        <v>2.1</v>
      </c>
      <c r="G1193" s="10">
        <v>1.8</v>
      </c>
      <c r="H1193" s="23">
        <v>1.96</v>
      </c>
      <c r="I1193" s="10">
        <v>1.7150000000000001</v>
      </c>
      <c r="J1193" s="23">
        <v>1.6</v>
      </c>
      <c r="K1193" s="10">
        <v>1.9699999999999998</v>
      </c>
      <c r="L1193" s="10">
        <v>1.5</v>
      </c>
      <c r="M1193" s="10">
        <v>1.08</v>
      </c>
      <c r="N1193" s="10">
        <v>1.6848000000000001</v>
      </c>
      <c r="O1193" s="161">
        <v>2.9345699999999999</v>
      </c>
      <c r="P1193" s="159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0">
        <v>39</v>
      </c>
    </row>
    <row r="1194" spans="1:65">
      <c r="A1194" s="33"/>
      <c r="B1194" s="19">
        <v>1</v>
      </c>
      <c r="C1194" s="8">
        <v>3</v>
      </c>
      <c r="D1194" s="10">
        <v>1.5929487683250798</v>
      </c>
      <c r="E1194" s="10">
        <v>1.95</v>
      </c>
      <c r="F1194" s="23">
        <v>2</v>
      </c>
      <c r="G1194" s="10">
        <v>1.5</v>
      </c>
      <c r="H1194" s="23">
        <v>1.96</v>
      </c>
      <c r="I1194" s="10">
        <v>1.4850000000000001</v>
      </c>
      <c r="J1194" s="23">
        <v>1.5</v>
      </c>
      <c r="K1194" s="23">
        <v>1.87</v>
      </c>
      <c r="L1194" s="11">
        <v>1.5</v>
      </c>
      <c r="M1194" s="11">
        <v>1.1200000000000001</v>
      </c>
      <c r="N1194" s="11">
        <v>1.6423000000000001</v>
      </c>
      <c r="O1194" s="162">
        <v>2.9815200000000002</v>
      </c>
      <c r="P1194" s="159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0">
        <v>16</v>
      </c>
    </row>
    <row r="1195" spans="1:65">
      <c r="A1195" s="33"/>
      <c r="B1195" s="19">
        <v>1</v>
      </c>
      <c r="C1195" s="8">
        <v>4</v>
      </c>
      <c r="D1195" s="10">
        <v>1.5851830825973365</v>
      </c>
      <c r="E1195" s="10">
        <v>1.95</v>
      </c>
      <c r="F1195" s="23">
        <v>2.1</v>
      </c>
      <c r="G1195" s="163">
        <v>3.1</v>
      </c>
      <c r="H1195" s="23">
        <v>1.9</v>
      </c>
      <c r="I1195" s="10">
        <v>1.651</v>
      </c>
      <c r="J1195" s="23">
        <v>1.6</v>
      </c>
      <c r="K1195" s="23">
        <v>1.9400000000000002</v>
      </c>
      <c r="L1195" s="11">
        <v>1.5</v>
      </c>
      <c r="M1195" s="11">
        <v>1.38</v>
      </c>
      <c r="N1195" s="11">
        <v>1.7273000000000001</v>
      </c>
      <c r="O1195" s="162">
        <v>3.0484399999999998</v>
      </c>
      <c r="P1195" s="159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0">
        <v>1.7021121981753353</v>
      </c>
    </row>
    <row r="1196" spans="1:65">
      <c r="A1196" s="33"/>
      <c r="B1196" s="19">
        <v>1</v>
      </c>
      <c r="C1196" s="8">
        <v>5</v>
      </c>
      <c r="D1196" s="10">
        <v>1.4878856419332334</v>
      </c>
      <c r="E1196" s="10">
        <v>1.85</v>
      </c>
      <c r="F1196" s="10">
        <v>2.1</v>
      </c>
      <c r="G1196" s="10">
        <v>1.5</v>
      </c>
      <c r="H1196" s="10">
        <v>1.91</v>
      </c>
      <c r="I1196" s="10">
        <v>1.4710000000000001</v>
      </c>
      <c r="J1196" s="10">
        <v>1.6</v>
      </c>
      <c r="K1196" s="10">
        <v>1.95</v>
      </c>
      <c r="L1196" s="10">
        <v>1.5</v>
      </c>
      <c r="M1196" s="10">
        <v>1.28</v>
      </c>
      <c r="N1196" s="10">
        <v>1.5998000000000001</v>
      </c>
      <c r="O1196" s="161">
        <v>3.11185</v>
      </c>
      <c r="P1196" s="159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0">
        <v>68</v>
      </c>
    </row>
    <row r="1197" spans="1:65">
      <c r="A1197" s="33"/>
      <c r="B1197" s="19">
        <v>1</v>
      </c>
      <c r="C1197" s="8">
        <v>6</v>
      </c>
      <c r="D1197" s="10">
        <v>1.485413977956457</v>
      </c>
      <c r="E1197" s="10">
        <v>1.95</v>
      </c>
      <c r="F1197" s="10">
        <v>2.1</v>
      </c>
      <c r="G1197" s="10">
        <v>2.1</v>
      </c>
      <c r="H1197" s="10">
        <v>1.9</v>
      </c>
      <c r="I1197" s="10">
        <v>1.579</v>
      </c>
      <c r="J1197" s="10">
        <v>1.6</v>
      </c>
      <c r="K1197" s="10">
        <v>2.0699999999999998</v>
      </c>
      <c r="L1197" s="10">
        <v>1.5</v>
      </c>
      <c r="M1197" s="10">
        <v>1.4</v>
      </c>
      <c r="N1197" s="10">
        <v>1.6848000000000001</v>
      </c>
      <c r="O1197" s="161">
        <v>3.14208</v>
      </c>
      <c r="P1197" s="159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1"/>
    </row>
    <row r="1198" spans="1:65">
      <c r="A1198" s="33"/>
      <c r="B1198" s="20" t="s">
        <v>271</v>
      </c>
      <c r="C1198" s="12"/>
      <c r="D1198" s="24">
        <v>1.5526008465953536</v>
      </c>
      <c r="E1198" s="24">
        <v>1.9083333333333332</v>
      </c>
      <c r="F1198" s="24">
        <v>2.1</v>
      </c>
      <c r="G1198" s="24">
        <v>1.9833333333333334</v>
      </c>
      <c r="H1198" s="24">
        <v>1.92</v>
      </c>
      <c r="I1198" s="24">
        <v>1.5541666666666669</v>
      </c>
      <c r="J1198" s="24">
        <v>1.5833333333333333</v>
      </c>
      <c r="K1198" s="24">
        <v>1.96</v>
      </c>
      <c r="L1198" s="24">
        <v>1.5</v>
      </c>
      <c r="M1198" s="24">
        <v>1.2283333333333335</v>
      </c>
      <c r="N1198" s="24">
        <v>1.6564666666666668</v>
      </c>
      <c r="O1198" s="24">
        <v>3.0452083333333335</v>
      </c>
      <c r="P1198" s="159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61"/>
    </row>
    <row r="1199" spans="1:65">
      <c r="A1199" s="33"/>
      <c r="B1199" s="3" t="s">
        <v>272</v>
      </c>
      <c r="C1199" s="31"/>
      <c r="D1199" s="11">
        <v>1.5677978207284884</v>
      </c>
      <c r="E1199" s="11">
        <v>1.9249999999999998</v>
      </c>
      <c r="F1199" s="11">
        <v>2.1</v>
      </c>
      <c r="G1199" s="11">
        <v>1.85</v>
      </c>
      <c r="H1199" s="11">
        <v>1.9049999999999998</v>
      </c>
      <c r="I1199" s="11">
        <v>1.532</v>
      </c>
      <c r="J1199" s="11">
        <v>1.6</v>
      </c>
      <c r="K1199" s="11">
        <v>1.9550000000000001</v>
      </c>
      <c r="L1199" s="11">
        <v>1.5</v>
      </c>
      <c r="M1199" s="11">
        <v>1.2000000000000002</v>
      </c>
      <c r="N1199" s="11">
        <v>1.6635500000000001</v>
      </c>
      <c r="O1199" s="11">
        <v>3.0506149999999996</v>
      </c>
      <c r="P1199" s="159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1"/>
    </row>
    <row r="1200" spans="1:65">
      <c r="A1200" s="33"/>
      <c r="B1200" s="3" t="s">
        <v>273</v>
      </c>
      <c r="C1200" s="31"/>
      <c r="D1200" s="25">
        <v>5.5021902901086876E-2</v>
      </c>
      <c r="E1200" s="25">
        <v>4.9159604012508691E-2</v>
      </c>
      <c r="F1200" s="25">
        <v>6.3245553203367638E-2</v>
      </c>
      <c r="G1200" s="25">
        <v>0.59469880331699521</v>
      </c>
      <c r="H1200" s="25">
        <v>3.1622776601683826E-2</v>
      </c>
      <c r="I1200" s="25">
        <v>0.11358242234900025</v>
      </c>
      <c r="J1200" s="25">
        <v>4.0824829046386332E-2</v>
      </c>
      <c r="K1200" s="25">
        <v>6.44980619863883E-2</v>
      </c>
      <c r="L1200" s="25">
        <v>0</v>
      </c>
      <c r="M1200" s="25">
        <v>0.14344569239494731</v>
      </c>
      <c r="N1200" s="25">
        <v>5.1470056019657338E-2</v>
      </c>
      <c r="O1200" s="25">
        <v>7.770482801387997E-2</v>
      </c>
      <c r="P1200" s="159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61"/>
    </row>
    <row r="1201" spans="1:65">
      <c r="A1201" s="33"/>
      <c r="B1201" s="3" t="s">
        <v>87</v>
      </c>
      <c r="C1201" s="31"/>
      <c r="D1201" s="13">
        <v>3.543853722722267E-2</v>
      </c>
      <c r="E1201" s="13">
        <v>2.5760491185594075E-2</v>
      </c>
      <c r="F1201" s="13">
        <v>3.0116930096841733E-2</v>
      </c>
      <c r="G1201" s="13">
        <v>0.29984813612621608</v>
      </c>
      <c r="H1201" s="13">
        <v>1.6470196146710327E-2</v>
      </c>
      <c r="I1201" s="13">
        <v>7.3082523763431786E-2</v>
      </c>
      <c r="J1201" s="13">
        <v>2.578410255561242E-2</v>
      </c>
      <c r="K1201" s="13">
        <v>3.2907174482851173E-2</v>
      </c>
      <c r="L1201" s="13">
        <v>0</v>
      </c>
      <c r="M1201" s="13">
        <v>0.11678075364581869</v>
      </c>
      <c r="N1201" s="13">
        <v>3.1072195447935769E-2</v>
      </c>
      <c r="O1201" s="13">
        <v>2.5517081101910366E-2</v>
      </c>
      <c r="P1201" s="159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61"/>
    </row>
    <row r="1202" spans="1:65">
      <c r="A1202" s="33"/>
      <c r="B1202" s="3" t="s">
        <v>274</v>
      </c>
      <c r="C1202" s="31"/>
      <c r="D1202" s="13">
        <v>-8.783871694254819E-2</v>
      </c>
      <c r="E1202" s="13">
        <v>0.12115601743473015</v>
      </c>
      <c r="F1202" s="13">
        <v>0.23376120695874247</v>
      </c>
      <c r="G1202" s="13">
        <v>0.16521891768325681</v>
      </c>
      <c r="H1202" s="13">
        <v>0.12801024636227876</v>
      </c>
      <c r="I1202" s="13">
        <v>-8.6918789294422538E-2</v>
      </c>
      <c r="J1202" s="13">
        <v>-6.9783216975551343E-2</v>
      </c>
      <c r="K1202" s="13">
        <v>0.15151045982815958</v>
      </c>
      <c r="L1202" s="13">
        <v>-0.11874199502946969</v>
      </c>
      <c r="M1202" s="13">
        <v>-0.27834761148524334</v>
      </c>
      <c r="N1202" s="13">
        <v>-2.6816993355432528E-2</v>
      </c>
      <c r="O1202" s="13">
        <v>0.78907614703531159</v>
      </c>
      <c r="P1202" s="159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61"/>
    </row>
    <row r="1203" spans="1:65">
      <c r="A1203" s="33"/>
      <c r="B1203" s="51" t="s">
        <v>275</v>
      </c>
      <c r="C1203" s="52"/>
      <c r="D1203" s="50">
        <v>0.72</v>
      </c>
      <c r="E1203" s="50">
        <v>0.4</v>
      </c>
      <c r="F1203" s="50">
        <v>1</v>
      </c>
      <c r="G1203" s="50">
        <v>0.63</v>
      </c>
      <c r="H1203" s="50">
        <v>0.43</v>
      </c>
      <c r="I1203" s="50">
        <v>0.72</v>
      </c>
      <c r="J1203" s="50">
        <v>0.63</v>
      </c>
      <c r="K1203" s="50">
        <v>0.56000000000000005</v>
      </c>
      <c r="L1203" s="50">
        <v>0.89</v>
      </c>
      <c r="M1203" s="50">
        <v>1.74</v>
      </c>
      <c r="N1203" s="50">
        <v>0.4</v>
      </c>
      <c r="O1203" s="50">
        <v>3.97</v>
      </c>
      <c r="P1203" s="159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61"/>
    </row>
    <row r="1204" spans="1:65">
      <c r="B1204" s="34"/>
      <c r="C1204" s="20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BM1204" s="61"/>
    </row>
    <row r="1205" spans="1:65" ht="15">
      <c r="B1205" s="35" t="s">
        <v>551</v>
      </c>
      <c r="BM1205" s="30" t="s">
        <v>67</v>
      </c>
    </row>
    <row r="1206" spans="1:65" ht="15">
      <c r="A1206" s="26" t="s">
        <v>44</v>
      </c>
      <c r="B1206" s="18" t="s">
        <v>111</v>
      </c>
      <c r="C1206" s="15" t="s">
        <v>112</v>
      </c>
      <c r="D1206" s="16" t="s">
        <v>231</v>
      </c>
      <c r="E1206" s="17" t="s">
        <v>231</v>
      </c>
      <c r="F1206" s="17" t="s">
        <v>231</v>
      </c>
      <c r="G1206" s="17" t="s">
        <v>231</v>
      </c>
      <c r="H1206" s="17" t="s">
        <v>231</v>
      </c>
      <c r="I1206" s="17" t="s">
        <v>231</v>
      </c>
      <c r="J1206" s="17" t="s">
        <v>231</v>
      </c>
      <c r="K1206" s="17" t="s">
        <v>231</v>
      </c>
      <c r="L1206" s="17" t="s">
        <v>231</v>
      </c>
      <c r="M1206" s="17" t="s">
        <v>231</v>
      </c>
      <c r="N1206" s="17" t="s">
        <v>231</v>
      </c>
      <c r="O1206" s="17" t="s">
        <v>231</v>
      </c>
      <c r="P1206" s="17" t="s">
        <v>231</v>
      </c>
      <c r="Q1206" s="17" t="s">
        <v>231</v>
      </c>
      <c r="R1206" s="17" t="s">
        <v>231</v>
      </c>
      <c r="S1206" s="17" t="s">
        <v>231</v>
      </c>
      <c r="T1206" s="17" t="s">
        <v>231</v>
      </c>
      <c r="U1206" s="17" t="s">
        <v>231</v>
      </c>
      <c r="V1206" s="17" t="s">
        <v>231</v>
      </c>
      <c r="W1206" s="17" t="s">
        <v>231</v>
      </c>
      <c r="X1206" s="17" t="s">
        <v>231</v>
      </c>
      <c r="Y1206" s="17" t="s">
        <v>231</v>
      </c>
      <c r="Z1206" s="17" t="s">
        <v>231</v>
      </c>
      <c r="AA1206" s="17" t="s">
        <v>231</v>
      </c>
      <c r="AB1206" s="17" t="s">
        <v>231</v>
      </c>
      <c r="AC1206" s="17" t="s">
        <v>231</v>
      </c>
      <c r="AD1206" s="159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0">
        <v>1</v>
      </c>
    </row>
    <row r="1207" spans="1:65">
      <c r="A1207" s="33"/>
      <c r="B1207" s="19" t="s">
        <v>232</v>
      </c>
      <c r="C1207" s="8" t="s">
        <v>232</v>
      </c>
      <c r="D1207" s="157" t="s">
        <v>234</v>
      </c>
      <c r="E1207" s="158" t="s">
        <v>236</v>
      </c>
      <c r="F1207" s="158" t="s">
        <v>237</v>
      </c>
      <c r="G1207" s="158" t="s">
        <v>238</v>
      </c>
      <c r="H1207" s="158" t="s">
        <v>239</v>
      </c>
      <c r="I1207" s="158" t="s">
        <v>240</v>
      </c>
      <c r="J1207" s="158" t="s">
        <v>241</v>
      </c>
      <c r="K1207" s="158" t="s">
        <v>242</v>
      </c>
      <c r="L1207" s="158" t="s">
        <v>243</v>
      </c>
      <c r="M1207" s="158" t="s">
        <v>244</v>
      </c>
      <c r="N1207" s="158" t="s">
        <v>245</v>
      </c>
      <c r="O1207" s="158" t="s">
        <v>246</v>
      </c>
      <c r="P1207" s="158" t="s">
        <v>247</v>
      </c>
      <c r="Q1207" s="158" t="s">
        <v>248</v>
      </c>
      <c r="R1207" s="158" t="s">
        <v>249</v>
      </c>
      <c r="S1207" s="158" t="s">
        <v>251</v>
      </c>
      <c r="T1207" s="158" t="s">
        <v>252</v>
      </c>
      <c r="U1207" s="158" t="s">
        <v>253</v>
      </c>
      <c r="V1207" s="158" t="s">
        <v>257</v>
      </c>
      <c r="W1207" s="158" t="s">
        <v>258</v>
      </c>
      <c r="X1207" s="158" t="s">
        <v>259</v>
      </c>
      <c r="Y1207" s="158" t="s">
        <v>278</v>
      </c>
      <c r="Z1207" s="158" t="s">
        <v>261</v>
      </c>
      <c r="AA1207" s="158" t="s">
        <v>304</v>
      </c>
      <c r="AB1207" s="158" t="s">
        <v>279</v>
      </c>
      <c r="AC1207" s="158" t="s">
        <v>263</v>
      </c>
      <c r="AD1207" s="159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0" t="s">
        <v>3</v>
      </c>
    </row>
    <row r="1208" spans="1:65">
      <c r="A1208" s="33"/>
      <c r="B1208" s="19"/>
      <c r="C1208" s="8"/>
      <c r="D1208" s="9" t="s">
        <v>300</v>
      </c>
      <c r="E1208" s="10" t="s">
        <v>115</v>
      </c>
      <c r="F1208" s="10" t="s">
        <v>300</v>
      </c>
      <c r="G1208" s="10" t="s">
        <v>301</v>
      </c>
      <c r="H1208" s="10" t="s">
        <v>115</v>
      </c>
      <c r="I1208" s="10" t="s">
        <v>115</v>
      </c>
      <c r="J1208" s="10" t="s">
        <v>301</v>
      </c>
      <c r="K1208" s="10" t="s">
        <v>115</v>
      </c>
      <c r="L1208" s="10" t="s">
        <v>301</v>
      </c>
      <c r="M1208" s="10" t="s">
        <v>301</v>
      </c>
      <c r="N1208" s="10" t="s">
        <v>301</v>
      </c>
      <c r="O1208" s="10" t="s">
        <v>301</v>
      </c>
      <c r="P1208" s="10" t="s">
        <v>301</v>
      </c>
      <c r="Q1208" s="10" t="s">
        <v>300</v>
      </c>
      <c r="R1208" s="10" t="s">
        <v>115</v>
      </c>
      <c r="S1208" s="10" t="s">
        <v>301</v>
      </c>
      <c r="T1208" s="10" t="s">
        <v>300</v>
      </c>
      <c r="U1208" s="10" t="s">
        <v>301</v>
      </c>
      <c r="V1208" s="10" t="s">
        <v>115</v>
      </c>
      <c r="W1208" s="10" t="s">
        <v>115</v>
      </c>
      <c r="X1208" s="10" t="s">
        <v>301</v>
      </c>
      <c r="Y1208" s="10" t="s">
        <v>301</v>
      </c>
      <c r="Z1208" s="10" t="s">
        <v>115</v>
      </c>
      <c r="AA1208" s="10" t="s">
        <v>115</v>
      </c>
      <c r="AB1208" s="10" t="s">
        <v>115</v>
      </c>
      <c r="AC1208" s="10" t="s">
        <v>300</v>
      </c>
      <c r="AD1208" s="159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0">
        <v>0</v>
      </c>
    </row>
    <row r="1209" spans="1:65">
      <c r="A1209" s="33"/>
      <c r="B1209" s="19"/>
      <c r="C1209" s="8"/>
      <c r="D1209" s="27"/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159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0">
        <v>1</v>
      </c>
    </row>
    <row r="1210" spans="1:65">
      <c r="A1210" s="33"/>
      <c r="B1210" s="18">
        <v>1</v>
      </c>
      <c r="C1210" s="14">
        <v>1</v>
      </c>
      <c r="D1210" s="246">
        <v>93</v>
      </c>
      <c r="E1210" s="246">
        <v>86.995199999999997</v>
      </c>
      <c r="F1210" s="247">
        <v>88</v>
      </c>
      <c r="G1210" s="246">
        <v>97</v>
      </c>
      <c r="H1210" s="247">
        <v>94.644350000000003</v>
      </c>
      <c r="I1210" s="246">
        <v>92</v>
      </c>
      <c r="J1210" s="247">
        <v>93</v>
      </c>
      <c r="K1210" s="246">
        <v>88</v>
      </c>
      <c r="L1210" s="246">
        <v>94</v>
      </c>
      <c r="M1210" s="248">
        <v>93</v>
      </c>
      <c r="N1210" s="246">
        <v>90</v>
      </c>
      <c r="O1210" s="246">
        <v>89</v>
      </c>
      <c r="P1210" s="246">
        <v>92</v>
      </c>
      <c r="Q1210" s="246">
        <v>88.4</v>
      </c>
      <c r="R1210" s="246">
        <v>90.861119799988344</v>
      </c>
      <c r="S1210" s="249">
        <v>99</v>
      </c>
      <c r="T1210" s="246">
        <v>91.6</v>
      </c>
      <c r="U1210" s="246">
        <v>90</v>
      </c>
      <c r="V1210" s="249">
        <v>111</v>
      </c>
      <c r="W1210" s="246">
        <v>88</v>
      </c>
      <c r="X1210" s="246">
        <v>89</v>
      </c>
      <c r="Y1210" s="246">
        <v>90.4</v>
      </c>
      <c r="Z1210" s="246">
        <v>94.061000000000007</v>
      </c>
      <c r="AA1210" s="246">
        <v>90</v>
      </c>
      <c r="AB1210" s="246">
        <v>84.639200000000002</v>
      </c>
      <c r="AC1210" s="246">
        <v>86.686520000000002</v>
      </c>
      <c r="AD1210" s="250"/>
      <c r="AE1210" s="251"/>
      <c r="AF1210" s="251"/>
      <c r="AG1210" s="251"/>
      <c r="AH1210" s="251"/>
      <c r="AI1210" s="251"/>
      <c r="AJ1210" s="251"/>
      <c r="AK1210" s="251"/>
      <c r="AL1210" s="251"/>
      <c r="AM1210" s="251"/>
      <c r="AN1210" s="251"/>
      <c r="AO1210" s="251"/>
      <c r="AP1210" s="251"/>
      <c r="AQ1210" s="251"/>
      <c r="AR1210" s="251"/>
      <c r="AS1210" s="251"/>
      <c r="AT1210" s="251"/>
      <c r="AU1210" s="251"/>
      <c r="AV1210" s="251"/>
      <c r="AW1210" s="251"/>
      <c r="AX1210" s="251"/>
      <c r="AY1210" s="251"/>
      <c r="AZ1210" s="251"/>
      <c r="BA1210" s="251"/>
      <c r="BB1210" s="251"/>
      <c r="BC1210" s="251"/>
      <c r="BD1210" s="251"/>
      <c r="BE1210" s="251"/>
      <c r="BF1210" s="251"/>
      <c r="BG1210" s="251"/>
      <c r="BH1210" s="251"/>
      <c r="BI1210" s="251"/>
      <c r="BJ1210" s="251"/>
      <c r="BK1210" s="251"/>
      <c r="BL1210" s="251"/>
      <c r="BM1210" s="252">
        <v>1</v>
      </c>
    </row>
    <row r="1211" spans="1:65">
      <c r="A1211" s="33"/>
      <c r="B1211" s="19">
        <v>1</v>
      </c>
      <c r="C1211" s="8">
        <v>2</v>
      </c>
      <c r="D1211" s="253">
        <v>94</v>
      </c>
      <c r="E1211" s="253">
        <v>87.879200000000012</v>
      </c>
      <c r="F1211" s="254">
        <v>90</v>
      </c>
      <c r="G1211" s="258">
        <v>100</v>
      </c>
      <c r="H1211" s="254">
        <v>92.625</v>
      </c>
      <c r="I1211" s="253">
        <v>93</v>
      </c>
      <c r="J1211" s="254">
        <v>93</v>
      </c>
      <c r="K1211" s="253">
        <v>89</v>
      </c>
      <c r="L1211" s="253">
        <v>92</v>
      </c>
      <c r="M1211" s="253">
        <v>90</v>
      </c>
      <c r="N1211" s="253">
        <v>94</v>
      </c>
      <c r="O1211" s="253">
        <v>93</v>
      </c>
      <c r="P1211" s="253">
        <v>90</v>
      </c>
      <c r="Q1211" s="253">
        <v>91.1</v>
      </c>
      <c r="R1211" s="253">
        <v>90.065856166666663</v>
      </c>
      <c r="S1211" s="255">
        <v>98</v>
      </c>
      <c r="T1211" s="253">
        <v>93.03</v>
      </c>
      <c r="U1211" s="253">
        <v>92</v>
      </c>
      <c r="V1211" s="258">
        <v>115.4</v>
      </c>
      <c r="W1211" s="253">
        <v>87</v>
      </c>
      <c r="X1211" s="253">
        <v>89</v>
      </c>
      <c r="Y1211" s="253">
        <v>91</v>
      </c>
      <c r="Z1211" s="253">
        <v>93.31</v>
      </c>
      <c r="AA1211" s="253">
        <v>93</v>
      </c>
      <c r="AB1211" s="253">
        <v>85.942800000000005</v>
      </c>
      <c r="AC1211" s="253">
        <v>88.225229999999996</v>
      </c>
      <c r="AD1211" s="250"/>
      <c r="AE1211" s="251"/>
      <c r="AF1211" s="251"/>
      <c r="AG1211" s="251"/>
      <c r="AH1211" s="251"/>
      <c r="AI1211" s="251"/>
      <c r="AJ1211" s="251"/>
      <c r="AK1211" s="251"/>
      <c r="AL1211" s="251"/>
      <c r="AM1211" s="251"/>
      <c r="AN1211" s="251"/>
      <c r="AO1211" s="251"/>
      <c r="AP1211" s="251"/>
      <c r="AQ1211" s="251"/>
      <c r="AR1211" s="251"/>
      <c r="AS1211" s="251"/>
      <c r="AT1211" s="251"/>
      <c r="AU1211" s="251"/>
      <c r="AV1211" s="251"/>
      <c r="AW1211" s="251"/>
      <c r="AX1211" s="251"/>
      <c r="AY1211" s="251"/>
      <c r="AZ1211" s="251"/>
      <c r="BA1211" s="251"/>
      <c r="BB1211" s="251"/>
      <c r="BC1211" s="251"/>
      <c r="BD1211" s="251"/>
      <c r="BE1211" s="251"/>
      <c r="BF1211" s="251"/>
      <c r="BG1211" s="251"/>
      <c r="BH1211" s="251"/>
      <c r="BI1211" s="251"/>
      <c r="BJ1211" s="251"/>
      <c r="BK1211" s="251"/>
      <c r="BL1211" s="251"/>
      <c r="BM1211" s="252">
        <v>40</v>
      </c>
    </row>
    <row r="1212" spans="1:65">
      <c r="A1212" s="33"/>
      <c r="B1212" s="19">
        <v>1</v>
      </c>
      <c r="C1212" s="8">
        <v>3</v>
      </c>
      <c r="D1212" s="253">
        <v>95</v>
      </c>
      <c r="E1212" s="253">
        <v>86.652000000000001</v>
      </c>
      <c r="F1212" s="254">
        <v>88</v>
      </c>
      <c r="G1212" s="253">
        <v>95</v>
      </c>
      <c r="H1212" s="254">
        <v>91.408133333333339</v>
      </c>
      <c r="I1212" s="253">
        <v>92</v>
      </c>
      <c r="J1212" s="254">
        <v>89</v>
      </c>
      <c r="K1212" s="254">
        <v>90</v>
      </c>
      <c r="L1212" s="257">
        <v>91</v>
      </c>
      <c r="M1212" s="257">
        <v>90</v>
      </c>
      <c r="N1212" s="257">
        <v>90</v>
      </c>
      <c r="O1212" s="257">
        <v>89</v>
      </c>
      <c r="P1212" s="257">
        <v>90</v>
      </c>
      <c r="Q1212" s="257">
        <v>89.1</v>
      </c>
      <c r="R1212" s="257">
        <v>89.019781354228328</v>
      </c>
      <c r="S1212" s="256">
        <v>99</v>
      </c>
      <c r="T1212" s="257">
        <v>92.93</v>
      </c>
      <c r="U1212" s="257">
        <v>88</v>
      </c>
      <c r="V1212" s="256">
        <v>106.9</v>
      </c>
      <c r="W1212" s="257">
        <v>86</v>
      </c>
      <c r="X1212" s="257">
        <v>88</v>
      </c>
      <c r="Y1212" s="257">
        <v>92.4</v>
      </c>
      <c r="Z1212" s="257">
        <v>94.787000000000006</v>
      </c>
      <c r="AA1212" s="257">
        <v>92</v>
      </c>
      <c r="AB1212" s="257">
        <v>88.897800000000004</v>
      </c>
      <c r="AC1212" s="257">
        <v>90.005399999999995</v>
      </c>
      <c r="AD1212" s="250"/>
      <c r="AE1212" s="251"/>
      <c r="AF1212" s="251"/>
      <c r="AG1212" s="251"/>
      <c r="AH1212" s="251"/>
      <c r="AI1212" s="251"/>
      <c r="AJ1212" s="251"/>
      <c r="AK1212" s="251"/>
      <c r="AL1212" s="251"/>
      <c r="AM1212" s="251"/>
      <c r="AN1212" s="251"/>
      <c r="AO1212" s="251"/>
      <c r="AP1212" s="251"/>
      <c r="AQ1212" s="251"/>
      <c r="AR1212" s="251"/>
      <c r="AS1212" s="251"/>
      <c r="AT1212" s="251"/>
      <c r="AU1212" s="251"/>
      <c r="AV1212" s="251"/>
      <c r="AW1212" s="251"/>
      <c r="AX1212" s="251"/>
      <c r="AY1212" s="251"/>
      <c r="AZ1212" s="251"/>
      <c r="BA1212" s="251"/>
      <c r="BB1212" s="251"/>
      <c r="BC1212" s="251"/>
      <c r="BD1212" s="251"/>
      <c r="BE1212" s="251"/>
      <c r="BF1212" s="251"/>
      <c r="BG1212" s="251"/>
      <c r="BH1212" s="251"/>
      <c r="BI1212" s="251"/>
      <c r="BJ1212" s="251"/>
      <c r="BK1212" s="251"/>
      <c r="BL1212" s="251"/>
      <c r="BM1212" s="252">
        <v>16</v>
      </c>
    </row>
    <row r="1213" spans="1:65">
      <c r="A1213" s="33"/>
      <c r="B1213" s="19">
        <v>1</v>
      </c>
      <c r="C1213" s="8">
        <v>4</v>
      </c>
      <c r="D1213" s="258">
        <v>109</v>
      </c>
      <c r="E1213" s="253">
        <v>84.291200000000003</v>
      </c>
      <c r="F1213" s="254">
        <v>90</v>
      </c>
      <c r="G1213" s="253">
        <v>97</v>
      </c>
      <c r="H1213" s="254">
        <v>92.1982</v>
      </c>
      <c r="I1213" s="253">
        <v>92</v>
      </c>
      <c r="J1213" s="254">
        <v>91</v>
      </c>
      <c r="K1213" s="254">
        <v>89</v>
      </c>
      <c r="L1213" s="257">
        <v>92</v>
      </c>
      <c r="M1213" s="257">
        <v>90</v>
      </c>
      <c r="N1213" s="257">
        <v>96</v>
      </c>
      <c r="O1213" s="257">
        <v>87</v>
      </c>
      <c r="P1213" s="257">
        <v>90</v>
      </c>
      <c r="Q1213" s="257">
        <v>90.3</v>
      </c>
      <c r="R1213" s="257">
        <v>91.11291730732485</v>
      </c>
      <c r="S1213" s="256">
        <v>99</v>
      </c>
      <c r="T1213" s="257">
        <v>91.87</v>
      </c>
      <c r="U1213" s="257">
        <v>89</v>
      </c>
      <c r="V1213" s="256">
        <v>110.2</v>
      </c>
      <c r="W1213" s="257">
        <v>89</v>
      </c>
      <c r="X1213" s="257">
        <v>87</v>
      </c>
      <c r="Y1213" s="257">
        <v>90.4</v>
      </c>
      <c r="Z1213" s="257">
        <v>95.89800000000001</v>
      </c>
      <c r="AA1213" s="257">
        <v>93</v>
      </c>
      <c r="AB1213" s="269">
        <v>93.619900000000001</v>
      </c>
      <c r="AC1213" s="257">
        <v>90.986879999999999</v>
      </c>
      <c r="AD1213" s="250"/>
      <c r="AE1213" s="251"/>
      <c r="AF1213" s="251"/>
      <c r="AG1213" s="251"/>
      <c r="AH1213" s="251"/>
      <c r="AI1213" s="251"/>
      <c r="AJ1213" s="251"/>
      <c r="AK1213" s="251"/>
      <c r="AL1213" s="251"/>
      <c r="AM1213" s="251"/>
      <c r="AN1213" s="251"/>
      <c r="AO1213" s="251"/>
      <c r="AP1213" s="251"/>
      <c r="AQ1213" s="251"/>
      <c r="AR1213" s="251"/>
      <c r="AS1213" s="251"/>
      <c r="AT1213" s="251"/>
      <c r="AU1213" s="251"/>
      <c r="AV1213" s="251"/>
      <c r="AW1213" s="251"/>
      <c r="AX1213" s="251"/>
      <c r="AY1213" s="251"/>
      <c r="AZ1213" s="251"/>
      <c r="BA1213" s="251"/>
      <c r="BB1213" s="251"/>
      <c r="BC1213" s="251"/>
      <c r="BD1213" s="251"/>
      <c r="BE1213" s="251"/>
      <c r="BF1213" s="251"/>
      <c r="BG1213" s="251"/>
      <c r="BH1213" s="251"/>
      <c r="BI1213" s="251"/>
      <c r="BJ1213" s="251"/>
      <c r="BK1213" s="251"/>
      <c r="BL1213" s="251"/>
      <c r="BM1213" s="252">
        <v>90.59434034772768</v>
      </c>
    </row>
    <row r="1214" spans="1:65">
      <c r="A1214" s="33"/>
      <c r="B1214" s="19">
        <v>1</v>
      </c>
      <c r="C1214" s="8">
        <v>5</v>
      </c>
      <c r="D1214" s="253">
        <v>93</v>
      </c>
      <c r="E1214" s="253">
        <v>85.757599999999996</v>
      </c>
      <c r="F1214" s="253">
        <v>88</v>
      </c>
      <c r="G1214" s="253">
        <v>97</v>
      </c>
      <c r="H1214" s="253">
        <v>93.321270370370371</v>
      </c>
      <c r="I1214" s="253">
        <v>93</v>
      </c>
      <c r="J1214" s="253">
        <v>97</v>
      </c>
      <c r="K1214" s="253">
        <v>91</v>
      </c>
      <c r="L1214" s="253">
        <v>92</v>
      </c>
      <c r="M1214" s="253">
        <v>90</v>
      </c>
      <c r="N1214" s="253">
        <v>88</v>
      </c>
      <c r="O1214" s="253">
        <v>92</v>
      </c>
      <c r="P1214" s="253">
        <v>92</v>
      </c>
      <c r="Q1214" s="253">
        <v>89.9</v>
      </c>
      <c r="R1214" s="253">
        <v>89.369948666666673</v>
      </c>
      <c r="S1214" s="255">
        <v>101</v>
      </c>
      <c r="T1214" s="253">
        <v>91.53</v>
      </c>
      <c r="U1214" s="253">
        <v>91</v>
      </c>
      <c r="V1214" s="255">
        <v>109.9</v>
      </c>
      <c r="W1214" s="253">
        <v>91</v>
      </c>
      <c r="X1214" s="253">
        <v>88</v>
      </c>
      <c r="Y1214" s="253">
        <v>88.8</v>
      </c>
      <c r="Z1214" s="253">
        <v>93.434000000000012</v>
      </c>
      <c r="AA1214" s="253">
        <v>89</v>
      </c>
      <c r="AB1214" s="253">
        <v>84.074299999999994</v>
      </c>
      <c r="AC1214" s="253">
        <v>86.718909999999994</v>
      </c>
      <c r="AD1214" s="250"/>
      <c r="AE1214" s="251"/>
      <c r="AF1214" s="251"/>
      <c r="AG1214" s="251"/>
      <c r="AH1214" s="251"/>
      <c r="AI1214" s="251"/>
      <c r="AJ1214" s="251"/>
      <c r="AK1214" s="251"/>
      <c r="AL1214" s="251"/>
      <c r="AM1214" s="251"/>
      <c r="AN1214" s="251"/>
      <c r="AO1214" s="251"/>
      <c r="AP1214" s="251"/>
      <c r="AQ1214" s="251"/>
      <c r="AR1214" s="251"/>
      <c r="AS1214" s="251"/>
      <c r="AT1214" s="251"/>
      <c r="AU1214" s="251"/>
      <c r="AV1214" s="251"/>
      <c r="AW1214" s="251"/>
      <c r="AX1214" s="251"/>
      <c r="AY1214" s="251"/>
      <c r="AZ1214" s="251"/>
      <c r="BA1214" s="251"/>
      <c r="BB1214" s="251"/>
      <c r="BC1214" s="251"/>
      <c r="BD1214" s="251"/>
      <c r="BE1214" s="251"/>
      <c r="BF1214" s="251"/>
      <c r="BG1214" s="251"/>
      <c r="BH1214" s="251"/>
      <c r="BI1214" s="251"/>
      <c r="BJ1214" s="251"/>
      <c r="BK1214" s="251"/>
      <c r="BL1214" s="251"/>
      <c r="BM1214" s="252">
        <v>69</v>
      </c>
    </row>
    <row r="1215" spans="1:65">
      <c r="A1215" s="33"/>
      <c r="B1215" s="19">
        <v>1</v>
      </c>
      <c r="C1215" s="8">
        <v>6</v>
      </c>
      <c r="D1215" s="253">
        <v>93</v>
      </c>
      <c r="E1215" s="253">
        <v>84.072800000000001</v>
      </c>
      <c r="F1215" s="253">
        <v>88</v>
      </c>
      <c r="G1215" s="253">
        <v>96</v>
      </c>
      <c r="H1215" s="253">
        <v>92.646788888888878</v>
      </c>
      <c r="I1215" s="253">
        <v>93</v>
      </c>
      <c r="J1215" s="253">
        <v>90</v>
      </c>
      <c r="K1215" s="253">
        <v>91</v>
      </c>
      <c r="L1215" s="253">
        <v>92</v>
      </c>
      <c r="M1215" s="253">
        <v>90</v>
      </c>
      <c r="N1215" s="253">
        <v>95</v>
      </c>
      <c r="O1215" s="253">
        <v>85</v>
      </c>
      <c r="P1215" s="253">
        <v>91</v>
      </c>
      <c r="Q1215" s="253">
        <v>89.7</v>
      </c>
      <c r="R1215" s="253">
        <v>90.021534185318174</v>
      </c>
      <c r="S1215" s="255">
        <v>97</v>
      </c>
      <c r="T1215" s="253">
        <v>93.04</v>
      </c>
      <c r="U1215" s="253">
        <v>89</v>
      </c>
      <c r="V1215" s="255">
        <v>109.6</v>
      </c>
      <c r="W1215" s="253">
        <v>88</v>
      </c>
      <c r="X1215" s="253">
        <v>88</v>
      </c>
      <c r="Y1215" s="253">
        <v>86.5</v>
      </c>
      <c r="Z1215" s="253">
        <v>94.831000000000003</v>
      </c>
      <c r="AA1215" s="253">
        <v>90</v>
      </c>
      <c r="AB1215" s="253">
        <v>86.449799999999996</v>
      </c>
      <c r="AC1215" s="253">
        <v>87.693489999999997</v>
      </c>
      <c r="AD1215" s="250"/>
      <c r="AE1215" s="251"/>
      <c r="AF1215" s="251"/>
      <c r="AG1215" s="251"/>
      <c r="AH1215" s="251"/>
      <c r="AI1215" s="251"/>
      <c r="AJ1215" s="251"/>
      <c r="AK1215" s="251"/>
      <c r="AL1215" s="251"/>
      <c r="AM1215" s="251"/>
      <c r="AN1215" s="251"/>
      <c r="AO1215" s="251"/>
      <c r="AP1215" s="251"/>
      <c r="AQ1215" s="251"/>
      <c r="AR1215" s="251"/>
      <c r="AS1215" s="251"/>
      <c r="AT1215" s="251"/>
      <c r="AU1215" s="251"/>
      <c r="AV1215" s="251"/>
      <c r="AW1215" s="251"/>
      <c r="AX1215" s="251"/>
      <c r="AY1215" s="251"/>
      <c r="AZ1215" s="251"/>
      <c r="BA1215" s="251"/>
      <c r="BB1215" s="251"/>
      <c r="BC1215" s="251"/>
      <c r="BD1215" s="251"/>
      <c r="BE1215" s="251"/>
      <c r="BF1215" s="251"/>
      <c r="BG1215" s="251"/>
      <c r="BH1215" s="251"/>
      <c r="BI1215" s="251"/>
      <c r="BJ1215" s="251"/>
      <c r="BK1215" s="251"/>
      <c r="BL1215" s="251"/>
      <c r="BM1215" s="259"/>
    </row>
    <row r="1216" spans="1:65">
      <c r="A1216" s="33"/>
      <c r="B1216" s="20" t="s">
        <v>271</v>
      </c>
      <c r="C1216" s="12"/>
      <c r="D1216" s="260">
        <v>96.166666666666671</v>
      </c>
      <c r="E1216" s="260">
        <v>85.941333333333333</v>
      </c>
      <c r="F1216" s="260">
        <v>88.666666666666671</v>
      </c>
      <c r="G1216" s="260">
        <v>97</v>
      </c>
      <c r="H1216" s="260">
        <v>92.807290432098753</v>
      </c>
      <c r="I1216" s="260">
        <v>92.5</v>
      </c>
      <c r="J1216" s="260">
        <v>92.166666666666671</v>
      </c>
      <c r="K1216" s="260">
        <v>89.666666666666671</v>
      </c>
      <c r="L1216" s="260">
        <v>92.166666666666671</v>
      </c>
      <c r="M1216" s="260">
        <v>90.5</v>
      </c>
      <c r="N1216" s="260">
        <v>92.166666666666671</v>
      </c>
      <c r="O1216" s="260">
        <v>89.166666666666671</v>
      </c>
      <c r="P1216" s="260">
        <v>90.833333333333329</v>
      </c>
      <c r="Q1216" s="260">
        <v>89.750000000000014</v>
      </c>
      <c r="R1216" s="260">
        <v>90.075192913365512</v>
      </c>
      <c r="S1216" s="260">
        <v>98.833333333333329</v>
      </c>
      <c r="T1216" s="260">
        <v>92.333333333333329</v>
      </c>
      <c r="U1216" s="260">
        <v>89.833333333333329</v>
      </c>
      <c r="V1216" s="260">
        <v>110.5</v>
      </c>
      <c r="W1216" s="260">
        <v>88.166666666666671</v>
      </c>
      <c r="X1216" s="260">
        <v>88.166666666666671</v>
      </c>
      <c r="Y1216" s="260">
        <v>89.916666666666671</v>
      </c>
      <c r="Z1216" s="260">
        <v>94.386833333333342</v>
      </c>
      <c r="AA1216" s="260">
        <v>91.166666666666671</v>
      </c>
      <c r="AB1216" s="260">
        <v>87.270633333333322</v>
      </c>
      <c r="AC1216" s="260">
        <v>88.386071666666666</v>
      </c>
      <c r="AD1216" s="250"/>
      <c r="AE1216" s="251"/>
      <c r="AF1216" s="251"/>
      <c r="AG1216" s="251"/>
      <c r="AH1216" s="251"/>
      <c r="AI1216" s="251"/>
      <c r="AJ1216" s="251"/>
      <c r="AK1216" s="251"/>
      <c r="AL1216" s="251"/>
      <c r="AM1216" s="251"/>
      <c r="AN1216" s="251"/>
      <c r="AO1216" s="251"/>
      <c r="AP1216" s="251"/>
      <c r="AQ1216" s="251"/>
      <c r="AR1216" s="251"/>
      <c r="AS1216" s="251"/>
      <c r="AT1216" s="251"/>
      <c r="AU1216" s="251"/>
      <c r="AV1216" s="251"/>
      <c r="AW1216" s="251"/>
      <c r="AX1216" s="251"/>
      <c r="AY1216" s="251"/>
      <c r="AZ1216" s="251"/>
      <c r="BA1216" s="251"/>
      <c r="BB1216" s="251"/>
      <c r="BC1216" s="251"/>
      <c r="BD1216" s="251"/>
      <c r="BE1216" s="251"/>
      <c r="BF1216" s="251"/>
      <c r="BG1216" s="251"/>
      <c r="BH1216" s="251"/>
      <c r="BI1216" s="251"/>
      <c r="BJ1216" s="251"/>
      <c r="BK1216" s="251"/>
      <c r="BL1216" s="251"/>
      <c r="BM1216" s="259"/>
    </row>
    <row r="1217" spans="1:65">
      <c r="A1217" s="33"/>
      <c r="B1217" s="3" t="s">
        <v>272</v>
      </c>
      <c r="C1217" s="31"/>
      <c r="D1217" s="257">
        <v>93.5</v>
      </c>
      <c r="E1217" s="257">
        <v>86.204800000000006</v>
      </c>
      <c r="F1217" s="257">
        <v>88</v>
      </c>
      <c r="G1217" s="257">
        <v>97</v>
      </c>
      <c r="H1217" s="257">
        <v>92.635894444444432</v>
      </c>
      <c r="I1217" s="257">
        <v>92.5</v>
      </c>
      <c r="J1217" s="257">
        <v>92</v>
      </c>
      <c r="K1217" s="257">
        <v>89.5</v>
      </c>
      <c r="L1217" s="257">
        <v>92</v>
      </c>
      <c r="M1217" s="257">
        <v>90</v>
      </c>
      <c r="N1217" s="257">
        <v>92</v>
      </c>
      <c r="O1217" s="257">
        <v>89</v>
      </c>
      <c r="P1217" s="257">
        <v>90.5</v>
      </c>
      <c r="Q1217" s="257">
        <v>89.800000000000011</v>
      </c>
      <c r="R1217" s="257">
        <v>90.043695175992411</v>
      </c>
      <c r="S1217" s="257">
        <v>99</v>
      </c>
      <c r="T1217" s="257">
        <v>92.4</v>
      </c>
      <c r="U1217" s="257">
        <v>89.5</v>
      </c>
      <c r="V1217" s="257">
        <v>110.05000000000001</v>
      </c>
      <c r="W1217" s="257">
        <v>88</v>
      </c>
      <c r="X1217" s="257">
        <v>88</v>
      </c>
      <c r="Y1217" s="257">
        <v>90.4</v>
      </c>
      <c r="Z1217" s="257">
        <v>94.424000000000007</v>
      </c>
      <c r="AA1217" s="257">
        <v>91</v>
      </c>
      <c r="AB1217" s="257">
        <v>86.196300000000008</v>
      </c>
      <c r="AC1217" s="257">
        <v>87.959360000000004</v>
      </c>
      <c r="AD1217" s="250"/>
      <c r="AE1217" s="251"/>
      <c r="AF1217" s="251"/>
      <c r="AG1217" s="251"/>
      <c r="AH1217" s="251"/>
      <c r="AI1217" s="251"/>
      <c r="AJ1217" s="251"/>
      <c r="AK1217" s="251"/>
      <c r="AL1217" s="251"/>
      <c r="AM1217" s="251"/>
      <c r="AN1217" s="251"/>
      <c r="AO1217" s="251"/>
      <c r="AP1217" s="251"/>
      <c r="AQ1217" s="251"/>
      <c r="AR1217" s="251"/>
      <c r="AS1217" s="251"/>
      <c r="AT1217" s="251"/>
      <c r="AU1217" s="251"/>
      <c r="AV1217" s="251"/>
      <c r="AW1217" s="251"/>
      <c r="AX1217" s="251"/>
      <c r="AY1217" s="251"/>
      <c r="AZ1217" s="251"/>
      <c r="BA1217" s="251"/>
      <c r="BB1217" s="251"/>
      <c r="BC1217" s="251"/>
      <c r="BD1217" s="251"/>
      <c r="BE1217" s="251"/>
      <c r="BF1217" s="251"/>
      <c r="BG1217" s="251"/>
      <c r="BH1217" s="251"/>
      <c r="BI1217" s="251"/>
      <c r="BJ1217" s="251"/>
      <c r="BK1217" s="251"/>
      <c r="BL1217" s="251"/>
      <c r="BM1217" s="259"/>
    </row>
    <row r="1218" spans="1:65">
      <c r="A1218" s="33"/>
      <c r="B1218" s="3" t="s">
        <v>273</v>
      </c>
      <c r="C1218" s="31"/>
      <c r="D1218" s="268">
        <v>6.3377177806105145</v>
      </c>
      <c r="E1218" s="268">
        <v>1.5244096597262402</v>
      </c>
      <c r="F1218" s="268">
        <v>1.0327955589886446</v>
      </c>
      <c r="G1218" s="268">
        <v>1.6733200530681511</v>
      </c>
      <c r="H1218" s="268">
        <v>1.0978693475519408</v>
      </c>
      <c r="I1218" s="268">
        <v>0.54772255750516607</v>
      </c>
      <c r="J1218" s="268">
        <v>2.8577380332470415</v>
      </c>
      <c r="K1218" s="268">
        <v>1.2110601416389968</v>
      </c>
      <c r="L1218" s="268">
        <v>0.98319208025017513</v>
      </c>
      <c r="M1218" s="268">
        <v>1.2247448713915889</v>
      </c>
      <c r="N1218" s="268">
        <v>3.2506409624359724</v>
      </c>
      <c r="O1218" s="268">
        <v>2.9944392908634274</v>
      </c>
      <c r="P1218" s="268">
        <v>0.98319208025017513</v>
      </c>
      <c r="Q1218" s="268">
        <v>0.93754999866673516</v>
      </c>
      <c r="R1218" s="268">
        <v>0.81348416450865269</v>
      </c>
      <c r="S1218" s="268">
        <v>1.3291601358251257</v>
      </c>
      <c r="T1218" s="268">
        <v>0.74007206856269803</v>
      </c>
      <c r="U1218" s="268">
        <v>1.4719601443879744</v>
      </c>
      <c r="V1218" s="268">
        <v>2.7741665415039529</v>
      </c>
      <c r="W1218" s="268">
        <v>1.7224014243685084</v>
      </c>
      <c r="X1218" s="268">
        <v>0.75277265270908111</v>
      </c>
      <c r="Y1218" s="268">
        <v>2.0360910261249803</v>
      </c>
      <c r="Z1218" s="268">
        <v>0.98129209039239096</v>
      </c>
      <c r="AA1218" s="268">
        <v>1.7224014243685084</v>
      </c>
      <c r="AB1218" s="268">
        <v>3.5366299058095798</v>
      </c>
      <c r="AC1218" s="268">
        <v>1.7640788834450307</v>
      </c>
      <c r="AD1218" s="262"/>
      <c r="AE1218" s="263"/>
      <c r="AF1218" s="263"/>
      <c r="AG1218" s="263"/>
      <c r="AH1218" s="263"/>
      <c r="AI1218" s="263"/>
      <c r="AJ1218" s="263"/>
      <c r="AK1218" s="263"/>
      <c r="AL1218" s="263"/>
      <c r="AM1218" s="263"/>
      <c r="AN1218" s="263"/>
      <c r="AO1218" s="263"/>
      <c r="AP1218" s="263"/>
      <c r="AQ1218" s="263"/>
      <c r="AR1218" s="263"/>
      <c r="AS1218" s="263"/>
      <c r="AT1218" s="263"/>
      <c r="AU1218" s="263"/>
      <c r="AV1218" s="263"/>
      <c r="AW1218" s="263"/>
      <c r="AX1218" s="263"/>
      <c r="AY1218" s="263"/>
      <c r="AZ1218" s="263"/>
      <c r="BA1218" s="263"/>
      <c r="BB1218" s="263"/>
      <c r="BC1218" s="263"/>
      <c r="BD1218" s="263"/>
      <c r="BE1218" s="263"/>
      <c r="BF1218" s="263"/>
      <c r="BG1218" s="263"/>
      <c r="BH1218" s="263"/>
      <c r="BI1218" s="263"/>
      <c r="BJ1218" s="263"/>
      <c r="BK1218" s="263"/>
      <c r="BL1218" s="263"/>
      <c r="BM1218" s="266"/>
    </row>
    <row r="1219" spans="1:65">
      <c r="A1219" s="33"/>
      <c r="B1219" s="3" t="s">
        <v>87</v>
      </c>
      <c r="C1219" s="31"/>
      <c r="D1219" s="13">
        <v>6.5903477787977616E-2</v>
      </c>
      <c r="E1219" s="13">
        <v>1.773779391824935E-2</v>
      </c>
      <c r="F1219" s="13">
        <v>1.1648070214157645E-2</v>
      </c>
      <c r="G1219" s="13">
        <v>1.7250722196578878E-2</v>
      </c>
      <c r="H1219" s="13">
        <v>1.1829559320613746E-2</v>
      </c>
      <c r="I1219" s="13">
        <v>5.9213249460017955E-3</v>
      </c>
      <c r="J1219" s="13">
        <v>3.1006199275736435E-2</v>
      </c>
      <c r="K1219" s="13">
        <v>1.3506246932776914E-2</v>
      </c>
      <c r="L1219" s="13">
        <v>1.0667545174504613E-2</v>
      </c>
      <c r="M1219" s="13">
        <v>1.3533092501564519E-2</v>
      </c>
      <c r="N1219" s="13">
        <v>3.5269160532759192E-2</v>
      </c>
      <c r="O1219" s="13">
        <v>3.3582496719963668E-2</v>
      </c>
      <c r="P1219" s="13">
        <v>1.082413299357991E-2</v>
      </c>
      <c r="Q1219" s="13">
        <v>1.0446239539462228E-2</v>
      </c>
      <c r="R1219" s="13">
        <v>9.0311676078347475E-3</v>
      </c>
      <c r="S1219" s="13">
        <v>1.3448500531114257E-2</v>
      </c>
      <c r="T1219" s="13">
        <v>8.0152209591627943E-3</v>
      </c>
      <c r="U1219" s="13">
        <v>1.6385456152741829E-2</v>
      </c>
      <c r="V1219" s="13">
        <v>2.5105579561121746E-2</v>
      </c>
      <c r="W1219" s="13">
        <v>1.9535743943688184E-2</v>
      </c>
      <c r="X1219" s="13">
        <v>8.5380641139026214E-3</v>
      </c>
      <c r="Y1219" s="13">
        <v>2.2644200475903393E-2</v>
      </c>
      <c r="Z1219" s="13">
        <v>1.0396493406309045E-2</v>
      </c>
      <c r="AA1219" s="13">
        <v>1.8892885824883091E-2</v>
      </c>
      <c r="AB1219" s="13">
        <v>4.0524856652538487E-2</v>
      </c>
      <c r="AC1219" s="13">
        <v>1.9958788191175192E-2</v>
      </c>
      <c r="AD1219" s="159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61"/>
    </row>
    <row r="1220" spans="1:65">
      <c r="A1220" s="33"/>
      <c r="B1220" s="3" t="s">
        <v>274</v>
      </c>
      <c r="C1220" s="31"/>
      <c r="D1220" s="13">
        <v>6.1508547857965112E-2</v>
      </c>
      <c r="E1220" s="13">
        <v>-5.136090175760144E-2</v>
      </c>
      <c r="F1220" s="13">
        <v>-2.1278080657820664E-2</v>
      </c>
      <c r="G1220" s="13">
        <v>7.0707062137496779E-2</v>
      </c>
      <c r="H1220" s="13">
        <v>2.4427023541174098E-2</v>
      </c>
      <c r="I1220" s="13">
        <v>2.1035085028025424E-2</v>
      </c>
      <c r="J1220" s="13">
        <v>1.7355679316212624E-2</v>
      </c>
      <c r="K1220" s="13">
        <v>-1.0239863522382597E-2</v>
      </c>
      <c r="L1220" s="13">
        <v>1.7355679316212624E-2</v>
      </c>
      <c r="M1220" s="13">
        <v>-1.0413492428508198E-3</v>
      </c>
      <c r="N1220" s="13">
        <v>1.7355679316212624E-2</v>
      </c>
      <c r="O1220" s="13">
        <v>-1.5758972090101686E-2</v>
      </c>
      <c r="P1220" s="13">
        <v>2.6380564689618691E-3</v>
      </c>
      <c r="Q1220" s="13">
        <v>-9.3200120944293419E-3</v>
      </c>
      <c r="R1220" s="13">
        <v>-5.7304621057951977E-3</v>
      </c>
      <c r="S1220" s="13">
        <v>9.0943793552466623E-2</v>
      </c>
      <c r="T1220" s="13">
        <v>1.9195382172118913E-2</v>
      </c>
      <c r="U1220" s="13">
        <v>-8.4001606664763084E-3</v>
      </c>
      <c r="V1220" s="13">
        <v>0.21972299346591129</v>
      </c>
      <c r="W1220" s="13">
        <v>-2.6797189225539753E-2</v>
      </c>
      <c r="X1220" s="13">
        <v>-2.6797189225539753E-2</v>
      </c>
      <c r="Y1220" s="13">
        <v>-7.480309238523053E-3</v>
      </c>
      <c r="Z1220" s="13">
        <v>4.1862361059741282E-2</v>
      </c>
      <c r="AA1220" s="13">
        <v>6.3174621807746689E-3</v>
      </c>
      <c r="AB1220" s="13">
        <v>-3.6687799719463676E-2</v>
      </c>
      <c r="AC1220" s="13">
        <v>-2.4375349194939E-2</v>
      </c>
      <c r="AD1220" s="159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61"/>
    </row>
    <row r="1221" spans="1:65">
      <c r="A1221" s="33"/>
      <c r="B1221" s="51" t="s">
        <v>275</v>
      </c>
      <c r="C1221" s="52"/>
      <c r="D1221" s="50">
        <v>2.12</v>
      </c>
      <c r="E1221" s="50">
        <v>1.82</v>
      </c>
      <c r="F1221" s="50">
        <v>0.77</v>
      </c>
      <c r="G1221" s="50">
        <v>2.44</v>
      </c>
      <c r="H1221" s="50">
        <v>0.82</v>
      </c>
      <c r="I1221" s="50">
        <v>0.71</v>
      </c>
      <c r="J1221" s="50">
        <v>0.57999999999999996</v>
      </c>
      <c r="K1221" s="50">
        <v>0.39</v>
      </c>
      <c r="L1221" s="50">
        <v>0.57999999999999996</v>
      </c>
      <c r="M1221" s="50">
        <v>0.06</v>
      </c>
      <c r="N1221" s="50">
        <v>0.57999999999999996</v>
      </c>
      <c r="O1221" s="50">
        <v>0.57999999999999996</v>
      </c>
      <c r="P1221" s="50">
        <v>0.06</v>
      </c>
      <c r="Q1221" s="50">
        <v>0.35</v>
      </c>
      <c r="R1221" s="50">
        <v>0.23</v>
      </c>
      <c r="S1221" s="50">
        <v>3.15</v>
      </c>
      <c r="T1221" s="50">
        <v>0.64</v>
      </c>
      <c r="U1221" s="50">
        <v>0.32</v>
      </c>
      <c r="V1221" s="50">
        <v>7.64</v>
      </c>
      <c r="W1221" s="50">
        <v>0.96</v>
      </c>
      <c r="X1221" s="50">
        <v>0.96</v>
      </c>
      <c r="Y1221" s="50">
        <v>0.28999999999999998</v>
      </c>
      <c r="Z1221" s="50">
        <v>1.43</v>
      </c>
      <c r="AA1221" s="50">
        <v>0.19</v>
      </c>
      <c r="AB1221" s="50">
        <v>1.31</v>
      </c>
      <c r="AC1221" s="50">
        <v>0.88</v>
      </c>
      <c r="AD1221" s="159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61"/>
    </row>
    <row r="1222" spans="1:65">
      <c r="B1222" s="34"/>
      <c r="C1222" s="20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  <c r="AB1222" s="29"/>
      <c r="AC1222" s="29"/>
      <c r="BM1222" s="61"/>
    </row>
    <row r="1223" spans="1:65" ht="15">
      <c r="B1223" s="35" t="s">
        <v>552</v>
      </c>
      <c r="BM1223" s="30" t="s">
        <v>67</v>
      </c>
    </row>
    <row r="1224" spans="1:65" ht="15">
      <c r="A1224" s="26" t="s">
        <v>45</v>
      </c>
      <c r="B1224" s="18" t="s">
        <v>111</v>
      </c>
      <c r="C1224" s="15" t="s">
        <v>112</v>
      </c>
      <c r="D1224" s="16" t="s">
        <v>231</v>
      </c>
      <c r="E1224" s="17" t="s">
        <v>231</v>
      </c>
      <c r="F1224" s="17" t="s">
        <v>231</v>
      </c>
      <c r="G1224" s="17" t="s">
        <v>231</v>
      </c>
      <c r="H1224" s="17" t="s">
        <v>231</v>
      </c>
      <c r="I1224" s="17" t="s">
        <v>231</v>
      </c>
      <c r="J1224" s="17" t="s">
        <v>231</v>
      </c>
      <c r="K1224" s="17" t="s">
        <v>231</v>
      </c>
      <c r="L1224" s="17" t="s">
        <v>231</v>
      </c>
      <c r="M1224" s="17" t="s">
        <v>231</v>
      </c>
      <c r="N1224" s="17" t="s">
        <v>231</v>
      </c>
      <c r="O1224" s="17" t="s">
        <v>231</v>
      </c>
      <c r="P1224" s="17" t="s">
        <v>231</v>
      </c>
      <c r="Q1224" s="17" t="s">
        <v>231</v>
      </c>
      <c r="R1224" s="17" t="s">
        <v>231</v>
      </c>
      <c r="S1224" s="17" t="s">
        <v>231</v>
      </c>
      <c r="T1224" s="17" t="s">
        <v>231</v>
      </c>
      <c r="U1224" s="17" t="s">
        <v>231</v>
      </c>
      <c r="V1224" s="17" t="s">
        <v>231</v>
      </c>
      <c r="W1224" s="17" t="s">
        <v>231</v>
      </c>
      <c r="X1224" s="17" t="s">
        <v>231</v>
      </c>
      <c r="Y1224" s="17" t="s">
        <v>231</v>
      </c>
      <c r="Z1224" s="17" t="s">
        <v>231</v>
      </c>
      <c r="AA1224" s="17" t="s">
        <v>231</v>
      </c>
      <c r="AB1224" s="17" t="s">
        <v>231</v>
      </c>
      <c r="AC1224" s="159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0">
        <v>1</v>
      </c>
    </row>
    <row r="1225" spans="1:65">
      <c r="A1225" s="33"/>
      <c r="B1225" s="19" t="s">
        <v>232</v>
      </c>
      <c r="C1225" s="8" t="s">
        <v>232</v>
      </c>
      <c r="D1225" s="157" t="s">
        <v>234</v>
      </c>
      <c r="E1225" s="158" t="s">
        <v>236</v>
      </c>
      <c r="F1225" s="158" t="s">
        <v>237</v>
      </c>
      <c r="G1225" s="158" t="s">
        <v>238</v>
      </c>
      <c r="H1225" s="158" t="s">
        <v>239</v>
      </c>
      <c r="I1225" s="158" t="s">
        <v>240</v>
      </c>
      <c r="J1225" s="158" t="s">
        <v>241</v>
      </c>
      <c r="K1225" s="158" t="s">
        <v>242</v>
      </c>
      <c r="L1225" s="158" t="s">
        <v>243</v>
      </c>
      <c r="M1225" s="158" t="s">
        <v>244</v>
      </c>
      <c r="N1225" s="158" t="s">
        <v>245</v>
      </c>
      <c r="O1225" s="158" t="s">
        <v>246</v>
      </c>
      <c r="P1225" s="158" t="s">
        <v>247</v>
      </c>
      <c r="Q1225" s="158" t="s">
        <v>248</v>
      </c>
      <c r="R1225" s="158" t="s">
        <v>249</v>
      </c>
      <c r="S1225" s="158" t="s">
        <v>251</v>
      </c>
      <c r="T1225" s="158" t="s">
        <v>253</v>
      </c>
      <c r="U1225" s="158" t="s">
        <v>257</v>
      </c>
      <c r="V1225" s="158" t="s">
        <v>258</v>
      </c>
      <c r="W1225" s="158" t="s">
        <v>259</v>
      </c>
      <c r="X1225" s="158" t="s">
        <v>278</v>
      </c>
      <c r="Y1225" s="158" t="s">
        <v>261</v>
      </c>
      <c r="Z1225" s="158" t="s">
        <v>304</v>
      </c>
      <c r="AA1225" s="158" t="s">
        <v>279</v>
      </c>
      <c r="AB1225" s="158" t="s">
        <v>263</v>
      </c>
      <c r="AC1225" s="159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0" t="s">
        <v>3</v>
      </c>
    </row>
    <row r="1226" spans="1:65">
      <c r="A1226" s="33"/>
      <c r="B1226" s="19"/>
      <c r="C1226" s="8"/>
      <c r="D1226" s="9" t="s">
        <v>300</v>
      </c>
      <c r="E1226" s="10" t="s">
        <v>115</v>
      </c>
      <c r="F1226" s="10" t="s">
        <v>300</v>
      </c>
      <c r="G1226" s="10" t="s">
        <v>301</v>
      </c>
      <c r="H1226" s="10" t="s">
        <v>115</v>
      </c>
      <c r="I1226" s="10" t="s">
        <v>115</v>
      </c>
      <c r="J1226" s="10" t="s">
        <v>300</v>
      </c>
      <c r="K1226" s="10" t="s">
        <v>300</v>
      </c>
      <c r="L1226" s="10" t="s">
        <v>301</v>
      </c>
      <c r="M1226" s="10" t="s">
        <v>301</v>
      </c>
      <c r="N1226" s="10" t="s">
        <v>301</v>
      </c>
      <c r="O1226" s="10" t="s">
        <v>301</v>
      </c>
      <c r="P1226" s="10" t="s">
        <v>301</v>
      </c>
      <c r="Q1226" s="10" t="s">
        <v>300</v>
      </c>
      <c r="R1226" s="10" t="s">
        <v>115</v>
      </c>
      <c r="S1226" s="10" t="s">
        <v>301</v>
      </c>
      <c r="T1226" s="10" t="s">
        <v>301</v>
      </c>
      <c r="U1226" s="10" t="s">
        <v>115</v>
      </c>
      <c r="V1226" s="10" t="s">
        <v>300</v>
      </c>
      <c r="W1226" s="10" t="s">
        <v>301</v>
      </c>
      <c r="X1226" s="10" t="s">
        <v>301</v>
      </c>
      <c r="Y1226" s="10" t="s">
        <v>115</v>
      </c>
      <c r="Z1226" s="10" t="s">
        <v>115</v>
      </c>
      <c r="AA1226" s="10" t="s">
        <v>115</v>
      </c>
      <c r="AB1226" s="10" t="s">
        <v>300</v>
      </c>
      <c r="AC1226" s="159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0">
        <v>0</v>
      </c>
    </row>
    <row r="1227" spans="1:65">
      <c r="A1227" s="33"/>
      <c r="B1227" s="19"/>
      <c r="C1227" s="8"/>
      <c r="D1227" s="27"/>
      <c r="E1227" s="27"/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159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0">
        <v>0</v>
      </c>
    </row>
    <row r="1228" spans="1:65">
      <c r="A1228" s="33"/>
      <c r="B1228" s="18">
        <v>1</v>
      </c>
      <c r="C1228" s="14">
        <v>1</v>
      </c>
      <c r="D1228" s="246">
        <v>152.5</v>
      </c>
      <c r="E1228" s="246">
        <v>136.84719999999999</v>
      </c>
      <c r="F1228" s="247">
        <v>140</v>
      </c>
      <c r="G1228" s="249">
        <v>130</v>
      </c>
      <c r="H1228" s="280">
        <v>115.2</v>
      </c>
      <c r="I1228" s="246">
        <v>140.4</v>
      </c>
      <c r="J1228" s="247">
        <v>140</v>
      </c>
      <c r="K1228" s="246">
        <v>147</v>
      </c>
      <c r="L1228" s="246">
        <v>149.1</v>
      </c>
      <c r="M1228" s="246">
        <v>146.5</v>
      </c>
      <c r="N1228" s="246">
        <v>137.5</v>
      </c>
      <c r="O1228" s="246">
        <v>140</v>
      </c>
      <c r="P1228" s="246">
        <v>146</v>
      </c>
      <c r="Q1228" s="246">
        <v>127.90000000000002</v>
      </c>
      <c r="R1228" s="246">
        <v>137.57656216114935</v>
      </c>
      <c r="S1228" s="246">
        <v>153</v>
      </c>
      <c r="T1228" s="246">
        <v>134</v>
      </c>
      <c r="U1228" s="246">
        <v>144.4</v>
      </c>
      <c r="V1228" s="246">
        <v>141.4</v>
      </c>
      <c r="W1228" s="246">
        <v>132.4</v>
      </c>
      <c r="X1228" s="246">
        <v>123.9</v>
      </c>
      <c r="Y1228" s="246">
        <v>128.63400000000001</v>
      </c>
      <c r="Z1228" s="246">
        <v>142</v>
      </c>
      <c r="AA1228" s="246">
        <v>137.6285</v>
      </c>
      <c r="AB1228" s="249">
        <v>238.2081</v>
      </c>
      <c r="AC1228" s="250"/>
      <c r="AD1228" s="251"/>
      <c r="AE1228" s="251"/>
      <c r="AF1228" s="251"/>
      <c r="AG1228" s="251"/>
      <c r="AH1228" s="251"/>
      <c r="AI1228" s="251"/>
      <c r="AJ1228" s="251"/>
      <c r="AK1228" s="251"/>
      <c r="AL1228" s="251"/>
      <c r="AM1228" s="251"/>
      <c r="AN1228" s="251"/>
      <c r="AO1228" s="251"/>
      <c r="AP1228" s="251"/>
      <c r="AQ1228" s="251"/>
      <c r="AR1228" s="251"/>
      <c r="AS1228" s="251"/>
      <c r="AT1228" s="251"/>
      <c r="AU1228" s="251"/>
      <c r="AV1228" s="251"/>
      <c r="AW1228" s="251"/>
      <c r="AX1228" s="251"/>
      <c r="AY1228" s="251"/>
      <c r="AZ1228" s="251"/>
      <c r="BA1228" s="251"/>
      <c r="BB1228" s="251"/>
      <c r="BC1228" s="251"/>
      <c r="BD1228" s="251"/>
      <c r="BE1228" s="251"/>
      <c r="BF1228" s="251"/>
      <c r="BG1228" s="251"/>
      <c r="BH1228" s="251"/>
      <c r="BI1228" s="251"/>
      <c r="BJ1228" s="251"/>
      <c r="BK1228" s="251"/>
      <c r="BL1228" s="251"/>
      <c r="BM1228" s="252">
        <v>1</v>
      </c>
    </row>
    <row r="1229" spans="1:65">
      <c r="A1229" s="33"/>
      <c r="B1229" s="19">
        <v>1</v>
      </c>
      <c r="C1229" s="8">
        <v>2</v>
      </c>
      <c r="D1229" s="253">
        <v>149.69999999999999</v>
      </c>
      <c r="E1229" s="253">
        <v>138.7484</v>
      </c>
      <c r="F1229" s="254">
        <v>147</v>
      </c>
      <c r="G1229" s="255">
        <v>115</v>
      </c>
      <c r="H1229" s="256">
        <v>113.35</v>
      </c>
      <c r="I1229" s="253">
        <v>141</v>
      </c>
      <c r="J1229" s="254">
        <v>141.80000000000001</v>
      </c>
      <c r="K1229" s="253">
        <v>143</v>
      </c>
      <c r="L1229" s="253">
        <v>150.19999999999999</v>
      </c>
      <c r="M1229" s="253">
        <v>139</v>
      </c>
      <c r="N1229" s="253">
        <v>141</v>
      </c>
      <c r="O1229" s="253">
        <v>145.5</v>
      </c>
      <c r="P1229" s="253">
        <v>145</v>
      </c>
      <c r="Q1229" s="253">
        <v>129.5</v>
      </c>
      <c r="R1229" s="253">
        <v>133.65222650000001</v>
      </c>
      <c r="S1229" s="253">
        <v>148</v>
      </c>
      <c r="T1229" s="253">
        <v>135</v>
      </c>
      <c r="U1229" s="253">
        <v>148.5</v>
      </c>
      <c r="V1229" s="253">
        <v>133.80000000000001</v>
      </c>
      <c r="W1229" s="253">
        <v>137.30000000000001</v>
      </c>
      <c r="X1229" s="253">
        <v>125.30000000000001</v>
      </c>
      <c r="Y1229" s="253">
        <v>123.88200000000002</v>
      </c>
      <c r="Z1229" s="253">
        <v>147</v>
      </c>
      <c r="AA1229" s="258">
        <v>167.74080000000001</v>
      </c>
      <c r="AB1229" s="255">
        <v>241.4897</v>
      </c>
      <c r="AC1229" s="250"/>
      <c r="AD1229" s="251"/>
      <c r="AE1229" s="251"/>
      <c r="AF1229" s="251"/>
      <c r="AG1229" s="251"/>
      <c r="AH1229" s="251"/>
      <c r="AI1229" s="251"/>
      <c r="AJ1229" s="251"/>
      <c r="AK1229" s="251"/>
      <c r="AL1229" s="251"/>
      <c r="AM1229" s="251"/>
      <c r="AN1229" s="251"/>
      <c r="AO1229" s="251"/>
      <c r="AP1229" s="251"/>
      <c r="AQ1229" s="251"/>
      <c r="AR1229" s="251"/>
      <c r="AS1229" s="251"/>
      <c r="AT1229" s="251"/>
      <c r="AU1229" s="251"/>
      <c r="AV1229" s="251"/>
      <c r="AW1229" s="251"/>
      <c r="AX1229" s="251"/>
      <c r="AY1229" s="251"/>
      <c r="AZ1229" s="251"/>
      <c r="BA1229" s="251"/>
      <c r="BB1229" s="251"/>
      <c r="BC1229" s="251"/>
      <c r="BD1229" s="251"/>
      <c r="BE1229" s="251"/>
      <c r="BF1229" s="251"/>
      <c r="BG1229" s="251"/>
      <c r="BH1229" s="251"/>
      <c r="BI1229" s="251"/>
      <c r="BJ1229" s="251"/>
      <c r="BK1229" s="251"/>
      <c r="BL1229" s="251"/>
      <c r="BM1229" s="252">
        <v>41</v>
      </c>
    </row>
    <row r="1230" spans="1:65">
      <c r="A1230" s="33"/>
      <c r="B1230" s="19">
        <v>1</v>
      </c>
      <c r="C1230" s="8">
        <v>3</v>
      </c>
      <c r="D1230" s="253">
        <v>151</v>
      </c>
      <c r="E1230" s="253">
        <v>138.92479999999998</v>
      </c>
      <c r="F1230" s="254">
        <v>148</v>
      </c>
      <c r="G1230" s="255">
        <v>96</v>
      </c>
      <c r="H1230" s="256">
        <v>112.54</v>
      </c>
      <c r="I1230" s="253">
        <v>137.5</v>
      </c>
      <c r="J1230" s="254">
        <v>135</v>
      </c>
      <c r="K1230" s="254">
        <v>144</v>
      </c>
      <c r="L1230" s="257">
        <v>145.19999999999999</v>
      </c>
      <c r="M1230" s="257">
        <v>138.5</v>
      </c>
      <c r="N1230" s="257">
        <v>141.5</v>
      </c>
      <c r="O1230" s="257">
        <v>139.5</v>
      </c>
      <c r="P1230" s="257">
        <v>136</v>
      </c>
      <c r="Q1230" s="257">
        <v>128.69999999999999</v>
      </c>
      <c r="R1230" s="257">
        <v>134.95063849265583</v>
      </c>
      <c r="S1230" s="257">
        <v>151</v>
      </c>
      <c r="T1230" s="269">
        <v>128</v>
      </c>
      <c r="U1230" s="257">
        <v>143.80000000000001</v>
      </c>
      <c r="V1230" s="257">
        <v>132.19999999999999</v>
      </c>
      <c r="W1230" s="257">
        <v>136</v>
      </c>
      <c r="X1230" s="257">
        <v>128</v>
      </c>
      <c r="Y1230" s="257">
        <v>126.379</v>
      </c>
      <c r="Z1230" s="257">
        <v>144</v>
      </c>
      <c r="AA1230" s="257">
        <v>139.7938</v>
      </c>
      <c r="AB1230" s="256">
        <v>240.9101</v>
      </c>
      <c r="AC1230" s="250"/>
      <c r="AD1230" s="251"/>
      <c r="AE1230" s="251"/>
      <c r="AF1230" s="251"/>
      <c r="AG1230" s="251"/>
      <c r="AH1230" s="251"/>
      <c r="AI1230" s="251"/>
      <c r="AJ1230" s="251"/>
      <c r="AK1230" s="251"/>
      <c r="AL1230" s="251"/>
      <c r="AM1230" s="251"/>
      <c r="AN1230" s="251"/>
      <c r="AO1230" s="251"/>
      <c r="AP1230" s="251"/>
      <c r="AQ1230" s="251"/>
      <c r="AR1230" s="251"/>
      <c r="AS1230" s="251"/>
      <c r="AT1230" s="251"/>
      <c r="AU1230" s="251"/>
      <c r="AV1230" s="251"/>
      <c r="AW1230" s="251"/>
      <c r="AX1230" s="251"/>
      <c r="AY1230" s="251"/>
      <c r="AZ1230" s="251"/>
      <c r="BA1230" s="251"/>
      <c r="BB1230" s="251"/>
      <c r="BC1230" s="251"/>
      <c r="BD1230" s="251"/>
      <c r="BE1230" s="251"/>
      <c r="BF1230" s="251"/>
      <c r="BG1230" s="251"/>
      <c r="BH1230" s="251"/>
      <c r="BI1230" s="251"/>
      <c r="BJ1230" s="251"/>
      <c r="BK1230" s="251"/>
      <c r="BL1230" s="251"/>
      <c r="BM1230" s="252">
        <v>16</v>
      </c>
    </row>
    <row r="1231" spans="1:65">
      <c r="A1231" s="33"/>
      <c r="B1231" s="19">
        <v>1</v>
      </c>
      <c r="C1231" s="8">
        <v>4</v>
      </c>
      <c r="D1231" s="253">
        <v>144.19999999999999</v>
      </c>
      <c r="E1231" s="253">
        <v>137.13140000000001</v>
      </c>
      <c r="F1231" s="254">
        <v>150</v>
      </c>
      <c r="G1231" s="255">
        <v>101</v>
      </c>
      <c r="H1231" s="256">
        <v>116.52</v>
      </c>
      <c r="I1231" s="253">
        <v>139.1</v>
      </c>
      <c r="J1231" s="254">
        <v>142.19999999999999</v>
      </c>
      <c r="K1231" s="254">
        <v>141</v>
      </c>
      <c r="L1231" s="257">
        <v>150</v>
      </c>
      <c r="M1231" s="257">
        <v>145</v>
      </c>
      <c r="N1231" s="257">
        <v>154</v>
      </c>
      <c r="O1231" s="257">
        <v>138</v>
      </c>
      <c r="P1231" s="257">
        <v>144</v>
      </c>
      <c r="Q1231" s="257">
        <v>132.80000000000001</v>
      </c>
      <c r="R1231" s="257">
        <v>136.4450930055753</v>
      </c>
      <c r="S1231" s="257">
        <v>150</v>
      </c>
      <c r="T1231" s="257">
        <v>135</v>
      </c>
      <c r="U1231" s="257">
        <v>149.80000000000001</v>
      </c>
      <c r="V1231" s="257">
        <v>137.19999999999999</v>
      </c>
      <c r="W1231" s="257">
        <v>134.5</v>
      </c>
      <c r="X1231" s="257">
        <v>126.6</v>
      </c>
      <c r="Y1231" s="257">
        <v>129.21700000000001</v>
      </c>
      <c r="Z1231" s="257">
        <v>145</v>
      </c>
      <c r="AA1231" s="257">
        <v>136.84800000000001</v>
      </c>
      <c r="AB1231" s="256">
        <v>238.35419999999999</v>
      </c>
      <c r="AC1231" s="250"/>
      <c r="AD1231" s="251"/>
      <c r="AE1231" s="251"/>
      <c r="AF1231" s="251"/>
      <c r="AG1231" s="251"/>
      <c r="AH1231" s="251"/>
      <c r="AI1231" s="251"/>
      <c r="AJ1231" s="251"/>
      <c r="AK1231" s="251"/>
      <c r="AL1231" s="251"/>
      <c r="AM1231" s="251"/>
      <c r="AN1231" s="251"/>
      <c r="AO1231" s="251"/>
      <c r="AP1231" s="251"/>
      <c r="AQ1231" s="251"/>
      <c r="AR1231" s="251"/>
      <c r="AS1231" s="251"/>
      <c r="AT1231" s="251"/>
      <c r="AU1231" s="251"/>
      <c r="AV1231" s="251"/>
      <c r="AW1231" s="251"/>
      <c r="AX1231" s="251"/>
      <c r="AY1231" s="251"/>
      <c r="AZ1231" s="251"/>
      <c r="BA1231" s="251"/>
      <c r="BB1231" s="251"/>
      <c r="BC1231" s="251"/>
      <c r="BD1231" s="251"/>
      <c r="BE1231" s="251"/>
      <c r="BF1231" s="251"/>
      <c r="BG1231" s="251"/>
      <c r="BH1231" s="251"/>
      <c r="BI1231" s="251"/>
      <c r="BJ1231" s="251"/>
      <c r="BK1231" s="251"/>
      <c r="BL1231" s="251"/>
      <c r="BM1231" s="252">
        <v>139.9245010129039</v>
      </c>
    </row>
    <row r="1232" spans="1:65">
      <c r="A1232" s="33"/>
      <c r="B1232" s="19">
        <v>1</v>
      </c>
      <c r="C1232" s="8">
        <v>5</v>
      </c>
      <c r="D1232" s="253">
        <v>149</v>
      </c>
      <c r="E1232" s="253">
        <v>138.91499999999999</v>
      </c>
      <c r="F1232" s="253">
        <v>144</v>
      </c>
      <c r="G1232" s="255">
        <v>89</v>
      </c>
      <c r="H1232" s="255">
        <v>116.65</v>
      </c>
      <c r="I1232" s="253">
        <v>140</v>
      </c>
      <c r="J1232" s="253">
        <v>147.6</v>
      </c>
      <c r="K1232" s="253">
        <v>145</v>
      </c>
      <c r="L1232" s="253">
        <v>148.4</v>
      </c>
      <c r="M1232" s="253">
        <v>138</v>
      </c>
      <c r="N1232" s="253">
        <v>136.5</v>
      </c>
      <c r="O1232" s="253">
        <v>144.5</v>
      </c>
      <c r="P1232" s="253">
        <v>145</v>
      </c>
      <c r="Q1232" s="253">
        <v>130.80000000000001</v>
      </c>
      <c r="R1232" s="253">
        <v>134.89820033086559</v>
      </c>
      <c r="S1232" s="253">
        <v>145</v>
      </c>
      <c r="T1232" s="253">
        <v>135</v>
      </c>
      <c r="U1232" s="253">
        <v>146.69999999999999</v>
      </c>
      <c r="V1232" s="253">
        <v>137.1</v>
      </c>
      <c r="W1232" s="253">
        <v>133.80000000000001</v>
      </c>
      <c r="X1232" s="253">
        <v>126.2</v>
      </c>
      <c r="Y1232" s="253">
        <v>124.179</v>
      </c>
      <c r="Z1232" s="253">
        <v>140</v>
      </c>
      <c r="AA1232" s="253">
        <v>141.65690000000001</v>
      </c>
      <c r="AB1232" s="255">
        <v>237.13910000000001</v>
      </c>
      <c r="AC1232" s="250"/>
      <c r="AD1232" s="251"/>
      <c r="AE1232" s="251"/>
      <c r="AF1232" s="251"/>
      <c r="AG1232" s="251"/>
      <c r="AH1232" s="251"/>
      <c r="AI1232" s="251"/>
      <c r="AJ1232" s="251"/>
      <c r="AK1232" s="251"/>
      <c r="AL1232" s="251"/>
      <c r="AM1232" s="251"/>
      <c r="AN1232" s="251"/>
      <c r="AO1232" s="251"/>
      <c r="AP1232" s="251"/>
      <c r="AQ1232" s="251"/>
      <c r="AR1232" s="251"/>
      <c r="AS1232" s="251"/>
      <c r="AT1232" s="251"/>
      <c r="AU1232" s="251"/>
      <c r="AV1232" s="251"/>
      <c r="AW1232" s="251"/>
      <c r="AX1232" s="251"/>
      <c r="AY1232" s="251"/>
      <c r="AZ1232" s="251"/>
      <c r="BA1232" s="251"/>
      <c r="BB1232" s="251"/>
      <c r="BC1232" s="251"/>
      <c r="BD1232" s="251"/>
      <c r="BE1232" s="251"/>
      <c r="BF1232" s="251"/>
      <c r="BG1232" s="251"/>
      <c r="BH1232" s="251"/>
      <c r="BI1232" s="251"/>
      <c r="BJ1232" s="251"/>
      <c r="BK1232" s="251"/>
      <c r="BL1232" s="251"/>
      <c r="BM1232" s="252">
        <v>70</v>
      </c>
    </row>
    <row r="1233" spans="1:65">
      <c r="A1233" s="33"/>
      <c r="B1233" s="19">
        <v>1</v>
      </c>
      <c r="C1233" s="8">
        <v>6</v>
      </c>
      <c r="D1233" s="253">
        <v>145.1</v>
      </c>
      <c r="E1233" s="253">
        <v>140.39479999999998</v>
      </c>
      <c r="F1233" s="253">
        <v>149</v>
      </c>
      <c r="G1233" s="255">
        <v>94</v>
      </c>
      <c r="H1233" s="255">
        <v>112.84</v>
      </c>
      <c r="I1233" s="253">
        <v>137.80000000000001</v>
      </c>
      <c r="J1233" s="253">
        <v>143.1</v>
      </c>
      <c r="K1233" s="253">
        <v>151</v>
      </c>
      <c r="L1233" s="253">
        <v>145.1</v>
      </c>
      <c r="M1233" s="253">
        <v>141.5</v>
      </c>
      <c r="N1233" s="253">
        <v>146.5</v>
      </c>
      <c r="O1233" s="253">
        <v>136.5</v>
      </c>
      <c r="P1233" s="253">
        <v>138.5</v>
      </c>
      <c r="Q1233" s="253">
        <v>130.9</v>
      </c>
      <c r="R1233" s="253">
        <v>135.138933213066</v>
      </c>
      <c r="S1233" s="253">
        <v>153</v>
      </c>
      <c r="T1233" s="253">
        <v>133</v>
      </c>
      <c r="U1233" s="253">
        <v>145</v>
      </c>
      <c r="V1233" s="253">
        <v>141</v>
      </c>
      <c r="W1233" s="253">
        <v>134.30000000000001</v>
      </c>
      <c r="X1233" s="253">
        <v>131</v>
      </c>
      <c r="Y1233" s="253">
        <v>126.39000000000001</v>
      </c>
      <c r="Z1233" s="253">
        <v>139</v>
      </c>
      <c r="AA1233" s="253">
        <v>140.3477</v>
      </c>
      <c r="AB1233" s="255">
        <v>243.83850000000001</v>
      </c>
      <c r="AC1233" s="250"/>
      <c r="AD1233" s="251"/>
      <c r="AE1233" s="251"/>
      <c r="AF1233" s="251"/>
      <c r="AG1233" s="251"/>
      <c r="AH1233" s="251"/>
      <c r="AI1233" s="251"/>
      <c r="AJ1233" s="251"/>
      <c r="AK1233" s="251"/>
      <c r="AL1233" s="251"/>
      <c r="AM1233" s="251"/>
      <c r="AN1233" s="251"/>
      <c r="AO1233" s="251"/>
      <c r="AP1233" s="251"/>
      <c r="AQ1233" s="251"/>
      <c r="AR1233" s="251"/>
      <c r="AS1233" s="251"/>
      <c r="AT1233" s="251"/>
      <c r="AU1233" s="251"/>
      <c r="AV1233" s="251"/>
      <c r="AW1233" s="251"/>
      <c r="AX1233" s="251"/>
      <c r="AY1233" s="251"/>
      <c r="AZ1233" s="251"/>
      <c r="BA1233" s="251"/>
      <c r="BB1233" s="251"/>
      <c r="BC1233" s="251"/>
      <c r="BD1233" s="251"/>
      <c r="BE1233" s="251"/>
      <c r="BF1233" s="251"/>
      <c r="BG1233" s="251"/>
      <c r="BH1233" s="251"/>
      <c r="BI1233" s="251"/>
      <c r="BJ1233" s="251"/>
      <c r="BK1233" s="251"/>
      <c r="BL1233" s="251"/>
      <c r="BM1233" s="259"/>
    </row>
    <row r="1234" spans="1:65">
      <c r="A1234" s="33"/>
      <c r="B1234" s="20" t="s">
        <v>271</v>
      </c>
      <c r="C1234" s="12"/>
      <c r="D1234" s="260">
        <v>148.58333333333334</v>
      </c>
      <c r="E1234" s="260">
        <v>138.49359999999999</v>
      </c>
      <c r="F1234" s="260">
        <v>146.33333333333334</v>
      </c>
      <c r="G1234" s="260">
        <v>104.16666666666667</v>
      </c>
      <c r="H1234" s="260">
        <v>114.51666666666667</v>
      </c>
      <c r="I1234" s="260">
        <v>139.29999999999998</v>
      </c>
      <c r="J1234" s="260">
        <v>141.61666666666667</v>
      </c>
      <c r="K1234" s="260">
        <v>145.16666666666666</v>
      </c>
      <c r="L1234" s="260">
        <v>148</v>
      </c>
      <c r="M1234" s="260">
        <v>141.41666666666666</v>
      </c>
      <c r="N1234" s="260">
        <v>142.83333333333334</v>
      </c>
      <c r="O1234" s="260">
        <v>140.66666666666666</v>
      </c>
      <c r="P1234" s="260">
        <v>142.41666666666666</v>
      </c>
      <c r="Q1234" s="260">
        <v>130.1</v>
      </c>
      <c r="R1234" s="260">
        <v>135.443608950552</v>
      </c>
      <c r="S1234" s="260">
        <v>150</v>
      </c>
      <c r="T1234" s="260">
        <v>133.33333333333334</v>
      </c>
      <c r="U1234" s="260">
        <v>146.36666666666667</v>
      </c>
      <c r="V1234" s="260">
        <v>137.11666666666667</v>
      </c>
      <c r="W1234" s="260">
        <v>134.71666666666667</v>
      </c>
      <c r="X1234" s="260">
        <v>126.83333333333336</v>
      </c>
      <c r="Y1234" s="260">
        <v>126.44683333333334</v>
      </c>
      <c r="Z1234" s="260">
        <v>142.83333333333334</v>
      </c>
      <c r="AA1234" s="260">
        <v>144.00261666666665</v>
      </c>
      <c r="AB1234" s="260">
        <v>239.98995000000002</v>
      </c>
      <c r="AC1234" s="250"/>
      <c r="AD1234" s="251"/>
      <c r="AE1234" s="251"/>
      <c r="AF1234" s="251"/>
      <c r="AG1234" s="251"/>
      <c r="AH1234" s="251"/>
      <c r="AI1234" s="251"/>
      <c r="AJ1234" s="251"/>
      <c r="AK1234" s="251"/>
      <c r="AL1234" s="251"/>
      <c r="AM1234" s="251"/>
      <c r="AN1234" s="251"/>
      <c r="AO1234" s="251"/>
      <c r="AP1234" s="251"/>
      <c r="AQ1234" s="251"/>
      <c r="AR1234" s="251"/>
      <c r="AS1234" s="251"/>
      <c r="AT1234" s="251"/>
      <c r="AU1234" s="251"/>
      <c r="AV1234" s="251"/>
      <c r="AW1234" s="251"/>
      <c r="AX1234" s="251"/>
      <c r="AY1234" s="251"/>
      <c r="AZ1234" s="251"/>
      <c r="BA1234" s="251"/>
      <c r="BB1234" s="251"/>
      <c r="BC1234" s="251"/>
      <c r="BD1234" s="251"/>
      <c r="BE1234" s="251"/>
      <c r="BF1234" s="251"/>
      <c r="BG1234" s="251"/>
      <c r="BH1234" s="251"/>
      <c r="BI1234" s="251"/>
      <c r="BJ1234" s="251"/>
      <c r="BK1234" s="251"/>
      <c r="BL1234" s="251"/>
      <c r="BM1234" s="259"/>
    </row>
    <row r="1235" spans="1:65">
      <c r="A1235" s="33"/>
      <c r="B1235" s="3" t="s">
        <v>272</v>
      </c>
      <c r="C1235" s="31"/>
      <c r="D1235" s="257">
        <v>149.35</v>
      </c>
      <c r="E1235" s="257">
        <v>138.83170000000001</v>
      </c>
      <c r="F1235" s="257">
        <v>147.5</v>
      </c>
      <c r="G1235" s="257">
        <v>98.5</v>
      </c>
      <c r="H1235" s="257">
        <v>114.27500000000001</v>
      </c>
      <c r="I1235" s="257">
        <v>139.55000000000001</v>
      </c>
      <c r="J1235" s="257">
        <v>142</v>
      </c>
      <c r="K1235" s="257">
        <v>144.5</v>
      </c>
      <c r="L1235" s="257">
        <v>148.75</v>
      </c>
      <c r="M1235" s="257">
        <v>140.25</v>
      </c>
      <c r="N1235" s="257">
        <v>141.25</v>
      </c>
      <c r="O1235" s="257">
        <v>139.75</v>
      </c>
      <c r="P1235" s="257">
        <v>144.5</v>
      </c>
      <c r="Q1235" s="257">
        <v>130.15</v>
      </c>
      <c r="R1235" s="257">
        <v>135.04478585286091</v>
      </c>
      <c r="S1235" s="257">
        <v>150.5</v>
      </c>
      <c r="T1235" s="257">
        <v>134.5</v>
      </c>
      <c r="U1235" s="257">
        <v>145.85</v>
      </c>
      <c r="V1235" s="257">
        <v>137.14999999999998</v>
      </c>
      <c r="W1235" s="257">
        <v>134.4</v>
      </c>
      <c r="X1235" s="257">
        <v>126.4</v>
      </c>
      <c r="Y1235" s="257">
        <v>126.3845</v>
      </c>
      <c r="Z1235" s="257">
        <v>143</v>
      </c>
      <c r="AA1235" s="257">
        <v>140.07075</v>
      </c>
      <c r="AB1235" s="257">
        <v>239.63215</v>
      </c>
      <c r="AC1235" s="250"/>
      <c r="AD1235" s="251"/>
      <c r="AE1235" s="251"/>
      <c r="AF1235" s="251"/>
      <c r="AG1235" s="251"/>
      <c r="AH1235" s="251"/>
      <c r="AI1235" s="251"/>
      <c r="AJ1235" s="251"/>
      <c r="AK1235" s="251"/>
      <c r="AL1235" s="251"/>
      <c r="AM1235" s="251"/>
      <c r="AN1235" s="251"/>
      <c r="AO1235" s="251"/>
      <c r="AP1235" s="251"/>
      <c r="AQ1235" s="251"/>
      <c r="AR1235" s="251"/>
      <c r="AS1235" s="251"/>
      <c r="AT1235" s="251"/>
      <c r="AU1235" s="251"/>
      <c r="AV1235" s="251"/>
      <c r="AW1235" s="251"/>
      <c r="AX1235" s="251"/>
      <c r="AY1235" s="251"/>
      <c r="AZ1235" s="251"/>
      <c r="BA1235" s="251"/>
      <c r="BB1235" s="251"/>
      <c r="BC1235" s="251"/>
      <c r="BD1235" s="251"/>
      <c r="BE1235" s="251"/>
      <c r="BF1235" s="251"/>
      <c r="BG1235" s="251"/>
      <c r="BH1235" s="251"/>
      <c r="BI1235" s="251"/>
      <c r="BJ1235" s="251"/>
      <c r="BK1235" s="251"/>
      <c r="BL1235" s="251"/>
      <c r="BM1235" s="259"/>
    </row>
    <row r="1236" spans="1:65">
      <c r="A1236" s="33"/>
      <c r="B1236" s="3" t="s">
        <v>273</v>
      </c>
      <c r="C1236" s="31"/>
      <c r="D1236" s="257">
        <v>3.2847628021923727</v>
      </c>
      <c r="E1236" s="257">
        <v>1.312190358141675</v>
      </c>
      <c r="F1236" s="257">
        <v>3.7237973450050506</v>
      </c>
      <c r="G1236" s="257">
        <v>15.458546719102257</v>
      </c>
      <c r="H1236" s="257">
        <v>1.8499153133769837</v>
      </c>
      <c r="I1236" s="257">
        <v>1.4226735395022978</v>
      </c>
      <c r="J1236" s="257">
        <v>4.1174830499549904</v>
      </c>
      <c r="K1236" s="257">
        <v>3.488074922742725</v>
      </c>
      <c r="L1236" s="257">
        <v>2.3004347415216992</v>
      </c>
      <c r="M1236" s="257">
        <v>3.5974528025627612</v>
      </c>
      <c r="N1236" s="257">
        <v>6.5089681721964707</v>
      </c>
      <c r="O1236" s="257">
        <v>3.5870136139505613</v>
      </c>
      <c r="P1236" s="257">
        <v>4.1281553588336113</v>
      </c>
      <c r="Q1236" s="257">
        <v>1.7652195330892999</v>
      </c>
      <c r="R1236" s="257">
        <v>1.3707537003421408</v>
      </c>
      <c r="S1236" s="257">
        <v>3.0983866769659336</v>
      </c>
      <c r="T1236" s="257">
        <v>2.7325202042558927</v>
      </c>
      <c r="U1236" s="257">
        <v>2.3988886315680986</v>
      </c>
      <c r="V1236" s="257">
        <v>3.7042768075113774</v>
      </c>
      <c r="W1236" s="257">
        <v>1.7174593639054951</v>
      </c>
      <c r="X1236" s="257">
        <v>2.4549270186029264</v>
      </c>
      <c r="Y1236" s="257">
        <v>2.1993995013791086</v>
      </c>
      <c r="Z1236" s="257">
        <v>3.0605010483034745</v>
      </c>
      <c r="AA1236" s="257">
        <v>11.76345349927761</v>
      </c>
      <c r="AB1236" s="257">
        <v>2.5252832076818641</v>
      </c>
      <c r="AC1236" s="250"/>
      <c r="AD1236" s="251"/>
      <c r="AE1236" s="251"/>
      <c r="AF1236" s="251"/>
      <c r="AG1236" s="251"/>
      <c r="AH1236" s="251"/>
      <c r="AI1236" s="251"/>
      <c r="AJ1236" s="251"/>
      <c r="AK1236" s="251"/>
      <c r="AL1236" s="251"/>
      <c r="AM1236" s="251"/>
      <c r="AN1236" s="251"/>
      <c r="AO1236" s="251"/>
      <c r="AP1236" s="251"/>
      <c r="AQ1236" s="251"/>
      <c r="AR1236" s="251"/>
      <c r="AS1236" s="251"/>
      <c r="AT1236" s="251"/>
      <c r="AU1236" s="251"/>
      <c r="AV1236" s="251"/>
      <c r="AW1236" s="251"/>
      <c r="AX1236" s="251"/>
      <c r="AY1236" s="251"/>
      <c r="AZ1236" s="251"/>
      <c r="BA1236" s="251"/>
      <c r="BB1236" s="251"/>
      <c r="BC1236" s="251"/>
      <c r="BD1236" s="251"/>
      <c r="BE1236" s="251"/>
      <c r="BF1236" s="251"/>
      <c r="BG1236" s="251"/>
      <c r="BH1236" s="251"/>
      <c r="BI1236" s="251"/>
      <c r="BJ1236" s="251"/>
      <c r="BK1236" s="251"/>
      <c r="BL1236" s="251"/>
      <c r="BM1236" s="259"/>
    </row>
    <row r="1237" spans="1:65">
      <c r="A1237" s="33"/>
      <c r="B1237" s="3" t="s">
        <v>87</v>
      </c>
      <c r="C1237" s="31"/>
      <c r="D1237" s="13">
        <v>2.2107208988395105E-2</v>
      </c>
      <c r="E1237" s="13">
        <v>9.4747364364972473E-3</v>
      </c>
      <c r="F1237" s="13">
        <v>2.5447362266549318E-2</v>
      </c>
      <c r="G1237" s="13">
        <v>0.14840204850338165</v>
      </c>
      <c r="H1237" s="13">
        <v>1.615411421956324E-2</v>
      </c>
      <c r="I1237" s="13">
        <v>1.021301894832949E-2</v>
      </c>
      <c r="J1237" s="13">
        <v>2.9074847946016173E-2</v>
      </c>
      <c r="K1237" s="13">
        <v>2.4028070650351722E-2</v>
      </c>
      <c r="L1237" s="13">
        <v>1.5543477983254724E-2</v>
      </c>
      <c r="M1237" s="13">
        <v>2.5438676270331844E-2</v>
      </c>
      <c r="N1237" s="13">
        <v>4.5570372267419862E-2</v>
      </c>
      <c r="O1237" s="13">
        <v>2.5500096781639062E-2</v>
      </c>
      <c r="P1237" s="13">
        <v>2.898646243768481E-2</v>
      </c>
      <c r="Q1237" s="13">
        <v>1.3568174735505764E-2</v>
      </c>
      <c r="R1237" s="13">
        <v>1.012047531044878E-2</v>
      </c>
      <c r="S1237" s="13">
        <v>2.065591117977289E-2</v>
      </c>
      <c r="T1237" s="13">
        <v>2.0493901531919195E-2</v>
      </c>
      <c r="U1237" s="13">
        <v>1.6389582998643352E-2</v>
      </c>
      <c r="V1237" s="13">
        <v>2.7015510933594583E-2</v>
      </c>
      <c r="W1237" s="13">
        <v>1.2748677698172672E-2</v>
      </c>
      <c r="X1237" s="13">
        <v>1.9355534969274054E-2</v>
      </c>
      <c r="Y1237" s="13">
        <v>1.7393867789327333E-2</v>
      </c>
      <c r="Z1237" s="13">
        <v>2.1427078517877299E-2</v>
      </c>
      <c r="AA1237" s="13">
        <v>8.1689164902519318E-2</v>
      </c>
      <c r="AB1237" s="13">
        <v>1.052245399310206E-2</v>
      </c>
      <c r="AC1237" s="159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61"/>
    </row>
    <row r="1238" spans="1:65">
      <c r="A1238" s="33"/>
      <c r="B1238" s="3" t="s">
        <v>274</v>
      </c>
      <c r="C1238" s="31"/>
      <c r="D1238" s="13">
        <v>6.1882174013476954E-2</v>
      </c>
      <c r="E1238" s="13">
        <v>-1.0226236309908043E-2</v>
      </c>
      <c r="F1238" s="13">
        <v>4.5802073790053521E-2</v>
      </c>
      <c r="G1238" s="13">
        <v>-0.25555091558225118</v>
      </c>
      <c r="H1238" s="13">
        <v>-0.18158245455450372</v>
      </c>
      <c r="I1238" s="13">
        <v>-4.4631283898330931E-3</v>
      </c>
      <c r="J1238" s="13">
        <v>1.2093419247617865E-2</v>
      </c>
      <c r="K1238" s="13">
        <v>3.7464244044574491E-2</v>
      </c>
      <c r="L1238" s="13">
        <v>5.7713259140737438E-2</v>
      </c>
      <c r="M1238" s="13">
        <v>1.0664077005535511E-2</v>
      </c>
      <c r="N1238" s="13">
        <v>2.0788584553617095E-2</v>
      </c>
      <c r="O1238" s="13">
        <v>5.3040435977278477E-3</v>
      </c>
      <c r="P1238" s="13">
        <v>1.781078821594595E-2</v>
      </c>
      <c r="Q1238" s="13">
        <v>-7.0212871525608622E-2</v>
      </c>
      <c r="R1238" s="13">
        <v>-3.2023641534649205E-2</v>
      </c>
      <c r="S1238" s="13">
        <v>7.2006681561558095E-2</v>
      </c>
      <c r="T1238" s="13">
        <v>-4.7105171945281521E-2</v>
      </c>
      <c r="U1238" s="13">
        <v>4.6040297497067062E-2</v>
      </c>
      <c r="V1238" s="13">
        <v>-2.0066781199228889E-2</v>
      </c>
      <c r="W1238" s="13">
        <v>-3.7218888104213921E-2</v>
      </c>
      <c r="X1238" s="13">
        <v>-9.3558794812948931E-2</v>
      </c>
      <c r="Y1238" s="13">
        <v>-9.6320998695772708E-2</v>
      </c>
      <c r="Z1238" s="13">
        <v>2.0788584553617095E-2</v>
      </c>
      <c r="AA1238" s="13">
        <v>2.9145114860096299E-2</v>
      </c>
      <c r="AB1238" s="13">
        <v>0.71513886605082866</v>
      </c>
      <c r="AC1238" s="159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61"/>
    </row>
    <row r="1239" spans="1:65">
      <c r="A1239" s="33"/>
      <c r="B1239" s="51" t="s">
        <v>275</v>
      </c>
      <c r="C1239" s="52"/>
      <c r="D1239" s="50">
        <v>0.98</v>
      </c>
      <c r="E1239" s="50">
        <v>0.4</v>
      </c>
      <c r="F1239" s="50">
        <v>0.67</v>
      </c>
      <c r="G1239" s="50">
        <v>5.07</v>
      </c>
      <c r="H1239" s="50">
        <v>3.66</v>
      </c>
      <c r="I1239" s="50">
        <v>0.28999999999999998</v>
      </c>
      <c r="J1239" s="50">
        <v>0.03</v>
      </c>
      <c r="K1239" s="50">
        <v>0.51</v>
      </c>
      <c r="L1239" s="50">
        <v>0.9</v>
      </c>
      <c r="M1239" s="50">
        <v>0</v>
      </c>
      <c r="N1239" s="50">
        <v>0.19</v>
      </c>
      <c r="O1239" s="50">
        <v>0.1</v>
      </c>
      <c r="P1239" s="50">
        <v>0.14000000000000001</v>
      </c>
      <c r="Q1239" s="50">
        <v>1.54</v>
      </c>
      <c r="R1239" s="50">
        <v>0.81</v>
      </c>
      <c r="S1239" s="50">
        <v>1.17</v>
      </c>
      <c r="T1239" s="50">
        <v>1.1000000000000001</v>
      </c>
      <c r="U1239" s="50">
        <v>0.67</v>
      </c>
      <c r="V1239" s="50">
        <v>0.59</v>
      </c>
      <c r="W1239" s="50">
        <v>0.91</v>
      </c>
      <c r="X1239" s="50">
        <v>1.99</v>
      </c>
      <c r="Y1239" s="50">
        <v>2.04</v>
      </c>
      <c r="Z1239" s="50">
        <v>0.19</v>
      </c>
      <c r="AA1239" s="50">
        <v>0.35</v>
      </c>
      <c r="AB1239" s="50">
        <v>13.43</v>
      </c>
      <c r="AC1239" s="159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61"/>
    </row>
    <row r="1240" spans="1:65">
      <c r="B1240" s="34"/>
      <c r="C1240" s="20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BM1240" s="61"/>
    </row>
    <row r="1241" spans="1:65">
      <c r="BM1241" s="61"/>
    </row>
    <row r="1242" spans="1:65">
      <c r="BM1242" s="61"/>
    </row>
    <row r="1243" spans="1:65">
      <c r="BM1243" s="61"/>
    </row>
    <row r="1244" spans="1:65">
      <c r="BM1244" s="61"/>
    </row>
    <row r="1245" spans="1:65">
      <c r="BM1245" s="61"/>
    </row>
    <row r="1246" spans="1:65">
      <c r="BM1246" s="61"/>
    </row>
    <row r="1247" spans="1:65">
      <c r="BM1247" s="61"/>
    </row>
    <row r="1248" spans="1:65">
      <c r="BM1248" s="61"/>
    </row>
    <row r="1249" spans="65:65">
      <c r="BM1249" s="61"/>
    </row>
    <row r="1250" spans="65:65">
      <c r="BM1250" s="61"/>
    </row>
    <row r="1251" spans="65:65">
      <c r="BM1251" s="61"/>
    </row>
    <row r="1252" spans="65:65">
      <c r="BM1252" s="61"/>
    </row>
    <row r="1253" spans="65:65">
      <c r="BM1253" s="61"/>
    </row>
    <row r="1254" spans="65:65">
      <c r="BM1254" s="61"/>
    </row>
    <row r="1255" spans="65:65">
      <c r="BM1255" s="61"/>
    </row>
    <row r="1256" spans="65:65">
      <c r="BM1256" s="61"/>
    </row>
    <row r="1257" spans="65:65">
      <c r="BM1257" s="61"/>
    </row>
    <row r="1258" spans="65:65">
      <c r="BM1258" s="61"/>
    </row>
    <row r="1259" spans="65:65">
      <c r="BM1259" s="61"/>
    </row>
    <row r="1260" spans="65:65">
      <c r="BM1260" s="61"/>
    </row>
    <row r="1261" spans="65:65">
      <c r="BM1261" s="61"/>
    </row>
    <row r="1262" spans="65:65">
      <c r="BM1262" s="61"/>
    </row>
    <row r="1263" spans="65:65">
      <c r="BM1263" s="61"/>
    </row>
    <row r="1264" spans="65:65">
      <c r="BM1264" s="61"/>
    </row>
    <row r="1265" spans="65:65">
      <c r="BM1265" s="61"/>
    </row>
    <row r="1266" spans="65:65">
      <c r="BM1266" s="61"/>
    </row>
    <row r="1267" spans="65:65">
      <c r="BM1267" s="61"/>
    </row>
    <row r="1268" spans="65:65">
      <c r="BM1268" s="61"/>
    </row>
    <row r="1269" spans="65:65">
      <c r="BM1269" s="61"/>
    </row>
    <row r="1270" spans="65:65">
      <c r="BM1270" s="61"/>
    </row>
    <row r="1271" spans="65:65">
      <c r="BM1271" s="61"/>
    </row>
    <row r="1272" spans="65:65">
      <c r="BM1272" s="61"/>
    </row>
    <row r="1273" spans="65:65">
      <c r="BM1273" s="61"/>
    </row>
    <row r="1274" spans="65:65">
      <c r="BM1274" s="61"/>
    </row>
    <row r="1275" spans="65:65">
      <c r="BM1275" s="61"/>
    </row>
    <row r="1276" spans="65:65">
      <c r="BM1276" s="61"/>
    </row>
    <row r="1277" spans="65:65">
      <c r="BM1277" s="61"/>
    </row>
    <row r="1278" spans="65:65">
      <c r="BM1278" s="61"/>
    </row>
    <row r="1279" spans="65:65">
      <c r="BM1279" s="61"/>
    </row>
    <row r="1280" spans="65:65">
      <c r="BM1280" s="61"/>
    </row>
    <row r="1281" spans="65:65">
      <c r="BM1281" s="61"/>
    </row>
    <row r="1282" spans="65:65">
      <c r="BM1282" s="61"/>
    </row>
    <row r="1283" spans="65:65">
      <c r="BM1283" s="61"/>
    </row>
    <row r="1284" spans="65:65">
      <c r="BM1284" s="61"/>
    </row>
    <row r="1285" spans="65:65">
      <c r="BM1285" s="61"/>
    </row>
    <row r="1286" spans="65:65">
      <c r="BM1286" s="61"/>
    </row>
    <row r="1287" spans="65:65">
      <c r="BM1287" s="61"/>
    </row>
    <row r="1288" spans="65:65">
      <c r="BM1288" s="61"/>
    </row>
    <row r="1289" spans="65:65">
      <c r="BM1289" s="62"/>
    </row>
    <row r="1290" spans="65:65">
      <c r="BM1290" s="63"/>
    </row>
    <row r="1291" spans="65:65">
      <c r="BM1291" s="63"/>
    </row>
    <row r="1292" spans="65:65">
      <c r="BM1292" s="63"/>
    </row>
    <row r="1293" spans="65:65">
      <c r="BM1293" s="63"/>
    </row>
    <row r="1294" spans="65:65">
      <c r="BM1294" s="63"/>
    </row>
    <row r="1295" spans="65:65">
      <c r="BM1295" s="63"/>
    </row>
    <row r="1296" spans="65:65">
      <c r="BM1296" s="63"/>
    </row>
    <row r="1297" spans="65:65">
      <c r="BM1297" s="63"/>
    </row>
    <row r="1298" spans="65:65">
      <c r="BM1298" s="63"/>
    </row>
    <row r="1299" spans="65:65">
      <c r="BM1299" s="63"/>
    </row>
    <row r="1300" spans="65:65">
      <c r="BM1300" s="63"/>
    </row>
    <row r="1301" spans="65:65">
      <c r="BM1301" s="63"/>
    </row>
    <row r="1302" spans="65:65">
      <c r="BM1302" s="63"/>
    </row>
    <row r="1303" spans="65:65">
      <c r="BM1303" s="63"/>
    </row>
    <row r="1304" spans="65:65">
      <c r="BM1304" s="63"/>
    </row>
    <row r="1305" spans="65:65">
      <c r="BM1305" s="63"/>
    </row>
    <row r="1306" spans="65:65">
      <c r="BM1306" s="63"/>
    </row>
    <row r="1307" spans="65:65">
      <c r="BM1307" s="63"/>
    </row>
    <row r="1308" spans="65:65">
      <c r="BM1308" s="63"/>
    </row>
    <row r="1309" spans="65:65">
      <c r="BM1309" s="63"/>
    </row>
    <row r="1310" spans="65:65">
      <c r="BM1310" s="63"/>
    </row>
    <row r="1311" spans="65:65">
      <c r="BM1311" s="63"/>
    </row>
    <row r="1312" spans="65:65">
      <c r="BM1312" s="63"/>
    </row>
    <row r="1313" spans="65:65">
      <c r="BM1313" s="63"/>
    </row>
    <row r="1314" spans="65:65">
      <c r="BM1314" s="63"/>
    </row>
    <row r="1315" spans="65:65">
      <c r="BM1315" s="63"/>
    </row>
    <row r="1316" spans="65:65">
      <c r="BM1316" s="63"/>
    </row>
    <row r="1317" spans="65:65">
      <c r="BM1317" s="63"/>
    </row>
    <row r="1318" spans="65:65">
      <c r="BM1318" s="63"/>
    </row>
    <row r="1319" spans="65:65">
      <c r="BM1319" s="63"/>
    </row>
    <row r="1320" spans="65:65">
      <c r="BM1320" s="63"/>
    </row>
    <row r="1321" spans="65:65">
      <c r="BM1321" s="63"/>
    </row>
    <row r="1322" spans="65:65">
      <c r="BM1322" s="63"/>
    </row>
    <row r="1323" spans="65:65">
      <c r="BM1323" s="63"/>
    </row>
  </sheetData>
  <dataConsolidate/>
  <conditionalFormatting sqref="B6:Y11 B25:AA30 B43:X48 B61:D66 B79:D84 B97:AC102 B115:AA120 B134:AC139 B153:Z158 B171:AC176 B189:X194 B207:AC212 B226:AA231 B244:X249 B263:AC268 B281:M286 B299:M304 B317:M322 B336:AA341 B354:Z359 B372:M377 B390:Q395 B408:X413 B426:E431 B444:M449 B462:V467 B480:D485 B498:AA503 B516:Y521 B534:AA539 B553:M558 B572:AA577 B590:AA595 B608:AB613 B627:Z632 B645:X650 B664:M669 B682:AC687 B700:AA705 B718:AB723 B736:D741 B754:M759 B772:D777 B790:Y795 B808:S813 B826:D831 B844:D849 B862:X867 B880:Z885 B898:AA903 B917:V922 B935:M940 B953:AB958 B972:AC977 B990:X995 B1008:N1013 B1027:U1032 B1045:Z1050 B1064:AB1069 B1082:Y1087 B1101:L1106 B1119:Z1124 B1137:AB1142 B1155:AA1160 B1173:AA1178 B1192:O1197 B1210:AC1215 B1228:AB1233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3:M328 C332:AA347 C350:Z365 C368:M383 C386:Q401 C404:X419 C422:E437 C440:M455 C458:V473 C476:D491 C494:AA509 C512:Y527 C530:AA545 C549:M564 C568:AA583 C586:AA601 C604:AB619 C623:Z638 C641:X656 C660:M675 C678:AC693 C696:AA711 C714:AB729 C732:D747 C750:M765 C768:D783 C786:Y801 C804:S819 C822:D837 C840:D855 C858:X873 C876:Z891 C894:AA909 C913:V928 C931:M946 C949:AB964 C968:AC983 C986:X1001 C1004:N1019 C1023:U1038 C1041:Z1056 C1060:AB1075 C1078:Y1093 C1097:L1112 C1115:Z1130 C1133:AB1148 C1151:AA1166 C1169:AA1184 C1188:O1203 C1206:AC1221 C1224:AB1239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735-4C26-4A2C-8E3E-E97EC0636226}">
  <sheetPr codeName="Sheet16"/>
  <dimension ref="A1:BN1319"/>
  <sheetViews>
    <sheetView zoomScale="85" zoomScaleNormal="8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553</v>
      </c>
      <c r="BM1" s="30" t="s">
        <v>67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5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7" t="s">
        <v>234</v>
      </c>
      <c r="E3" s="158" t="s">
        <v>238</v>
      </c>
      <c r="F3" s="158" t="s">
        <v>239</v>
      </c>
      <c r="G3" s="158" t="s">
        <v>240</v>
      </c>
      <c r="H3" s="158" t="s">
        <v>241</v>
      </c>
      <c r="I3" s="158" t="s">
        <v>242</v>
      </c>
      <c r="J3" s="158" t="s">
        <v>243</v>
      </c>
      <c r="K3" s="158" t="s">
        <v>244</v>
      </c>
      <c r="L3" s="158" t="s">
        <v>245</v>
      </c>
      <c r="M3" s="158" t="s">
        <v>246</v>
      </c>
      <c r="N3" s="158" t="s">
        <v>247</v>
      </c>
      <c r="O3" s="158" t="s">
        <v>248</v>
      </c>
      <c r="P3" s="158" t="s">
        <v>249</v>
      </c>
      <c r="Q3" s="158" t="s">
        <v>251</v>
      </c>
      <c r="R3" s="158" t="s">
        <v>253</v>
      </c>
      <c r="S3" s="158" t="s">
        <v>254</v>
      </c>
      <c r="T3" s="158" t="s">
        <v>257</v>
      </c>
      <c r="U3" s="158" t="s">
        <v>259</v>
      </c>
      <c r="V3" s="158" t="s">
        <v>261</v>
      </c>
      <c r="W3" s="158" t="s">
        <v>304</v>
      </c>
      <c r="X3" s="158" t="s">
        <v>279</v>
      </c>
      <c r="Y3" s="15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280</v>
      </c>
      <c r="E4" s="10" t="s">
        <v>282</v>
      </c>
      <c r="F4" s="10" t="s">
        <v>283</v>
      </c>
      <c r="G4" s="10" t="s">
        <v>282</v>
      </c>
      <c r="H4" s="10" t="s">
        <v>280</v>
      </c>
      <c r="I4" s="10" t="s">
        <v>282</v>
      </c>
      <c r="J4" s="10" t="s">
        <v>282</v>
      </c>
      <c r="K4" s="10" t="s">
        <v>280</v>
      </c>
      <c r="L4" s="10" t="s">
        <v>280</v>
      </c>
      <c r="M4" s="10" t="s">
        <v>280</v>
      </c>
      <c r="N4" s="10" t="s">
        <v>280</v>
      </c>
      <c r="O4" s="10" t="s">
        <v>280</v>
      </c>
      <c r="P4" s="10" t="s">
        <v>283</v>
      </c>
      <c r="Q4" s="10" t="s">
        <v>283</v>
      </c>
      <c r="R4" s="10" t="s">
        <v>280</v>
      </c>
      <c r="S4" s="10" t="s">
        <v>283</v>
      </c>
      <c r="T4" s="10" t="s">
        <v>283</v>
      </c>
      <c r="U4" s="10" t="s">
        <v>282</v>
      </c>
      <c r="V4" s="10" t="s">
        <v>283</v>
      </c>
      <c r="W4" s="10" t="s">
        <v>283</v>
      </c>
      <c r="X4" s="10" t="s">
        <v>283</v>
      </c>
      <c r="Y4" s="15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 t="s">
        <v>322</v>
      </c>
      <c r="E5" s="27" t="s">
        <v>322</v>
      </c>
      <c r="F5" s="27" t="s">
        <v>322</v>
      </c>
      <c r="G5" s="27" t="s">
        <v>323</v>
      </c>
      <c r="H5" s="27" t="s">
        <v>324</v>
      </c>
      <c r="I5" s="27" t="s">
        <v>323</v>
      </c>
      <c r="J5" s="27" t="s">
        <v>325</v>
      </c>
      <c r="K5" s="27" t="s">
        <v>322</v>
      </c>
      <c r="L5" s="27" t="s">
        <v>322</v>
      </c>
      <c r="M5" s="27" t="s">
        <v>322</v>
      </c>
      <c r="N5" s="27" t="s">
        <v>322</v>
      </c>
      <c r="O5" s="27" t="s">
        <v>322</v>
      </c>
      <c r="P5" s="27" t="s">
        <v>324</v>
      </c>
      <c r="Q5" s="27" t="s">
        <v>322</v>
      </c>
      <c r="R5" s="27" t="s">
        <v>325</v>
      </c>
      <c r="S5" s="27" t="s">
        <v>324</v>
      </c>
      <c r="T5" s="27" t="s">
        <v>323</v>
      </c>
      <c r="U5" s="27" t="s">
        <v>322</v>
      </c>
      <c r="V5" s="27" t="s">
        <v>322</v>
      </c>
      <c r="W5" s="27" t="s">
        <v>323</v>
      </c>
      <c r="X5" s="27" t="s">
        <v>322</v>
      </c>
      <c r="Y5" s="15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9">
        <v>0.09</v>
      </c>
      <c r="E6" s="229">
        <v>0.10100000000000001</v>
      </c>
      <c r="F6" s="244" t="s">
        <v>302</v>
      </c>
      <c r="G6" s="229">
        <v>0.1</v>
      </c>
      <c r="H6" s="230">
        <v>0.08</v>
      </c>
      <c r="I6" s="229">
        <v>0.12</v>
      </c>
      <c r="J6" s="230">
        <v>0.1</v>
      </c>
      <c r="K6" s="232">
        <v>0.18</v>
      </c>
      <c r="L6" s="229">
        <v>0.1</v>
      </c>
      <c r="M6" s="229">
        <v>0.1</v>
      </c>
      <c r="N6" s="229">
        <v>0.1</v>
      </c>
      <c r="O6" s="229">
        <v>8.7999999999999995E-2</v>
      </c>
      <c r="P6" s="240" t="s">
        <v>102</v>
      </c>
      <c r="Q6" s="240" t="s">
        <v>97</v>
      </c>
      <c r="R6" s="229">
        <v>0.1</v>
      </c>
      <c r="S6" s="229">
        <v>0.11</v>
      </c>
      <c r="T6" s="240" t="s">
        <v>302</v>
      </c>
      <c r="U6" s="229">
        <v>0.11</v>
      </c>
      <c r="V6" s="229">
        <v>0.13</v>
      </c>
      <c r="W6" s="240" t="s">
        <v>102</v>
      </c>
      <c r="X6" s="240">
        <v>1.7009000000000001</v>
      </c>
      <c r="Y6" s="233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7">
        <v>0.1</v>
      </c>
      <c r="E7" s="237">
        <v>0.113</v>
      </c>
      <c r="F7" s="242" t="s">
        <v>302</v>
      </c>
      <c r="G7" s="237">
        <v>0.11</v>
      </c>
      <c r="H7" s="238">
        <v>0.1</v>
      </c>
      <c r="I7" s="237">
        <v>0.11</v>
      </c>
      <c r="J7" s="238">
        <v>0.1</v>
      </c>
      <c r="K7" s="237">
        <v>0.12</v>
      </c>
      <c r="L7" s="237">
        <v>0.1</v>
      </c>
      <c r="M7" s="237">
        <v>0.1</v>
      </c>
      <c r="N7" s="237">
        <v>0.1</v>
      </c>
      <c r="O7" s="237">
        <v>0.09</v>
      </c>
      <c r="P7" s="241" t="s">
        <v>102</v>
      </c>
      <c r="Q7" s="241">
        <v>0.3</v>
      </c>
      <c r="R7" s="237">
        <v>0.1</v>
      </c>
      <c r="S7" s="237">
        <v>0.1</v>
      </c>
      <c r="T7" s="241" t="s">
        <v>302</v>
      </c>
      <c r="U7" s="237">
        <v>0.11</v>
      </c>
      <c r="V7" s="237">
        <v>0.1</v>
      </c>
      <c r="W7" s="241" t="s">
        <v>102</v>
      </c>
      <c r="X7" s="241">
        <v>1.2072000000000001</v>
      </c>
      <c r="Y7" s="233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25</v>
      </c>
    </row>
    <row r="8" spans="1:66">
      <c r="A8" s="33"/>
      <c r="B8" s="19">
        <v>1</v>
      </c>
      <c r="C8" s="8">
        <v>3</v>
      </c>
      <c r="D8" s="237">
        <v>0.1</v>
      </c>
      <c r="E8" s="237">
        <v>0.106</v>
      </c>
      <c r="F8" s="242" t="s">
        <v>302</v>
      </c>
      <c r="G8" s="237">
        <v>0.11</v>
      </c>
      <c r="H8" s="238">
        <v>0.08</v>
      </c>
      <c r="I8" s="237">
        <v>0.11</v>
      </c>
      <c r="J8" s="242" t="s">
        <v>105</v>
      </c>
      <c r="K8" s="238">
        <v>0.12</v>
      </c>
      <c r="L8" s="25">
        <v>0.1</v>
      </c>
      <c r="M8" s="25">
        <v>0.1</v>
      </c>
      <c r="N8" s="25">
        <v>0.1</v>
      </c>
      <c r="O8" s="25">
        <v>9.1999999999999998E-2</v>
      </c>
      <c r="P8" s="242" t="s">
        <v>102</v>
      </c>
      <c r="Q8" s="242" t="s">
        <v>97</v>
      </c>
      <c r="R8" s="25">
        <v>0.09</v>
      </c>
      <c r="S8" s="25">
        <v>0.09</v>
      </c>
      <c r="T8" s="242" t="s">
        <v>302</v>
      </c>
      <c r="U8" s="25">
        <v>0.11</v>
      </c>
      <c r="V8" s="25">
        <v>0.1</v>
      </c>
      <c r="W8" s="242" t="s">
        <v>102</v>
      </c>
      <c r="X8" s="242">
        <v>1.7867</v>
      </c>
      <c r="Y8" s="233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7">
        <v>0.09</v>
      </c>
      <c r="E9" s="237">
        <v>0.104</v>
      </c>
      <c r="F9" s="242" t="s">
        <v>302</v>
      </c>
      <c r="G9" s="237">
        <v>0.11</v>
      </c>
      <c r="H9" s="238">
        <v>0.09</v>
      </c>
      <c r="I9" s="237">
        <v>0.11</v>
      </c>
      <c r="J9" s="242" t="s">
        <v>105</v>
      </c>
      <c r="K9" s="238">
        <v>0.1</v>
      </c>
      <c r="L9" s="25">
        <v>0.11</v>
      </c>
      <c r="M9" s="25">
        <v>0.1</v>
      </c>
      <c r="N9" s="25">
        <v>0.1</v>
      </c>
      <c r="O9" s="25">
        <v>8.900000000000001E-2</v>
      </c>
      <c r="P9" s="242" t="s">
        <v>102</v>
      </c>
      <c r="Q9" s="242" t="s">
        <v>97</v>
      </c>
      <c r="R9" s="25">
        <v>0.11</v>
      </c>
      <c r="S9" s="25">
        <v>0.08</v>
      </c>
      <c r="T9" s="242" t="s">
        <v>302</v>
      </c>
      <c r="U9" s="25">
        <v>0.1</v>
      </c>
      <c r="V9" s="25">
        <v>0.13</v>
      </c>
      <c r="W9" s="242" t="s">
        <v>102</v>
      </c>
      <c r="X9" s="242">
        <v>1.9613000000000003</v>
      </c>
      <c r="Y9" s="233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0.10231555555555555</v>
      </c>
      <c r="BN9" s="30"/>
    </row>
    <row r="10" spans="1:66">
      <c r="A10" s="33"/>
      <c r="B10" s="19">
        <v>1</v>
      </c>
      <c r="C10" s="8">
        <v>5</v>
      </c>
      <c r="D10" s="237">
        <v>0.09</v>
      </c>
      <c r="E10" s="237">
        <v>0.113</v>
      </c>
      <c r="F10" s="241" t="s">
        <v>302</v>
      </c>
      <c r="G10" s="237">
        <v>0.09</v>
      </c>
      <c r="H10" s="237">
        <v>0.1</v>
      </c>
      <c r="I10" s="237">
        <v>0.13</v>
      </c>
      <c r="J10" s="241" t="s">
        <v>105</v>
      </c>
      <c r="K10" s="237">
        <v>0.1</v>
      </c>
      <c r="L10" s="237">
        <v>0.11</v>
      </c>
      <c r="M10" s="237">
        <v>0.1</v>
      </c>
      <c r="N10" s="237">
        <v>0.1</v>
      </c>
      <c r="O10" s="243">
        <v>0.08</v>
      </c>
      <c r="P10" s="241" t="s">
        <v>102</v>
      </c>
      <c r="Q10" s="241" t="s">
        <v>97</v>
      </c>
      <c r="R10" s="237">
        <v>0.1</v>
      </c>
      <c r="S10" s="237">
        <v>0.12</v>
      </c>
      <c r="T10" s="241" t="s">
        <v>302</v>
      </c>
      <c r="U10" s="237">
        <v>0.11</v>
      </c>
      <c r="V10" s="237">
        <v>0.11</v>
      </c>
      <c r="W10" s="241" t="s">
        <v>102</v>
      </c>
      <c r="X10" s="241">
        <v>2.3660999999999999</v>
      </c>
      <c r="Y10" s="233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72</v>
      </c>
    </row>
    <row r="11" spans="1:66">
      <c r="A11" s="33"/>
      <c r="B11" s="19">
        <v>1</v>
      </c>
      <c r="C11" s="8">
        <v>6</v>
      </c>
      <c r="D11" s="237">
        <v>0.1</v>
      </c>
      <c r="E11" s="237">
        <v>0.115</v>
      </c>
      <c r="F11" s="241" t="s">
        <v>302</v>
      </c>
      <c r="G11" s="237">
        <v>0.11</v>
      </c>
      <c r="H11" s="237">
        <v>7.0000000000000007E-2</v>
      </c>
      <c r="I11" s="243">
        <v>0.18</v>
      </c>
      <c r="J11" s="241" t="s">
        <v>105</v>
      </c>
      <c r="K11" s="237">
        <v>0.1</v>
      </c>
      <c r="L11" s="237">
        <v>0.11</v>
      </c>
      <c r="M11" s="237">
        <v>0.1</v>
      </c>
      <c r="N11" s="237">
        <v>0.09</v>
      </c>
      <c r="O11" s="237">
        <v>9.2999999999999999E-2</v>
      </c>
      <c r="P11" s="241" t="s">
        <v>102</v>
      </c>
      <c r="Q11" s="241">
        <v>0.3</v>
      </c>
      <c r="R11" s="237">
        <v>0.11</v>
      </c>
      <c r="S11" s="237">
        <v>0.11</v>
      </c>
      <c r="T11" s="241" t="s">
        <v>302</v>
      </c>
      <c r="U11" s="237">
        <v>0.11</v>
      </c>
      <c r="V11" s="237">
        <v>0.09</v>
      </c>
      <c r="W11" s="241" t="s">
        <v>102</v>
      </c>
      <c r="X11" s="241">
        <v>1.2072000000000001</v>
      </c>
      <c r="Y11" s="233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20" t="s">
        <v>271</v>
      </c>
      <c r="C12" s="12"/>
      <c r="D12" s="239">
        <v>9.4999999999999987E-2</v>
      </c>
      <c r="E12" s="239">
        <v>0.10866666666666668</v>
      </c>
      <c r="F12" s="239" t="s">
        <v>685</v>
      </c>
      <c r="G12" s="239">
        <v>0.105</v>
      </c>
      <c r="H12" s="239">
        <v>8.666666666666667E-2</v>
      </c>
      <c r="I12" s="239">
        <v>0.12666666666666668</v>
      </c>
      <c r="J12" s="239">
        <v>0.1</v>
      </c>
      <c r="K12" s="239">
        <v>0.12</v>
      </c>
      <c r="L12" s="239">
        <v>0.105</v>
      </c>
      <c r="M12" s="239">
        <v>9.9999999999999992E-2</v>
      </c>
      <c r="N12" s="239">
        <v>9.8333333333333328E-2</v>
      </c>
      <c r="O12" s="239">
        <v>8.8666666666666671E-2</v>
      </c>
      <c r="P12" s="239" t="s">
        <v>685</v>
      </c>
      <c r="Q12" s="239">
        <v>0.3</v>
      </c>
      <c r="R12" s="239">
        <v>0.10166666666666667</v>
      </c>
      <c r="S12" s="239">
        <v>0.10166666666666667</v>
      </c>
      <c r="T12" s="239" t="s">
        <v>685</v>
      </c>
      <c r="U12" s="239">
        <v>0.10833333333333334</v>
      </c>
      <c r="V12" s="239">
        <v>0.11</v>
      </c>
      <c r="W12" s="239" t="s">
        <v>685</v>
      </c>
      <c r="X12" s="239">
        <v>1.7049000000000001</v>
      </c>
      <c r="Y12" s="233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3" t="s">
        <v>272</v>
      </c>
      <c r="C13" s="31"/>
      <c r="D13" s="25">
        <v>9.5000000000000001E-2</v>
      </c>
      <c r="E13" s="25">
        <v>0.1095</v>
      </c>
      <c r="F13" s="25" t="s">
        <v>685</v>
      </c>
      <c r="G13" s="25">
        <v>0.11</v>
      </c>
      <c r="H13" s="25">
        <v>8.4999999999999992E-2</v>
      </c>
      <c r="I13" s="25">
        <v>0.11499999999999999</v>
      </c>
      <c r="J13" s="25">
        <v>0.1</v>
      </c>
      <c r="K13" s="25">
        <v>0.11</v>
      </c>
      <c r="L13" s="25">
        <v>0.10500000000000001</v>
      </c>
      <c r="M13" s="25">
        <v>0.1</v>
      </c>
      <c r="N13" s="25">
        <v>0.1</v>
      </c>
      <c r="O13" s="25">
        <v>8.9499999999999996E-2</v>
      </c>
      <c r="P13" s="25" t="s">
        <v>685</v>
      </c>
      <c r="Q13" s="25">
        <v>0.3</v>
      </c>
      <c r="R13" s="25">
        <v>0.1</v>
      </c>
      <c r="S13" s="25">
        <v>0.10500000000000001</v>
      </c>
      <c r="T13" s="25" t="s">
        <v>685</v>
      </c>
      <c r="U13" s="25">
        <v>0.11</v>
      </c>
      <c r="V13" s="25">
        <v>0.10500000000000001</v>
      </c>
      <c r="W13" s="25" t="s">
        <v>685</v>
      </c>
      <c r="X13" s="25">
        <v>1.7438</v>
      </c>
      <c r="Y13" s="233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3" t="s">
        <v>273</v>
      </c>
      <c r="C14" s="31"/>
      <c r="D14" s="25">
        <v>5.4772255750516656E-3</v>
      </c>
      <c r="E14" s="25">
        <v>5.7503623074260882E-3</v>
      </c>
      <c r="F14" s="25" t="s">
        <v>685</v>
      </c>
      <c r="G14" s="25">
        <v>8.3666002653407564E-3</v>
      </c>
      <c r="H14" s="25">
        <v>1.2110601416389987E-2</v>
      </c>
      <c r="I14" s="25">
        <v>2.7325202042558897E-2</v>
      </c>
      <c r="J14" s="25">
        <v>0</v>
      </c>
      <c r="K14" s="25">
        <v>3.0983866769659377E-2</v>
      </c>
      <c r="L14" s="25">
        <v>5.4772255750516587E-3</v>
      </c>
      <c r="M14" s="25">
        <v>1.5202354861220293E-17</v>
      </c>
      <c r="N14" s="25">
        <v>4.0824829046386332E-3</v>
      </c>
      <c r="O14" s="25">
        <v>4.6332134277050803E-3</v>
      </c>
      <c r="P14" s="25" t="s">
        <v>685</v>
      </c>
      <c r="Q14" s="25">
        <v>0</v>
      </c>
      <c r="R14" s="25">
        <v>7.5277265270908104E-3</v>
      </c>
      <c r="S14" s="25">
        <v>1.4719601443879782E-2</v>
      </c>
      <c r="T14" s="25" t="s">
        <v>685</v>
      </c>
      <c r="U14" s="25">
        <v>4.082482904638628E-3</v>
      </c>
      <c r="V14" s="25">
        <v>1.6733200530681419E-2</v>
      </c>
      <c r="W14" s="25" t="s">
        <v>685</v>
      </c>
      <c r="X14" s="25">
        <v>0.44834009858588342</v>
      </c>
      <c r="Y14" s="233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3" t="s">
        <v>87</v>
      </c>
      <c r="C15" s="31"/>
      <c r="D15" s="13">
        <v>5.7655006053175438E-2</v>
      </c>
      <c r="E15" s="13">
        <v>5.2917444546865838E-2</v>
      </c>
      <c r="F15" s="13" t="s">
        <v>685</v>
      </c>
      <c r="G15" s="13">
        <v>7.9681907288959589E-2</v>
      </c>
      <c r="H15" s="13">
        <v>0.13973770865065369</v>
      </c>
      <c r="I15" s="13">
        <v>0.21572527928335969</v>
      </c>
      <c r="J15" s="13">
        <v>0</v>
      </c>
      <c r="K15" s="13">
        <v>0.25819888974716149</v>
      </c>
      <c r="L15" s="13">
        <v>5.2164053095730085E-2</v>
      </c>
      <c r="M15" s="13">
        <v>1.5202354861220294E-16</v>
      </c>
      <c r="N15" s="13">
        <v>4.1516775301409833E-2</v>
      </c>
      <c r="O15" s="13">
        <v>5.2254286778628721E-2</v>
      </c>
      <c r="P15" s="13" t="s">
        <v>685</v>
      </c>
      <c r="Q15" s="13">
        <v>0</v>
      </c>
      <c r="R15" s="13">
        <v>7.4043211741876822E-2</v>
      </c>
      <c r="S15" s="13">
        <v>0.14478296502176835</v>
      </c>
      <c r="T15" s="13" t="s">
        <v>685</v>
      </c>
      <c r="U15" s="13">
        <v>3.768445758127964E-2</v>
      </c>
      <c r="V15" s="13">
        <v>0.15212000482437654</v>
      </c>
      <c r="W15" s="13" t="s">
        <v>685</v>
      </c>
      <c r="X15" s="13">
        <v>0.26297149309982015</v>
      </c>
      <c r="Y15" s="15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274</v>
      </c>
      <c r="C16" s="31"/>
      <c r="D16" s="13">
        <v>-7.149993484210071E-2</v>
      </c>
      <c r="E16" s="13">
        <v>6.207375874201837E-2</v>
      </c>
      <c r="F16" s="13" t="s">
        <v>685</v>
      </c>
      <c r="G16" s="13">
        <v>2.6236914121888777E-2</v>
      </c>
      <c r="H16" s="13">
        <v>-0.15294730897875841</v>
      </c>
      <c r="I16" s="13">
        <v>0.2380000868771992</v>
      </c>
      <c r="J16" s="13">
        <v>-2.2631510360105911E-2</v>
      </c>
      <c r="K16" s="13">
        <v>0.17284218756787295</v>
      </c>
      <c r="L16" s="13">
        <v>2.6236914121888777E-2</v>
      </c>
      <c r="M16" s="13">
        <v>-2.2631510360106022E-2</v>
      </c>
      <c r="N16" s="13">
        <v>-3.8920985187437585E-2</v>
      </c>
      <c r="O16" s="13">
        <v>-0.13339993918596049</v>
      </c>
      <c r="P16" s="13" t="s">
        <v>685</v>
      </c>
      <c r="Q16" s="13">
        <v>1.9321054689196822</v>
      </c>
      <c r="R16" s="13">
        <v>-6.3420355327743483E-3</v>
      </c>
      <c r="S16" s="13">
        <v>-6.3420355327743483E-3</v>
      </c>
      <c r="T16" s="13" t="s">
        <v>685</v>
      </c>
      <c r="U16" s="13">
        <v>5.8815863776551902E-2</v>
      </c>
      <c r="V16" s="13">
        <v>7.5105338603883576E-2</v>
      </c>
      <c r="W16" s="13" t="s">
        <v>685</v>
      </c>
      <c r="X16" s="13">
        <v>15.663155379870556</v>
      </c>
      <c r="Y16" s="15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275</v>
      </c>
      <c r="C17" s="52"/>
      <c r="D17" s="50">
        <v>0.67</v>
      </c>
      <c r="E17" s="50">
        <v>0.02</v>
      </c>
      <c r="F17" s="50">
        <v>7.16</v>
      </c>
      <c r="G17" s="50">
        <v>0.17</v>
      </c>
      <c r="H17" s="50">
        <v>1.1000000000000001</v>
      </c>
      <c r="I17" s="50">
        <v>0.93</v>
      </c>
      <c r="J17" s="50">
        <v>2.11</v>
      </c>
      <c r="K17" s="50">
        <v>0.59</v>
      </c>
      <c r="L17" s="50">
        <v>0.17</v>
      </c>
      <c r="M17" s="50">
        <v>0.42</v>
      </c>
      <c r="N17" s="50">
        <v>0.51</v>
      </c>
      <c r="O17" s="50">
        <v>0.99</v>
      </c>
      <c r="P17" s="50">
        <v>19.809999999999999</v>
      </c>
      <c r="Q17" s="50">
        <v>2.95</v>
      </c>
      <c r="R17" s="50">
        <v>0.34</v>
      </c>
      <c r="S17" s="50">
        <v>0.34</v>
      </c>
      <c r="T17" s="50">
        <v>7.16</v>
      </c>
      <c r="U17" s="50">
        <v>0</v>
      </c>
      <c r="V17" s="50">
        <v>0.08</v>
      </c>
      <c r="W17" s="50">
        <v>19.809999999999999</v>
      </c>
      <c r="X17" s="50">
        <v>80.739999999999995</v>
      </c>
      <c r="Y17" s="15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BM18" s="61"/>
    </row>
    <row r="19" spans="1:65" ht="15">
      <c r="B19" s="35" t="s">
        <v>554</v>
      </c>
      <c r="BM19" s="30" t="s">
        <v>67</v>
      </c>
    </row>
    <row r="20" spans="1:65" ht="15">
      <c r="A20" s="26" t="s">
        <v>48</v>
      </c>
      <c r="B20" s="18" t="s">
        <v>111</v>
      </c>
      <c r="C20" s="15" t="s">
        <v>112</v>
      </c>
      <c r="D20" s="16" t="s">
        <v>231</v>
      </c>
      <c r="E20" s="17" t="s">
        <v>231</v>
      </c>
      <c r="F20" s="17" t="s">
        <v>231</v>
      </c>
      <c r="G20" s="17" t="s">
        <v>231</v>
      </c>
      <c r="H20" s="17" t="s">
        <v>231</v>
      </c>
      <c r="I20" s="17" t="s">
        <v>231</v>
      </c>
      <c r="J20" s="17" t="s">
        <v>231</v>
      </c>
      <c r="K20" s="17" t="s">
        <v>231</v>
      </c>
      <c r="L20" s="17" t="s">
        <v>231</v>
      </c>
      <c r="M20" s="17" t="s">
        <v>231</v>
      </c>
      <c r="N20" s="17" t="s">
        <v>231</v>
      </c>
      <c r="O20" s="17" t="s">
        <v>231</v>
      </c>
      <c r="P20" s="17" t="s">
        <v>231</v>
      </c>
      <c r="Q20" s="17" t="s">
        <v>231</v>
      </c>
      <c r="R20" s="17" t="s">
        <v>231</v>
      </c>
      <c r="S20" s="17" t="s">
        <v>231</v>
      </c>
      <c r="T20" s="17" t="s">
        <v>231</v>
      </c>
      <c r="U20" s="17" t="s">
        <v>231</v>
      </c>
      <c r="V20" s="17" t="s">
        <v>231</v>
      </c>
      <c r="W20" s="17" t="s">
        <v>231</v>
      </c>
      <c r="X20" s="159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232</v>
      </c>
      <c r="C21" s="8" t="s">
        <v>232</v>
      </c>
      <c r="D21" s="157" t="s">
        <v>234</v>
      </c>
      <c r="E21" s="158" t="s">
        <v>236</v>
      </c>
      <c r="F21" s="158" t="s">
        <v>238</v>
      </c>
      <c r="G21" s="158" t="s">
        <v>239</v>
      </c>
      <c r="H21" s="158" t="s">
        <v>240</v>
      </c>
      <c r="I21" s="158" t="s">
        <v>241</v>
      </c>
      <c r="J21" s="158" t="s">
        <v>242</v>
      </c>
      <c r="K21" s="158" t="s">
        <v>243</v>
      </c>
      <c r="L21" s="158" t="s">
        <v>244</v>
      </c>
      <c r="M21" s="158" t="s">
        <v>245</v>
      </c>
      <c r="N21" s="158" t="s">
        <v>246</v>
      </c>
      <c r="O21" s="158" t="s">
        <v>247</v>
      </c>
      <c r="P21" s="158" t="s">
        <v>248</v>
      </c>
      <c r="Q21" s="158" t="s">
        <v>249</v>
      </c>
      <c r="R21" s="158" t="s">
        <v>251</v>
      </c>
      <c r="S21" s="158" t="s">
        <v>253</v>
      </c>
      <c r="T21" s="158" t="s">
        <v>257</v>
      </c>
      <c r="U21" s="158" t="s">
        <v>259</v>
      </c>
      <c r="V21" s="158" t="s">
        <v>261</v>
      </c>
      <c r="W21" s="158" t="s">
        <v>279</v>
      </c>
      <c r="X21" s="15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280</v>
      </c>
      <c r="E22" s="10" t="s">
        <v>283</v>
      </c>
      <c r="F22" s="10" t="s">
        <v>282</v>
      </c>
      <c r="G22" s="10" t="s">
        <v>283</v>
      </c>
      <c r="H22" s="10" t="s">
        <v>282</v>
      </c>
      <c r="I22" s="10" t="s">
        <v>282</v>
      </c>
      <c r="J22" s="10" t="s">
        <v>282</v>
      </c>
      <c r="K22" s="10" t="s">
        <v>282</v>
      </c>
      <c r="L22" s="10" t="s">
        <v>280</v>
      </c>
      <c r="M22" s="10" t="s">
        <v>280</v>
      </c>
      <c r="N22" s="10" t="s">
        <v>280</v>
      </c>
      <c r="O22" s="10" t="s">
        <v>280</v>
      </c>
      <c r="P22" s="10" t="s">
        <v>280</v>
      </c>
      <c r="Q22" s="10" t="s">
        <v>283</v>
      </c>
      <c r="R22" s="10" t="s">
        <v>283</v>
      </c>
      <c r="S22" s="10" t="s">
        <v>283</v>
      </c>
      <c r="T22" s="10" t="s">
        <v>283</v>
      </c>
      <c r="U22" s="10" t="s">
        <v>282</v>
      </c>
      <c r="V22" s="10" t="s">
        <v>283</v>
      </c>
      <c r="W22" s="10" t="s">
        <v>283</v>
      </c>
      <c r="X22" s="15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 t="s">
        <v>322</v>
      </c>
      <c r="E23" s="27" t="s">
        <v>322</v>
      </c>
      <c r="F23" s="27" t="s">
        <v>322</v>
      </c>
      <c r="G23" s="27" t="s">
        <v>322</v>
      </c>
      <c r="H23" s="27" t="s">
        <v>323</v>
      </c>
      <c r="I23" s="27" t="s">
        <v>324</v>
      </c>
      <c r="J23" s="27" t="s">
        <v>323</v>
      </c>
      <c r="K23" s="27" t="s">
        <v>325</v>
      </c>
      <c r="L23" s="27" t="s">
        <v>322</v>
      </c>
      <c r="M23" s="27" t="s">
        <v>322</v>
      </c>
      <c r="N23" s="27" t="s">
        <v>322</v>
      </c>
      <c r="O23" s="27" t="s">
        <v>322</v>
      </c>
      <c r="P23" s="27" t="s">
        <v>322</v>
      </c>
      <c r="Q23" s="27" t="s">
        <v>324</v>
      </c>
      <c r="R23" s="27" t="s">
        <v>322</v>
      </c>
      <c r="S23" s="27" t="s">
        <v>325</v>
      </c>
      <c r="T23" s="27" t="s">
        <v>323</v>
      </c>
      <c r="U23" s="27" t="s">
        <v>322</v>
      </c>
      <c r="V23" s="27" t="s">
        <v>322</v>
      </c>
      <c r="W23" s="27" t="s">
        <v>322</v>
      </c>
      <c r="X23" s="15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2.4769999999999999</v>
      </c>
      <c r="E24" s="21">
        <v>3.0798000000000001</v>
      </c>
      <c r="F24" s="22">
        <v>2.93</v>
      </c>
      <c r="G24" s="21">
        <v>2.8733333333333335</v>
      </c>
      <c r="H24" s="22">
        <v>2.8</v>
      </c>
      <c r="I24" s="21">
        <v>2.86</v>
      </c>
      <c r="J24" s="22">
        <v>3.27</v>
      </c>
      <c r="K24" s="21">
        <v>2.57</v>
      </c>
      <c r="L24" s="21">
        <v>2.86</v>
      </c>
      <c r="M24" s="21">
        <v>2.72</v>
      </c>
      <c r="N24" s="21">
        <v>2.66</v>
      </c>
      <c r="O24" s="21">
        <v>2.63</v>
      </c>
      <c r="P24" s="21">
        <v>2.71</v>
      </c>
      <c r="Q24" s="21">
        <v>2.6815482533948498</v>
      </c>
      <c r="R24" s="21">
        <v>2.472</v>
      </c>
      <c r="S24" s="21">
        <v>2.57</v>
      </c>
      <c r="T24" s="21">
        <v>2.5299999999999998</v>
      </c>
      <c r="U24" s="21">
        <v>2.5099999999999998</v>
      </c>
      <c r="V24" s="21">
        <v>2.4567999999999999</v>
      </c>
      <c r="W24" s="160">
        <v>4.9874000000000001</v>
      </c>
      <c r="X24" s="15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2.431</v>
      </c>
      <c r="E25" s="10">
        <v>3.0877000000000003</v>
      </c>
      <c r="F25" s="23">
        <v>2.92</v>
      </c>
      <c r="G25" s="10">
        <v>2.8733333333333335</v>
      </c>
      <c r="H25" s="23">
        <v>2.8140000000000001</v>
      </c>
      <c r="I25" s="10">
        <v>2.7</v>
      </c>
      <c r="J25" s="23">
        <v>3.3000000000000003</v>
      </c>
      <c r="K25" s="10">
        <v>2.56</v>
      </c>
      <c r="L25" s="10">
        <v>2.8</v>
      </c>
      <c r="M25" s="10">
        <v>2.76</v>
      </c>
      <c r="N25" s="10">
        <v>2.68</v>
      </c>
      <c r="O25" s="10">
        <v>2.66</v>
      </c>
      <c r="P25" s="10">
        <v>2.71</v>
      </c>
      <c r="Q25" s="10">
        <v>2.6473394812739999</v>
      </c>
      <c r="R25" s="10">
        <v>2.5139999999999998</v>
      </c>
      <c r="S25" s="10">
        <v>2.59</v>
      </c>
      <c r="T25" s="10">
        <v>2.57</v>
      </c>
      <c r="U25" s="10">
        <v>2.5099999999999998</v>
      </c>
      <c r="V25" s="10">
        <v>2.4708999999999999</v>
      </c>
      <c r="W25" s="161">
        <v>4.9817</v>
      </c>
      <c r="X25" s="15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2.48</v>
      </c>
      <c r="E26" s="10">
        <v>3.0223</v>
      </c>
      <c r="F26" s="23">
        <v>2.8</v>
      </c>
      <c r="G26" s="10">
        <v>2.8700000000000006</v>
      </c>
      <c r="H26" s="23">
        <v>2.8239999999999998</v>
      </c>
      <c r="I26" s="10">
        <v>2.68</v>
      </c>
      <c r="J26" s="23">
        <v>3.2300000000000004</v>
      </c>
      <c r="K26" s="23">
        <v>2.58</v>
      </c>
      <c r="L26" s="11">
        <v>2.96</v>
      </c>
      <c r="M26" s="11">
        <v>2.72</v>
      </c>
      <c r="N26" s="11">
        <v>2.69</v>
      </c>
      <c r="O26" s="11">
        <v>2.64</v>
      </c>
      <c r="P26" s="11">
        <v>2.72</v>
      </c>
      <c r="Q26" s="11">
        <v>2.7835770513508455</v>
      </c>
      <c r="R26" s="11">
        <v>2.4609999999999999</v>
      </c>
      <c r="S26" s="11">
        <v>2.59</v>
      </c>
      <c r="T26" s="11">
        <v>2.5299999999999998</v>
      </c>
      <c r="U26" s="11">
        <v>2.57</v>
      </c>
      <c r="V26" s="11">
        <v>2.4790000000000001</v>
      </c>
      <c r="W26" s="162">
        <v>4.9881000000000002</v>
      </c>
      <c r="X26" s="15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2.496</v>
      </c>
      <c r="E27" s="10">
        <v>3.0127000000000002</v>
      </c>
      <c r="F27" s="23">
        <v>2.75</v>
      </c>
      <c r="G27" s="10">
        <v>2.91</v>
      </c>
      <c r="H27" s="23">
        <v>2.786</v>
      </c>
      <c r="I27" s="10">
        <v>2.71</v>
      </c>
      <c r="J27" s="23">
        <v>3.2</v>
      </c>
      <c r="K27" s="23">
        <v>2.5499999999999998</v>
      </c>
      <c r="L27" s="11">
        <v>2.83</v>
      </c>
      <c r="M27" s="11">
        <v>2.76</v>
      </c>
      <c r="N27" s="11">
        <v>2.6</v>
      </c>
      <c r="O27" s="11">
        <v>2.64</v>
      </c>
      <c r="P27" s="11">
        <v>2.66</v>
      </c>
      <c r="Q27" s="11">
        <v>2.7052391396658337</v>
      </c>
      <c r="R27" s="11">
        <v>2.4820000000000002</v>
      </c>
      <c r="S27" s="11">
        <v>2.62</v>
      </c>
      <c r="T27" s="11">
        <v>2.57</v>
      </c>
      <c r="U27" s="11">
        <v>2.5299999999999998</v>
      </c>
      <c r="V27" s="11">
        <v>2.5124</v>
      </c>
      <c r="W27" s="162">
        <v>4.9683999999999999</v>
      </c>
      <c r="X27" s="15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2.7162979056101393</v>
      </c>
    </row>
    <row r="28" spans="1:65">
      <c r="A28" s="33"/>
      <c r="B28" s="19">
        <v>1</v>
      </c>
      <c r="C28" s="8">
        <v>5</v>
      </c>
      <c r="D28" s="10">
        <v>2.3860000000000001</v>
      </c>
      <c r="E28" s="10">
        <v>3.0412000000000003</v>
      </c>
      <c r="F28" s="10">
        <v>2.94</v>
      </c>
      <c r="G28" s="10">
        <v>2.8933333333333331</v>
      </c>
      <c r="H28" s="10">
        <v>2.7610000000000001</v>
      </c>
      <c r="I28" s="10">
        <v>2.8</v>
      </c>
      <c r="J28" s="10">
        <v>3.18</v>
      </c>
      <c r="K28" s="10">
        <v>2.59</v>
      </c>
      <c r="L28" s="10">
        <v>2.76</v>
      </c>
      <c r="M28" s="10">
        <v>2.78</v>
      </c>
      <c r="N28" s="10">
        <v>2.7</v>
      </c>
      <c r="O28" s="10">
        <v>2.66</v>
      </c>
      <c r="P28" s="10">
        <v>2.66</v>
      </c>
      <c r="Q28" s="10">
        <v>2.8280232581891793</v>
      </c>
      <c r="R28" s="10">
        <v>2.4500000000000002</v>
      </c>
      <c r="S28" s="10">
        <v>2.6</v>
      </c>
      <c r="T28" s="10">
        <v>2.5099999999999998</v>
      </c>
      <c r="U28" s="10">
        <v>2.5499999999999998</v>
      </c>
      <c r="V28" s="10">
        <v>2.4716999999999998</v>
      </c>
      <c r="W28" s="161">
        <v>4.9878</v>
      </c>
      <c r="X28" s="15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73</v>
      </c>
    </row>
    <row r="29" spans="1:65">
      <c r="A29" s="33"/>
      <c r="B29" s="19">
        <v>1</v>
      </c>
      <c r="C29" s="8">
        <v>6</v>
      </c>
      <c r="D29" s="10">
        <v>2.4359999999999999</v>
      </c>
      <c r="E29" s="10">
        <v>3.0358000000000001</v>
      </c>
      <c r="F29" s="10">
        <v>3.1400000000000006</v>
      </c>
      <c r="G29" s="10">
        <v>2.8966666666666665</v>
      </c>
      <c r="H29" s="10">
        <v>2.7639999999999998</v>
      </c>
      <c r="I29" s="10">
        <v>2.86</v>
      </c>
      <c r="J29" s="10">
        <v>3.2099999999999995</v>
      </c>
      <c r="K29" s="10">
        <v>2.6</v>
      </c>
      <c r="L29" s="10">
        <v>2.84</v>
      </c>
      <c r="M29" s="10">
        <v>2.8</v>
      </c>
      <c r="N29" s="10">
        <v>2.66</v>
      </c>
      <c r="O29" s="10">
        <v>2.66</v>
      </c>
      <c r="P29" s="10">
        <v>2.61</v>
      </c>
      <c r="Q29" s="10">
        <v>2.6922778415151765</v>
      </c>
      <c r="R29" s="10">
        <v>2.472</v>
      </c>
      <c r="S29" s="10">
        <v>2.61</v>
      </c>
      <c r="T29" s="10">
        <v>2.56</v>
      </c>
      <c r="U29" s="10">
        <v>2.57</v>
      </c>
      <c r="V29" s="10">
        <v>2.4674999999999998</v>
      </c>
      <c r="W29" s="161">
        <v>4.9893000000000001</v>
      </c>
      <c r="X29" s="15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20" t="s">
        <v>271</v>
      </c>
      <c r="C30" s="12"/>
      <c r="D30" s="24">
        <v>2.4510000000000001</v>
      </c>
      <c r="E30" s="24">
        <v>3.046583333333333</v>
      </c>
      <c r="F30" s="24">
        <v>2.9133333333333327</v>
      </c>
      <c r="G30" s="24">
        <v>2.8861111111111111</v>
      </c>
      <c r="H30" s="24">
        <v>2.7914999999999996</v>
      </c>
      <c r="I30" s="24">
        <v>2.7683333333333331</v>
      </c>
      <c r="J30" s="24">
        <v>3.2316666666666669</v>
      </c>
      <c r="K30" s="24">
        <v>2.5749999999999997</v>
      </c>
      <c r="L30" s="24">
        <v>2.8416666666666668</v>
      </c>
      <c r="M30" s="24">
        <v>2.7566666666666664</v>
      </c>
      <c r="N30" s="24">
        <v>2.6649999999999996</v>
      </c>
      <c r="O30" s="24">
        <v>2.6483333333333334</v>
      </c>
      <c r="P30" s="24">
        <v>2.6783333333333332</v>
      </c>
      <c r="Q30" s="24">
        <v>2.7230008375649803</v>
      </c>
      <c r="R30" s="24">
        <v>2.4751666666666661</v>
      </c>
      <c r="S30" s="24">
        <v>2.5966666666666667</v>
      </c>
      <c r="T30" s="24">
        <v>2.5449999999999999</v>
      </c>
      <c r="U30" s="24">
        <v>2.5399999999999996</v>
      </c>
      <c r="V30" s="24">
        <v>2.4763833333333332</v>
      </c>
      <c r="W30" s="24">
        <v>4.9837833333333332</v>
      </c>
      <c r="X30" s="15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3" t="s">
        <v>272</v>
      </c>
      <c r="C31" s="31"/>
      <c r="D31" s="11">
        <v>2.4565000000000001</v>
      </c>
      <c r="E31" s="11">
        <v>3.0385</v>
      </c>
      <c r="F31" s="11">
        <v>2.9249999999999998</v>
      </c>
      <c r="G31" s="11">
        <v>2.8833333333333333</v>
      </c>
      <c r="H31" s="11">
        <v>2.7930000000000001</v>
      </c>
      <c r="I31" s="11">
        <v>2.7549999999999999</v>
      </c>
      <c r="J31" s="11">
        <v>3.2199999999999998</v>
      </c>
      <c r="K31" s="11">
        <v>2.5750000000000002</v>
      </c>
      <c r="L31" s="11">
        <v>2.835</v>
      </c>
      <c r="M31" s="11">
        <v>2.76</v>
      </c>
      <c r="N31" s="11">
        <v>2.67</v>
      </c>
      <c r="O31" s="11">
        <v>2.6500000000000004</v>
      </c>
      <c r="P31" s="11">
        <v>2.6850000000000001</v>
      </c>
      <c r="Q31" s="11">
        <v>2.6987584905905049</v>
      </c>
      <c r="R31" s="11">
        <v>2.472</v>
      </c>
      <c r="S31" s="11">
        <v>2.5949999999999998</v>
      </c>
      <c r="T31" s="11">
        <v>2.5449999999999999</v>
      </c>
      <c r="U31" s="11">
        <v>2.54</v>
      </c>
      <c r="V31" s="11">
        <v>2.4712999999999998</v>
      </c>
      <c r="W31" s="11">
        <v>4.9876000000000005</v>
      </c>
      <c r="X31" s="15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3"/>
      <c r="B32" s="3" t="s">
        <v>273</v>
      </c>
      <c r="C32" s="31"/>
      <c r="D32" s="25">
        <v>4.0968280413021918E-2</v>
      </c>
      <c r="E32" s="25">
        <v>3.0584140770449485E-2</v>
      </c>
      <c r="F32" s="25">
        <v>0.13559744343706015</v>
      </c>
      <c r="G32" s="25">
        <v>1.6250356121453726E-2</v>
      </c>
      <c r="H32" s="25">
        <v>2.5890152568109726E-2</v>
      </c>
      <c r="I32" s="25">
        <v>8.2077199432404158E-2</v>
      </c>
      <c r="J32" s="25">
        <v>4.5350486950711699E-2</v>
      </c>
      <c r="K32" s="25">
        <v>1.870828693386976E-2</v>
      </c>
      <c r="L32" s="25">
        <v>6.7651065524991352E-2</v>
      </c>
      <c r="M32" s="25">
        <v>3.2041639575194264E-2</v>
      </c>
      <c r="N32" s="25">
        <v>3.5637059362410926E-2</v>
      </c>
      <c r="O32" s="25">
        <v>1.329160135825133E-2</v>
      </c>
      <c r="P32" s="25">
        <v>4.2622372841814783E-2</v>
      </c>
      <c r="Q32" s="25">
        <v>6.8412753897363732E-2</v>
      </c>
      <c r="R32" s="25">
        <v>2.1949183735771659E-2</v>
      </c>
      <c r="S32" s="25">
        <v>1.7511900715418346E-2</v>
      </c>
      <c r="T32" s="25">
        <v>2.5099800796022316E-2</v>
      </c>
      <c r="U32" s="25">
        <v>2.7568097504180468E-2</v>
      </c>
      <c r="V32" s="25">
        <v>1.9070754223854614E-2</v>
      </c>
      <c r="W32" s="25">
        <v>7.9908489327897882E-3</v>
      </c>
      <c r="X32" s="233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62"/>
    </row>
    <row r="33" spans="1:65">
      <c r="A33" s="33"/>
      <c r="B33" s="3" t="s">
        <v>87</v>
      </c>
      <c r="C33" s="31"/>
      <c r="D33" s="13">
        <v>1.671492468911543E-2</v>
      </c>
      <c r="E33" s="13">
        <v>1.0038832824896574E-2</v>
      </c>
      <c r="F33" s="13">
        <v>4.6543744886862762E-2</v>
      </c>
      <c r="G33" s="13">
        <v>5.6305372509368058E-3</v>
      </c>
      <c r="H33" s="13">
        <v>9.2746382117534411E-3</v>
      </c>
      <c r="I33" s="13">
        <v>2.9648597025552378E-2</v>
      </c>
      <c r="J33" s="13">
        <v>1.4033157385470355E-2</v>
      </c>
      <c r="K33" s="13">
        <v>7.2653541490756354E-3</v>
      </c>
      <c r="L33" s="13">
        <v>2.3806826577709567E-2</v>
      </c>
      <c r="M33" s="13">
        <v>1.1623327536346166E-2</v>
      </c>
      <c r="N33" s="13">
        <v>1.3372254920229242E-2</v>
      </c>
      <c r="O33" s="13">
        <v>5.018855138420892E-3</v>
      </c>
      <c r="P33" s="13">
        <v>1.5913767084685046E-2</v>
      </c>
      <c r="Q33" s="13">
        <v>2.5124029693116525E-2</v>
      </c>
      <c r="R33" s="13">
        <v>8.8677599094087924E-3</v>
      </c>
      <c r="S33" s="13">
        <v>6.7439925733318411E-3</v>
      </c>
      <c r="T33" s="13">
        <v>9.862397169360439E-3</v>
      </c>
      <c r="U33" s="13">
        <v>1.0853581694559241E-2</v>
      </c>
      <c r="V33" s="13">
        <v>7.7010509508576141E-3</v>
      </c>
      <c r="W33" s="13">
        <v>1.6033700500870734E-3</v>
      </c>
      <c r="X33" s="15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274</v>
      </c>
      <c r="C34" s="31"/>
      <c r="D34" s="13">
        <v>-9.7668928383077169E-2</v>
      </c>
      <c r="E34" s="13">
        <v>0.12159396325455862</v>
      </c>
      <c r="F34" s="13">
        <v>7.2538224660941619E-2</v>
      </c>
      <c r="G34" s="13">
        <v>6.2516414399998554E-2</v>
      </c>
      <c r="H34" s="13">
        <v>2.7685510574720462E-2</v>
      </c>
      <c r="I34" s="13">
        <v>1.9156745515917839E-2</v>
      </c>
      <c r="J34" s="13">
        <v>0.18973204669197163</v>
      </c>
      <c r="K34" s="13">
        <v>-5.2018560010780868E-2</v>
      </c>
      <c r="L34" s="13">
        <v>4.6154275198458716E-2</v>
      </c>
      <c r="M34" s="13">
        <v>1.4861683975513573E-2</v>
      </c>
      <c r="N34" s="13">
        <v>-1.8885228127662579E-2</v>
      </c>
      <c r="O34" s="13">
        <v>-2.5021030328239879E-2</v>
      </c>
      <c r="P34" s="13">
        <v>-1.3976586367200561E-2</v>
      </c>
      <c r="Q34" s="13">
        <v>2.4676718783300799E-3</v>
      </c>
      <c r="R34" s="13">
        <v>-8.8772015192240095E-2</v>
      </c>
      <c r="S34" s="13">
        <v>-4.4042017150030088E-2</v>
      </c>
      <c r="T34" s="13">
        <v>-6.3063003971820297E-2</v>
      </c>
      <c r="U34" s="13">
        <v>-6.4903744631993665E-2</v>
      </c>
      <c r="V34" s="13">
        <v>-8.8324101631597762E-2</v>
      </c>
      <c r="W34" s="13">
        <v>0.83477052463207913</v>
      </c>
      <c r="X34" s="15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275</v>
      </c>
      <c r="C35" s="52"/>
      <c r="D35" s="50">
        <v>1.1299999999999999</v>
      </c>
      <c r="E35" s="50">
        <v>1.57</v>
      </c>
      <c r="F35" s="50">
        <v>0.97</v>
      </c>
      <c r="G35" s="50">
        <v>0.84</v>
      </c>
      <c r="H35" s="50">
        <v>0.41</v>
      </c>
      <c r="I35" s="50">
        <v>0.31</v>
      </c>
      <c r="J35" s="50">
        <v>2.41</v>
      </c>
      <c r="K35" s="50">
        <v>0.56999999999999995</v>
      </c>
      <c r="L35" s="50">
        <v>0.64</v>
      </c>
      <c r="M35" s="50">
        <v>0.25</v>
      </c>
      <c r="N35" s="50">
        <v>0.16</v>
      </c>
      <c r="O35" s="50">
        <v>0.24</v>
      </c>
      <c r="P35" s="50">
        <v>0.1</v>
      </c>
      <c r="Q35" s="50">
        <v>0.1</v>
      </c>
      <c r="R35" s="50">
        <v>1.03</v>
      </c>
      <c r="S35" s="50">
        <v>0.47</v>
      </c>
      <c r="T35" s="50">
        <v>0.71</v>
      </c>
      <c r="U35" s="50">
        <v>0.73</v>
      </c>
      <c r="V35" s="50">
        <v>1.02</v>
      </c>
      <c r="W35" s="50">
        <v>10.38</v>
      </c>
      <c r="X35" s="15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BM36" s="61"/>
    </row>
    <row r="37" spans="1:65" ht="15">
      <c r="B37" s="35" t="s">
        <v>555</v>
      </c>
      <c r="BM37" s="30" t="s">
        <v>67</v>
      </c>
    </row>
    <row r="38" spans="1:65" ht="15">
      <c r="A38" s="26" t="s">
        <v>7</v>
      </c>
      <c r="B38" s="18" t="s">
        <v>111</v>
      </c>
      <c r="C38" s="15" t="s">
        <v>112</v>
      </c>
      <c r="D38" s="16" t="s">
        <v>231</v>
      </c>
      <c r="E38" s="17" t="s">
        <v>231</v>
      </c>
      <c r="F38" s="17" t="s">
        <v>231</v>
      </c>
      <c r="G38" s="17" t="s">
        <v>231</v>
      </c>
      <c r="H38" s="17" t="s">
        <v>231</v>
      </c>
      <c r="I38" s="17" t="s">
        <v>231</v>
      </c>
      <c r="J38" s="17" t="s">
        <v>231</v>
      </c>
      <c r="K38" s="17" t="s">
        <v>231</v>
      </c>
      <c r="L38" s="17" t="s">
        <v>231</v>
      </c>
      <c r="M38" s="17" t="s">
        <v>231</v>
      </c>
      <c r="N38" s="17" t="s">
        <v>231</v>
      </c>
      <c r="O38" s="17" t="s">
        <v>231</v>
      </c>
      <c r="P38" s="17" t="s">
        <v>231</v>
      </c>
      <c r="Q38" s="17" t="s">
        <v>231</v>
      </c>
      <c r="R38" s="17" t="s">
        <v>231</v>
      </c>
      <c r="S38" s="17" t="s">
        <v>231</v>
      </c>
      <c r="T38" s="17" t="s">
        <v>231</v>
      </c>
      <c r="U38" s="17" t="s">
        <v>231</v>
      </c>
      <c r="V38" s="17" t="s">
        <v>231</v>
      </c>
      <c r="W38" s="17" t="s">
        <v>231</v>
      </c>
      <c r="X38" s="17" t="s">
        <v>231</v>
      </c>
      <c r="Y38" s="17" t="s">
        <v>231</v>
      </c>
      <c r="Z38" s="17" t="s">
        <v>231</v>
      </c>
      <c r="AA38" s="159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232</v>
      </c>
      <c r="C39" s="8" t="s">
        <v>232</v>
      </c>
      <c r="D39" s="157" t="s">
        <v>234</v>
      </c>
      <c r="E39" s="158" t="s">
        <v>236</v>
      </c>
      <c r="F39" s="158" t="s">
        <v>238</v>
      </c>
      <c r="G39" s="158" t="s">
        <v>239</v>
      </c>
      <c r="H39" s="158" t="s">
        <v>240</v>
      </c>
      <c r="I39" s="158" t="s">
        <v>241</v>
      </c>
      <c r="J39" s="158" t="s">
        <v>242</v>
      </c>
      <c r="K39" s="158" t="s">
        <v>243</v>
      </c>
      <c r="L39" s="158" t="s">
        <v>244</v>
      </c>
      <c r="M39" s="158" t="s">
        <v>245</v>
      </c>
      <c r="N39" s="158" t="s">
        <v>246</v>
      </c>
      <c r="O39" s="158" t="s">
        <v>247</v>
      </c>
      <c r="P39" s="158" t="s">
        <v>248</v>
      </c>
      <c r="Q39" s="158" t="s">
        <v>249</v>
      </c>
      <c r="R39" s="158" t="s">
        <v>251</v>
      </c>
      <c r="S39" s="158" t="s">
        <v>253</v>
      </c>
      <c r="T39" s="158" t="s">
        <v>254</v>
      </c>
      <c r="U39" s="158" t="s">
        <v>257</v>
      </c>
      <c r="V39" s="158" t="s">
        <v>259</v>
      </c>
      <c r="W39" s="158" t="s">
        <v>261</v>
      </c>
      <c r="X39" s="158" t="s">
        <v>304</v>
      </c>
      <c r="Y39" s="158" t="s">
        <v>279</v>
      </c>
      <c r="Z39" s="158" t="s">
        <v>263</v>
      </c>
      <c r="AA39" s="159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280</v>
      </c>
      <c r="E40" s="10" t="s">
        <v>283</v>
      </c>
      <c r="F40" s="10" t="s">
        <v>282</v>
      </c>
      <c r="G40" s="10" t="s">
        <v>283</v>
      </c>
      <c r="H40" s="10" t="s">
        <v>282</v>
      </c>
      <c r="I40" s="10" t="s">
        <v>282</v>
      </c>
      <c r="J40" s="10" t="s">
        <v>282</v>
      </c>
      <c r="K40" s="10" t="s">
        <v>282</v>
      </c>
      <c r="L40" s="10" t="s">
        <v>280</v>
      </c>
      <c r="M40" s="10" t="s">
        <v>280</v>
      </c>
      <c r="N40" s="10" t="s">
        <v>280</v>
      </c>
      <c r="O40" s="10" t="s">
        <v>280</v>
      </c>
      <c r="P40" s="10" t="s">
        <v>280</v>
      </c>
      <c r="Q40" s="10" t="s">
        <v>283</v>
      </c>
      <c r="R40" s="10" t="s">
        <v>283</v>
      </c>
      <c r="S40" s="10" t="s">
        <v>280</v>
      </c>
      <c r="T40" s="10" t="s">
        <v>283</v>
      </c>
      <c r="U40" s="10" t="s">
        <v>283</v>
      </c>
      <c r="V40" s="10" t="s">
        <v>282</v>
      </c>
      <c r="W40" s="10" t="s">
        <v>283</v>
      </c>
      <c r="X40" s="10" t="s">
        <v>283</v>
      </c>
      <c r="Y40" s="10" t="s">
        <v>283</v>
      </c>
      <c r="Z40" s="10" t="s">
        <v>280</v>
      </c>
      <c r="AA40" s="159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0</v>
      </c>
    </row>
    <row r="41" spans="1:65">
      <c r="A41" s="33"/>
      <c r="B41" s="19"/>
      <c r="C41" s="8"/>
      <c r="D41" s="27" t="s">
        <v>322</v>
      </c>
      <c r="E41" s="27" t="s">
        <v>322</v>
      </c>
      <c r="F41" s="27" t="s">
        <v>322</v>
      </c>
      <c r="G41" s="27" t="s">
        <v>322</v>
      </c>
      <c r="H41" s="27" t="s">
        <v>323</v>
      </c>
      <c r="I41" s="27" t="s">
        <v>324</v>
      </c>
      <c r="J41" s="27" t="s">
        <v>323</v>
      </c>
      <c r="K41" s="27" t="s">
        <v>325</v>
      </c>
      <c r="L41" s="27" t="s">
        <v>322</v>
      </c>
      <c r="M41" s="27" t="s">
        <v>322</v>
      </c>
      <c r="N41" s="27" t="s">
        <v>322</v>
      </c>
      <c r="O41" s="27" t="s">
        <v>322</v>
      </c>
      <c r="P41" s="27" t="s">
        <v>322</v>
      </c>
      <c r="Q41" s="27" t="s">
        <v>324</v>
      </c>
      <c r="R41" s="27" t="s">
        <v>322</v>
      </c>
      <c r="S41" s="27" t="s">
        <v>325</v>
      </c>
      <c r="T41" s="27" t="s">
        <v>324</v>
      </c>
      <c r="U41" s="27" t="s">
        <v>323</v>
      </c>
      <c r="V41" s="27" t="s">
        <v>322</v>
      </c>
      <c r="W41" s="27" t="s">
        <v>322</v>
      </c>
      <c r="X41" s="27" t="s">
        <v>323</v>
      </c>
      <c r="Y41" s="27" t="s">
        <v>322</v>
      </c>
      <c r="Z41" s="27" t="s">
        <v>322</v>
      </c>
      <c r="AA41" s="159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0</v>
      </c>
    </row>
    <row r="42" spans="1:65">
      <c r="A42" s="33"/>
      <c r="B42" s="18">
        <v>1</v>
      </c>
      <c r="C42" s="14">
        <v>1</v>
      </c>
      <c r="D42" s="246">
        <v>464.42</v>
      </c>
      <c r="E42" s="246">
        <v>475.89</v>
      </c>
      <c r="F42" s="247">
        <v>436</v>
      </c>
      <c r="G42" s="246">
        <v>441.30883333333333</v>
      </c>
      <c r="H42" s="247">
        <v>453</v>
      </c>
      <c r="I42" s="246">
        <v>487</v>
      </c>
      <c r="J42" s="247">
        <v>439</v>
      </c>
      <c r="K42" s="246">
        <v>443.3</v>
      </c>
      <c r="L42" s="246">
        <v>484</v>
      </c>
      <c r="M42" s="246">
        <v>472</v>
      </c>
      <c r="N42" s="246">
        <v>465</v>
      </c>
      <c r="O42" s="246">
        <v>459</v>
      </c>
      <c r="P42" s="246">
        <v>466.6</v>
      </c>
      <c r="Q42" s="246">
        <v>467.8645211227186</v>
      </c>
      <c r="R42" s="246">
        <v>441</v>
      </c>
      <c r="S42" s="246">
        <v>401</v>
      </c>
      <c r="T42" s="246">
        <v>522.4</v>
      </c>
      <c r="U42" s="246">
        <v>485.2</v>
      </c>
      <c r="V42" s="246">
        <v>421.1</v>
      </c>
      <c r="W42" s="246">
        <v>425.8</v>
      </c>
      <c r="X42" s="246">
        <v>426</v>
      </c>
      <c r="Y42" s="249">
        <v>691.90819999999997</v>
      </c>
      <c r="Z42" s="246">
        <v>453.20659999999998</v>
      </c>
      <c r="AA42" s="250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2">
        <v>1</v>
      </c>
    </row>
    <row r="43" spans="1:65">
      <c r="A43" s="33"/>
      <c r="B43" s="19">
        <v>1</v>
      </c>
      <c r="C43" s="8">
        <v>2</v>
      </c>
      <c r="D43" s="253">
        <v>459.52</v>
      </c>
      <c r="E43" s="253">
        <v>478.06</v>
      </c>
      <c r="F43" s="254">
        <v>436</v>
      </c>
      <c r="G43" s="253">
        <v>436.01</v>
      </c>
      <c r="H43" s="254">
        <v>454</v>
      </c>
      <c r="I43" s="253">
        <v>501.99999999999994</v>
      </c>
      <c r="J43" s="254">
        <v>452</v>
      </c>
      <c r="K43" s="253">
        <v>453</v>
      </c>
      <c r="L43" s="253">
        <v>467</v>
      </c>
      <c r="M43" s="253">
        <v>465</v>
      </c>
      <c r="N43" s="253">
        <v>483</v>
      </c>
      <c r="O43" s="253">
        <v>455</v>
      </c>
      <c r="P43" s="253">
        <v>480.7</v>
      </c>
      <c r="Q43" s="253">
        <v>473.38898898757662</v>
      </c>
      <c r="R43" s="253">
        <v>442</v>
      </c>
      <c r="S43" s="253">
        <v>401</v>
      </c>
      <c r="T43" s="253">
        <v>487.45</v>
      </c>
      <c r="U43" s="253">
        <v>490.30000000000007</v>
      </c>
      <c r="V43" s="253">
        <v>438.9</v>
      </c>
      <c r="W43" s="253">
        <v>416.2</v>
      </c>
      <c r="X43" s="253">
        <v>442</v>
      </c>
      <c r="Y43" s="255">
        <v>665.75040000000001</v>
      </c>
      <c r="Z43" s="253">
        <v>439.995</v>
      </c>
      <c r="AA43" s="250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2">
        <v>26</v>
      </c>
    </row>
    <row r="44" spans="1:65">
      <c r="A44" s="33"/>
      <c r="B44" s="19">
        <v>1</v>
      </c>
      <c r="C44" s="8">
        <v>3</v>
      </c>
      <c r="D44" s="253">
        <v>459.42</v>
      </c>
      <c r="E44" s="253">
        <v>479.48</v>
      </c>
      <c r="F44" s="254">
        <v>419</v>
      </c>
      <c r="G44" s="253">
        <v>438.80286666666666</v>
      </c>
      <c r="H44" s="254">
        <v>452</v>
      </c>
      <c r="I44" s="253">
        <v>494</v>
      </c>
      <c r="J44" s="254">
        <v>442</v>
      </c>
      <c r="K44" s="254">
        <v>446.4</v>
      </c>
      <c r="L44" s="257">
        <v>501.00000000000006</v>
      </c>
      <c r="M44" s="257">
        <v>470</v>
      </c>
      <c r="N44" s="257">
        <v>477</v>
      </c>
      <c r="O44" s="257">
        <v>456</v>
      </c>
      <c r="P44" s="257">
        <v>460.8</v>
      </c>
      <c r="Q44" s="269">
        <v>440.87483324999999</v>
      </c>
      <c r="R44" s="257">
        <v>424</v>
      </c>
      <c r="S44" s="257">
        <v>426</v>
      </c>
      <c r="T44" s="257">
        <v>465.06</v>
      </c>
      <c r="U44" s="257">
        <v>483.4</v>
      </c>
      <c r="V44" s="257">
        <v>427.8</v>
      </c>
      <c r="W44" s="257">
        <v>427.3</v>
      </c>
      <c r="X44" s="257">
        <v>436</v>
      </c>
      <c r="Y44" s="256">
        <v>640.97170000000006</v>
      </c>
      <c r="Z44" s="257">
        <v>432.048</v>
      </c>
      <c r="AA44" s="250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2">
        <v>16</v>
      </c>
    </row>
    <row r="45" spans="1:65">
      <c r="A45" s="33"/>
      <c r="B45" s="19">
        <v>1</v>
      </c>
      <c r="C45" s="8">
        <v>4</v>
      </c>
      <c r="D45" s="253">
        <v>459.37</v>
      </c>
      <c r="E45" s="253">
        <v>472.4</v>
      </c>
      <c r="F45" s="254">
        <v>416</v>
      </c>
      <c r="G45" s="253">
        <v>440.80846666666667</v>
      </c>
      <c r="H45" s="254">
        <v>454</v>
      </c>
      <c r="I45" s="253">
        <v>485</v>
      </c>
      <c r="J45" s="254">
        <v>423</v>
      </c>
      <c r="K45" s="254">
        <v>460.3</v>
      </c>
      <c r="L45" s="257">
        <v>484</v>
      </c>
      <c r="M45" s="257">
        <v>477</v>
      </c>
      <c r="N45" s="257">
        <v>442</v>
      </c>
      <c r="O45" s="257">
        <v>471</v>
      </c>
      <c r="P45" s="257">
        <v>450</v>
      </c>
      <c r="Q45" s="257">
        <v>456.01151417214209</v>
      </c>
      <c r="R45" s="257">
        <v>438</v>
      </c>
      <c r="S45" s="257">
        <v>418</v>
      </c>
      <c r="T45" s="257">
        <v>505.7</v>
      </c>
      <c r="U45" s="257">
        <v>494.1</v>
      </c>
      <c r="V45" s="257">
        <v>438.6</v>
      </c>
      <c r="W45" s="257">
        <v>430.6</v>
      </c>
      <c r="X45" s="257">
        <v>426</v>
      </c>
      <c r="Y45" s="256">
        <v>640.67840000000001</v>
      </c>
      <c r="Z45" s="257">
        <v>426.80990000000003</v>
      </c>
      <c r="AA45" s="250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2">
        <v>455.04713318658764</v>
      </c>
    </row>
    <row r="46" spans="1:65">
      <c r="A46" s="33"/>
      <c r="B46" s="19">
        <v>1</v>
      </c>
      <c r="C46" s="8">
        <v>5</v>
      </c>
      <c r="D46" s="253">
        <v>452.75</v>
      </c>
      <c r="E46" s="253">
        <v>477.13</v>
      </c>
      <c r="F46" s="253">
        <v>432</v>
      </c>
      <c r="G46" s="253">
        <v>437.41999999999996</v>
      </c>
      <c r="H46" s="253">
        <v>451</v>
      </c>
      <c r="I46" s="253">
        <v>506.00000000000006</v>
      </c>
      <c r="J46" s="253">
        <v>437</v>
      </c>
      <c r="K46" s="253">
        <v>450.6</v>
      </c>
      <c r="L46" s="253">
        <v>480</v>
      </c>
      <c r="M46" s="253">
        <v>484</v>
      </c>
      <c r="N46" s="253">
        <v>467</v>
      </c>
      <c r="O46" s="253">
        <v>471</v>
      </c>
      <c r="P46" s="253">
        <v>446.6</v>
      </c>
      <c r="Q46" s="253">
        <v>464.27154046000004</v>
      </c>
      <c r="R46" s="253">
        <v>446</v>
      </c>
      <c r="S46" s="253">
        <v>418</v>
      </c>
      <c r="T46" s="253">
        <v>464.38</v>
      </c>
      <c r="U46" s="253">
        <v>487.7</v>
      </c>
      <c r="V46" s="253">
        <v>427.9</v>
      </c>
      <c r="W46" s="253">
        <v>435.3</v>
      </c>
      <c r="X46" s="253">
        <v>429</v>
      </c>
      <c r="Y46" s="255">
        <v>667.86919999999998</v>
      </c>
      <c r="Z46" s="253">
        <v>424.85219999999998</v>
      </c>
      <c r="AA46" s="250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2">
        <v>74</v>
      </c>
    </row>
    <row r="47" spans="1:65">
      <c r="A47" s="33"/>
      <c r="B47" s="19">
        <v>1</v>
      </c>
      <c r="C47" s="8">
        <v>6</v>
      </c>
      <c r="D47" s="253">
        <v>468.75</v>
      </c>
      <c r="E47" s="253">
        <v>482.92</v>
      </c>
      <c r="F47" s="253">
        <v>442</v>
      </c>
      <c r="G47" s="253">
        <v>442.81</v>
      </c>
      <c r="H47" s="253">
        <v>450</v>
      </c>
      <c r="I47" s="253">
        <v>492.99999999999994</v>
      </c>
      <c r="J47" s="253">
        <v>447</v>
      </c>
      <c r="K47" s="253">
        <v>455.2</v>
      </c>
      <c r="L47" s="253">
        <v>478</v>
      </c>
      <c r="M47" s="253">
        <v>475</v>
      </c>
      <c r="N47" s="253">
        <v>452</v>
      </c>
      <c r="O47" s="253">
        <v>468</v>
      </c>
      <c r="P47" s="253">
        <v>459.4</v>
      </c>
      <c r="Q47" s="253">
        <v>466.19903022666671</v>
      </c>
      <c r="R47" s="253">
        <v>434</v>
      </c>
      <c r="S47" s="253">
        <v>409</v>
      </c>
      <c r="T47" s="253">
        <v>486.35</v>
      </c>
      <c r="U47" s="253">
        <v>486.5</v>
      </c>
      <c r="V47" s="253">
        <v>437.7</v>
      </c>
      <c r="W47" s="253">
        <v>415.7</v>
      </c>
      <c r="X47" s="253">
        <v>443</v>
      </c>
      <c r="Y47" s="255">
        <v>661.86580000000004</v>
      </c>
      <c r="Z47" s="253">
        <v>449.41699999999997</v>
      </c>
      <c r="AA47" s="250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9"/>
    </row>
    <row r="48" spans="1:65">
      <c r="A48" s="33"/>
      <c r="B48" s="20" t="s">
        <v>271</v>
      </c>
      <c r="C48" s="12"/>
      <c r="D48" s="260">
        <v>460.70499999999998</v>
      </c>
      <c r="E48" s="260">
        <v>477.6466666666667</v>
      </c>
      <c r="F48" s="260">
        <v>430.16666666666669</v>
      </c>
      <c r="G48" s="260">
        <v>439.52669444444444</v>
      </c>
      <c r="H48" s="260">
        <v>452.33333333333331</v>
      </c>
      <c r="I48" s="260">
        <v>494.5</v>
      </c>
      <c r="J48" s="260">
        <v>440</v>
      </c>
      <c r="K48" s="260">
        <v>451.46666666666664</v>
      </c>
      <c r="L48" s="260">
        <v>482.33333333333331</v>
      </c>
      <c r="M48" s="260">
        <v>473.83333333333331</v>
      </c>
      <c r="N48" s="260">
        <v>464.33333333333331</v>
      </c>
      <c r="O48" s="260">
        <v>463.33333333333331</v>
      </c>
      <c r="P48" s="260">
        <v>460.68333333333334</v>
      </c>
      <c r="Q48" s="260">
        <v>461.43507136985068</v>
      </c>
      <c r="R48" s="260">
        <v>437.5</v>
      </c>
      <c r="S48" s="260">
        <v>412.16666666666669</v>
      </c>
      <c r="T48" s="260">
        <v>488.55666666666662</v>
      </c>
      <c r="U48" s="260">
        <v>487.86666666666662</v>
      </c>
      <c r="V48" s="260">
        <v>432</v>
      </c>
      <c r="W48" s="260">
        <v>425.15000000000003</v>
      </c>
      <c r="X48" s="260">
        <v>433.66666666666669</v>
      </c>
      <c r="Y48" s="260">
        <v>661.50728333333336</v>
      </c>
      <c r="Z48" s="260">
        <v>437.72145</v>
      </c>
      <c r="AA48" s="250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9"/>
    </row>
    <row r="49" spans="1:65">
      <c r="A49" s="33"/>
      <c r="B49" s="3" t="s">
        <v>272</v>
      </c>
      <c r="C49" s="31"/>
      <c r="D49" s="257">
        <v>459.47</v>
      </c>
      <c r="E49" s="257">
        <v>477.59500000000003</v>
      </c>
      <c r="F49" s="257">
        <v>434</v>
      </c>
      <c r="G49" s="257">
        <v>439.80566666666664</v>
      </c>
      <c r="H49" s="257">
        <v>452.5</v>
      </c>
      <c r="I49" s="257">
        <v>493.5</v>
      </c>
      <c r="J49" s="257">
        <v>440.5</v>
      </c>
      <c r="K49" s="257">
        <v>451.8</v>
      </c>
      <c r="L49" s="257">
        <v>482</v>
      </c>
      <c r="M49" s="257">
        <v>473.5</v>
      </c>
      <c r="N49" s="257">
        <v>466</v>
      </c>
      <c r="O49" s="257">
        <v>463.5</v>
      </c>
      <c r="P49" s="257">
        <v>460.1</v>
      </c>
      <c r="Q49" s="257">
        <v>465.23528534333337</v>
      </c>
      <c r="R49" s="257">
        <v>439.5</v>
      </c>
      <c r="S49" s="257">
        <v>413.5</v>
      </c>
      <c r="T49" s="257">
        <v>486.9</v>
      </c>
      <c r="U49" s="257">
        <v>487.1</v>
      </c>
      <c r="V49" s="257">
        <v>432.79999999999995</v>
      </c>
      <c r="W49" s="257">
        <v>426.55</v>
      </c>
      <c r="X49" s="257">
        <v>432.5</v>
      </c>
      <c r="Y49" s="257">
        <v>663.80809999999997</v>
      </c>
      <c r="Z49" s="257">
        <v>436.0215</v>
      </c>
      <c r="AA49" s="250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9"/>
    </row>
    <row r="50" spans="1:65">
      <c r="A50" s="33"/>
      <c r="B50" s="3" t="s">
        <v>273</v>
      </c>
      <c r="C50" s="31"/>
      <c r="D50" s="257">
        <v>5.4155876874075286</v>
      </c>
      <c r="E50" s="257">
        <v>3.5276148693794185</v>
      </c>
      <c r="F50" s="257">
        <v>10.361788777362076</v>
      </c>
      <c r="G50" s="257">
        <v>2.5662533923919155</v>
      </c>
      <c r="H50" s="257">
        <v>1.6329931618554521</v>
      </c>
      <c r="I50" s="257">
        <v>8.2158383625775002</v>
      </c>
      <c r="J50" s="257">
        <v>9.9599196783909854</v>
      </c>
      <c r="K50" s="257">
        <v>6.1226355980628711</v>
      </c>
      <c r="L50" s="257">
        <v>11.075498483890785</v>
      </c>
      <c r="M50" s="257">
        <v>6.4935865795927183</v>
      </c>
      <c r="N50" s="257">
        <v>15.279616051022574</v>
      </c>
      <c r="O50" s="257">
        <v>7.5011110288187757</v>
      </c>
      <c r="P50" s="257">
        <v>12.245883662139965</v>
      </c>
      <c r="Q50" s="257">
        <v>11.550871790878977</v>
      </c>
      <c r="R50" s="257">
        <v>7.7395090283557391</v>
      </c>
      <c r="S50" s="257">
        <v>10.18659249536697</v>
      </c>
      <c r="T50" s="257">
        <v>22.724276592812945</v>
      </c>
      <c r="U50" s="257">
        <v>3.8401388863772681</v>
      </c>
      <c r="V50" s="257">
        <v>7.4420427303261221</v>
      </c>
      <c r="W50" s="257">
        <v>7.8380482264400619</v>
      </c>
      <c r="X50" s="257">
        <v>7.7631608682718065</v>
      </c>
      <c r="Y50" s="257">
        <v>19.174852567090721</v>
      </c>
      <c r="Z50" s="257">
        <v>11.820425912757955</v>
      </c>
      <c r="AA50" s="250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9"/>
    </row>
    <row r="51" spans="1:65">
      <c r="A51" s="33"/>
      <c r="B51" s="3" t="s">
        <v>87</v>
      </c>
      <c r="C51" s="31"/>
      <c r="D51" s="13">
        <v>1.1755000895166167E-2</v>
      </c>
      <c r="E51" s="13">
        <v>7.3854066521544899E-3</v>
      </c>
      <c r="F51" s="13">
        <v>2.4087846828427916E-2</v>
      </c>
      <c r="G51" s="13">
        <v>5.8386747035595269E-3</v>
      </c>
      <c r="H51" s="13">
        <v>3.6101543740356349E-3</v>
      </c>
      <c r="I51" s="13">
        <v>1.6614435515829119E-2</v>
      </c>
      <c r="J51" s="13">
        <v>2.2636181087252238E-2</v>
      </c>
      <c r="K51" s="13">
        <v>1.3561655931917169E-2</v>
      </c>
      <c r="L51" s="13">
        <v>2.2962332724030653E-2</v>
      </c>
      <c r="M51" s="13">
        <v>1.37043684409273E-2</v>
      </c>
      <c r="N51" s="13">
        <v>3.2906567231204394E-2</v>
      </c>
      <c r="O51" s="13">
        <v>1.6189448263637645E-2</v>
      </c>
      <c r="P51" s="13">
        <v>2.6581998470692012E-2</v>
      </c>
      <c r="Q51" s="13">
        <v>2.5032496460635718E-2</v>
      </c>
      <c r="R51" s="13">
        <v>1.7690306350527405E-2</v>
      </c>
      <c r="S51" s="13">
        <v>2.4714741193773478E-2</v>
      </c>
      <c r="T51" s="13">
        <v>4.65130826027952E-2</v>
      </c>
      <c r="U51" s="13">
        <v>7.8712876872996749E-3</v>
      </c>
      <c r="V51" s="13">
        <v>1.7226950764643801E-2</v>
      </c>
      <c r="W51" s="13">
        <v>1.8435959605880421E-2</v>
      </c>
      <c r="X51" s="13">
        <v>1.7901216452586792E-2</v>
      </c>
      <c r="Y51" s="13">
        <v>2.8986608386938225E-2</v>
      </c>
      <c r="Z51" s="13">
        <v>2.7004447492253246E-2</v>
      </c>
      <c r="AA51" s="159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3"/>
      <c r="B52" s="3" t="s">
        <v>274</v>
      </c>
      <c r="C52" s="31"/>
      <c r="D52" s="13">
        <v>1.2433584129607933E-2</v>
      </c>
      <c r="E52" s="13">
        <v>4.9664159670273822E-2</v>
      </c>
      <c r="F52" s="13">
        <v>-5.4676680074191242E-2</v>
      </c>
      <c r="G52" s="13">
        <v>-3.4107321220677167E-2</v>
      </c>
      <c r="H52" s="13">
        <v>-5.963777497619227E-3</v>
      </c>
      <c r="I52" s="13">
        <v>8.6700616125483965E-2</v>
      </c>
      <c r="J52" s="13">
        <v>-3.306719697631344E-2</v>
      </c>
      <c r="K52" s="13">
        <v>-7.8683421096356065E-3</v>
      </c>
      <c r="L52" s="13">
        <v>5.9963459072177594E-2</v>
      </c>
      <c r="M52" s="13">
        <v>4.1284075377401752E-2</v>
      </c>
      <c r="N52" s="13">
        <v>2.0407117130299524E-2</v>
      </c>
      <c r="O52" s="13">
        <v>1.8209542577972915E-2</v>
      </c>
      <c r="P52" s="13">
        <v>1.2385970014307635E-2</v>
      </c>
      <c r="Q52" s="13">
        <v>1.4037970393373955E-2</v>
      </c>
      <c r="R52" s="13">
        <v>-3.8561133357129851E-2</v>
      </c>
      <c r="S52" s="13">
        <v>-9.4233022016069312E-2</v>
      </c>
      <c r="T52" s="13">
        <v>7.3639698036156442E-2</v>
      </c>
      <c r="U52" s="13">
        <v>7.2123371595051111E-2</v>
      </c>
      <c r="V52" s="13">
        <v>-5.0647793394925977E-2</v>
      </c>
      <c r="W52" s="13">
        <v>-6.5701179078362815E-2</v>
      </c>
      <c r="X52" s="13">
        <v>-4.6985169141048333E-2</v>
      </c>
      <c r="Y52" s="13">
        <v>0.45371157203200907</v>
      </c>
      <c r="Z52" s="13">
        <v>-3.8074480472517158E-2</v>
      </c>
      <c r="AA52" s="159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51" t="s">
        <v>275</v>
      </c>
      <c r="C53" s="52"/>
      <c r="D53" s="50">
        <v>0</v>
      </c>
      <c r="E53" s="50">
        <v>0.53</v>
      </c>
      <c r="F53" s="50">
        <v>0.95</v>
      </c>
      <c r="G53" s="50">
        <v>0.66</v>
      </c>
      <c r="H53" s="50">
        <v>0.26</v>
      </c>
      <c r="I53" s="50">
        <v>1.05</v>
      </c>
      <c r="J53" s="50">
        <v>0.64</v>
      </c>
      <c r="K53" s="50">
        <v>0.28999999999999998</v>
      </c>
      <c r="L53" s="50">
        <v>0.67</v>
      </c>
      <c r="M53" s="50">
        <v>0.41</v>
      </c>
      <c r="N53" s="50">
        <v>0.11</v>
      </c>
      <c r="O53" s="50">
        <v>0.08</v>
      </c>
      <c r="P53" s="50">
        <v>0</v>
      </c>
      <c r="Q53" s="50">
        <v>0.02</v>
      </c>
      <c r="R53" s="50">
        <v>0.72</v>
      </c>
      <c r="S53" s="50">
        <v>1.51</v>
      </c>
      <c r="T53" s="50">
        <v>0.87</v>
      </c>
      <c r="U53" s="50">
        <v>0.85</v>
      </c>
      <c r="V53" s="50">
        <v>0.89</v>
      </c>
      <c r="W53" s="50">
        <v>1.1100000000000001</v>
      </c>
      <c r="X53" s="50">
        <v>0.84</v>
      </c>
      <c r="Y53" s="50">
        <v>6.25</v>
      </c>
      <c r="Z53" s="50">
        <v>0.72</v>
      </c>
      <c r="AA53" s="159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BM54" s="61"/>
    </row>
    <row r="55" spans="1:65" ht="15">
      <c r="B55" s="35" t="s">
        <v>556</v>
      </c>
      <c r="BM55" s="30" t="s">
        <v>277</v>
      </c>
    </row>
    <row r="56" spans="1:65" ht="15">
      <c r="A56" s="26" t="s">
        <v>49</v>
      </c>
      <c r="B56" s="18" t="s">
        <v>111</v>
      </c>
      <c r="C56" s="15" t="s">
        <v>112</v>
      </c>
      <c r="D56" s="16" t="s">
        <v>231</v>
      </c>
      <c r="E56" s="17" t="s">
        <v>231</v>
      </c>
      <c r="F56" s="17" t="s">
        <v>231</v>
      </c>
      <c r="G56" s="17" t="s">
        <v>231</v>
      </c>
      <c r="H56" s="17" t="s">
        <v>231</v>
      </c>
      <c r="I56" s="17" t="s">
        <v>231</v>
      </c>
      <c r="J56" s="17" t="s">
        <v>231</v>
      </c>
      <c r="K56" s="17" t="s">
        <v>231</v>
      </c>
      <c r="L56" s="17" t="s">
        <v>231</v>
      </c>
      <c r="M56" s="17" t="s">
        <v>231</v>
      </c>
      <c r="N56" s="17" t="s">
        <v>231</v>
      </c>
      <c r="O56" s="159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232</v>
      </c>
      <c r="C57" s="8" t="s">
        <v>232</v>
      </c>
      <c r="D57" s="157" t="s">
        <v>234</v>
      </c>
      <c r="E57" s="158" t="s">
        <v>238</v>
      </c>
      <c r="F57" s="158" t="s">
        <v>239</v>
      </c>
      <c r="G57" s="158" t="s">
        <v>240</v>
      </c>
      <c r="H57" s="158" t="s">
        <v>244</v>
      </c>
      <c r="I57" s="158" t="s">
        <v>245</v>
      </c>
      <c r="J57" s="158" t="s">
        <v>246</v>
      </c>
      <c r="K57" s="158" t="s">
        <v>247</v>
      </c>
      <c r="L57" s="158" t="s">
        <v>248</v>
      </c>
      <c r="M57" s="158" t="s">
        <v>259</v>
      </c>
      <c r="N57" s="158" t="s">
        <v>261</v>
      </c>
      <c r="O57" s="159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280</v>
      </c>
      <c r="E58" s="10" t="s">
        <v>282</v>
      </c>
      <c r="F58" s="10" t="s">
        <v>283</v>
      </c>
      <c r="G58" s="10" t="s">
        <v>282</v>
      </c>
      <c r="H58" s="10" t="s">
        <v>280</v>
      </c>
      <c r="I58" s="10" t="s">
        <v>280</v>
      </c>
      <c r="J58" s="10" t="s">
        <v>280</v>
      </c>
      <c r="K58" s="10" t="s">
        <v>280</v>
      </c>
      <c r="L58" s="10" t="s">
        <v>280</v>
      </c>
      <c r="M58" s="10" t="s">
        <v>282</v>
      </c>
      <c r="N58" s="10" t="s">
        <v>283</v>
      </c>
      <c r="O58" s="15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 t="s">
        <v>322</v>
      </c>
      <c r="E59" s="27" t="s">
        <v>322</v>
      </c>
      <c r="F59" s="27" t="s">
        <v>322</v>
      </c>
      <c r="G59" s="27" t="s">
        <v>323</v>
      </c>
      <c r="H59" s="27" t="s">
        <v>322</v>
      </c>
      <c r="I59" s="27" t="s">
        <v>322</v>
      </c>
      <c r="J59" s="27" t="s">
        <v>322</v>
      </c>
      <c r="K59" s="27" t="s">
        <v>322</v>
      </c>
      <c r="L59" s="27" t="s">
        <v>322</v>
      </c>
      <c r="M59" s="27" t="s">
        <v>322</v>
      </c>
      <c r="N59" s="27" t="s">
        <v>322</v>
      </c>
      <c r="O59" s="15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71" t="s">
        <v>104</v>
      </c>
      <c r="E60" s="261">
        <v>5</v>
      </c>
      <c r="F60" s="275">
        <v>25.44</v>
      </c>
      <c r="G60" s="271" t="s">
        <v>96</v>
      </c>
      <c r="H60" s="270" t="s">
        <v>96</v>
      </c>
      <c r="I60" s="261">
        <v>10</v>
      </c>
      <c r="J60" s="270" t="s">
        <v>96</v>
      </c>
      <c r="K60" s="271" t="s">
        <v>96</v>
      </c>
      <c r="L60" s="271" t="s">
        <v>326</v>
      </c>
      <c r="M60" s="271" t="s">
        <v>96</v>
      </c>
      <c r="N60" s="261">
        <v>19</v>
      </c>
      <c r="O60" s="262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4">
        <v>1</v>
      </c>
    </row>
    <row r="61" spans="1:65">
      <c r="A61" s="33"/>
      <c r="B61" s="19">
        <v>1</v>
      </c>
      <c r="C61" s="8">
        <v>2</v>
      </c>
      <c r="D61" s="273" t="s">
        <v>104</v>
      </c>
      <c r="E61" s="265">
        <v>4</v>
      </c>
      <c r="F61" s="276">
        <v>24.934999999999999</v>
      </c>
      <c r="G61" s="273" t="s">
        <v>96</v>
      </c>
      <c r="H61" s="272" t="s">
        <v>96</v>
      </c>
      <c r="I61" s="265">
        <v>10</v>
      </c>
      <c r="J61" s="272" t="s">
        <v>96</v>
      </c>
      <c r="K61" s="273" t="s">
        <v>96</v>
      </c>
      <c r="L61" s="273" t="s">
        <v>326</v>
      </c>
      <c r="M61" s="273" t="s">
        <v>96</v>
      </c>
      <c r="N61" s="265">
        <v>18</v>
      </c>
      <c r="O61" s="262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4">
        <v>4</v>
      </c>
    </row>
    <row r="62" spans="1:65">
      <c r="A62" s="33"/>
      <c r="B62" s="19">
        <v>1</v>
      </c>
      <c r="C62" s="8">
        <v>3</v>
      </c>
      <c r="D62" s="273" t="s">
        <v>104</v>
      </c>
      <c r="E62" s="265">
        <v>4</v>
      </c>
      <c r="F62" s="276">
        <v>24.93</v>
      </c>
      <c r="G62" s="273" t="s">
        <v>96</v>
      </c>
      <c r="H62" s="272" t="s">
        <v>96</v>
      </c>
      <c r="I62" s="265">
        <v>10</v>
      </c>
      <c r="J62" s="272" t="s">
        <v>96</v>
      </c>
      <c r="K62" s="272" t="s">
        <v>96</v>
      </c>
      <c r="L62" s="272" t="s">
        <v>326</v>
      </c>
      <c r="M62" s="272" t="s">
        <v>96</v>
      </c>
      <c r="N62" s="268">
        <v>19</v>
      </c>
      <c r="O62" s="262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4">
        <v>16</v>
      </c>
    </row>
    <row r="63" spans="1:65">
      <c r="A63" s="33"/>
      <c r="B63" s="19">
        <v>1</v>
      </c>
      <c r="C63" s="8">
        <v>4</v>
      </c>
      <c r="D63" s="273" t="s">
        <v>104</v>
      </c>
      <c r="E63" s="265">
        <v>4</v>
      </c>
      <c r="F63" s="276">
        <v>24.034999999999997</v>
      </c>
      <c r="G63" s="273" t="s">
        <v>96</v>
      </c>
      <c r="H63" s="272" t="s">
        <v>96</v>
      </c>
      <c r="I63" s="265">
        <v>10</v>
      </c>
      <c r="J63" s="272" t="s">
        <v>96</v>
      </c>
      <c r="K63" s="272" t="s">
        <v>96</v>
      </c>
      <c r="L63" s="272" t="s">
        <v>326</v>
      </c>
      <c r="M63" s="272" t="s">
        <v>96</v>
      </c>
      <c r="N63" s="268">
        <v>18</v>
      </c>
      <c r="O63" s="262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4">
        <v>14.33925</v>
      </c>
    </row>
    <row r="64" spans="1:65">
      <c r="A64" s="33"/>
      <c r="B64" s="19">
        <v>1</v>
      </c>
      <c r="C64" s="8">
        <v>5</v>
      </c>
      <c r="D64" s="273" t="s">
        <v>104</v>
      </c>
      <c r="E64" s="265">
        <v>5</v>
      </c>
      <c r="F64" s="265">
        <v>23.622</v>
      </c>
      <c r="G64" s="273" t="s">
        <v>96</v>
      </c>
      <c r="H64" s="273" t="s">
        <v>96</v>
      </c>
      <c r="I64" s="265">
        <v>10</v>
      </c>
      <c r="J64" s="273" t="s">
        <v>96</v>
      </c>
      <c r="K64" s="273" t="s">
        <v>96</v>
      </c>
      <c r="L64" s="273" t="s">
        <v>326</v>
      </c>
      <c r="M64" s="273" t="s">
        <v>96</v>
      </c>
      <c r="N64" s="265">
        <v>18</v>
      </c>
      <c r="O64" s="262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4">
        <v>14</v>
      </c>
    </row>
    <row r="65" spans="1:65">
      <c r="A65" s="33"/>
      <c r="B65" s="19">
        <v>1</v>
      </c>
      <c r="C65" s="8">
        <v>6</v>
      </c>
      <c r="D65" s="273" t="s">
        <v>104</v>
      </c>
      <c r="E65" s="265">
        <v>4</v>
      </c>
      <c r="F65" s="265">
        <v>25.18</v>
      </c>
      <c r="G65" s="273" t="s">
        <v>96</v>
      </c>
      <c r="H65" s="273" t="s">
        <v>96</v>
      </c>
      <c r="I65" s="265">
        <v>10</v>
      </c>
      <c r="J65" s="273" t="s">
        <v>96</v>
      </c>
      <c r="K65" s="273" t="s">
        <v>96</v>
      </c>
      <c r="L65" s="273" t="s">
        <v>326</v>
      </c>
      <c r="M65" s="273" t="s">
        <v>96</v>
      </c>
      <c r="N65" s="265">
        <v>18</v>
      </c>
      <c r="O65" s="262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6"/>
    </row>
    <row r="66" spans="1:65">
      <c r="A66" s="33"/>
      <c r="B66" s="20" t="s">
        <v>271</v>
      </c>
      <c r="C66" s="12"/>
      <c r="D66" s="267" t="s">
        <v>685</v>
      </c>
      <c r="E66" s="267">
        <v>4.333333333333333</v>
      </c>
      <c r="F66" s="267">
        <v>24.690333333333331</v>
      </c>
      <c r="G66" s="267" t="s">
        <v>685</v>
      </c>
      <c r="H66" s="267" t="s">
        <v>685</v>
      </c>
      <c r="I66" s="267">
        <v>10</v>
      </c>
      <c r="J66" s="267" t="s">
        <v>685</v>
      </c>
      <c r="K66" s="267" t="s">
        <v>685</v>
      </c>
      <c r="L66" s="267" t="s">
        <v>685</v>
      </c>
      <c r="M66" s="267" t="s">
        <v>685</v>
      </c>
      <c r="N66" s="267">
        <v>18.333333333333332</v>
      </c>
      <c r="O66" s="262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63"/>
      <c r="BM66" s="266"/>
    </row>
    <row r="67" spans="1:65">
      <c r="A67" s="33"/>
      <c r="B67" s="3" t="s">
        <v>272</v>
      </c>
      <c r="C67" s="31"/>
      <c r="D67" s="268" t="s">
        <v>685</v>
      </c>
      <c r="E67" s="268">
        <v>4</v>
      </c>
      <c r="F67" s="268">
        <v>24.932499999999997</v>
      </c>
      <c r="G67" s="268" t="s">
        <v>685</v>
      </c>
      <c r="H67" s="268" t="s">
        <v>685</v>
      </c>
      <c r="I67" s="268">
        <v>10</v>
      </c>
      <c r="J67" s="268" t="s">
        <v>685</v>
      </c>
      <c r="K67" s="268" t="s">
        <v>685</v>
      </c>
      <c r="L67" s="268" t="s">
        <v>685</v>
      </c>
      <c r="M67" s="268" t="s">
        <v>685</v>
      </c>
      <c r="N67" s="268">
        <v>18</v>
      </c>
      <c r="O67" s="262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263"/>
      <c r="BL67" s="263"/>
      <c r="BM67" s="266"/>
    </row>
    <row r="68" spans="1:65">
      <c r="A68" s="33"/>
      <c r="B68" s="3" t="s">
        <v>273</v>
      </c>
      <c r="C68" s="31"/>
      <c r="D68" s="268" t="s">
        <v>685</v>
      </c>
      <c r="E68" s="268">
        <v>0.51639777949432131</v>
      </c>
      <c r="F68" s="268">
        <v>0.70567320104044462</v>
      </c>
      <c r="G68" s="268" t="s">
        <v>685</v>
      </c>
      <c r="H68" s="268" t="s">
        <v>685</v>
      </c>
      <c r="I68" s="268">
        <v>0</v>
      </c>
      <c r="J68" s="268" t="s">
        <v>685</v>
      </c>
      <c r="K68" s="268" t="s">
        <v>685</v>
      </c>
      <c r="L68" s="268" t="s">
        <v>685</v>
      </c>
      <c r="M68" s="268" t="s">
        <v>685</v>
      </c>
      <c r="N68" s="268">
        <v>0.5163977794943222</v>
      </c>
      <c r="O68" s="262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63"/>
      <c r="BI68" s="263"/>
      <c r="BJ68" s="263"/>
      <c r="BK68" s="263"/>
      <c r="BL68" s="263"/>
      <c r="BM68" s="266"/>
    </row>
    <row r="69" spans="1:65">
      <c r="A69" s="33"/>
      <c r="B69" s="3" t="s">
        <v>87</v>
      </c>
      <c r="C69" s="31"/>
      <c r="D69" s="13" t="s">
        <v>685</v>
      </c>
      <c r="E69" s="13">
        <v>0.11916871834484338</v>
      </c>
      <c r="F69" s="13">
        <v>2.8580950751594201E-2</v>
      </c>
      <c r="G69" s="13" t="s">
        <v>685</v>
      </c>
      <c r="H69" s="13" t="s">
        <v>685</v>
      </c>
      <c r="I69" s="13">
        <v>0</v>
      </c>
      <c r="J69" s="13" t="s">
        <v>685</v>
      </c>
      <c r="K69" s="13" t="s">
        <v>685</v>
      </c>
      <c r="L69" s="13" t="s">
        <v>685</v>
      </c>
      <c r="M69" s="13" t="s">
        <v>685</v>
      </c>
      <c r="N69" s="13">
        <v>2.8167151608781211E-2</v>
      </c>
      <c r="O69" s="159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3"/>
      <c r="B70" s="3" t="s">
        <v>274</v>
      </c>
      <c r="C70" s="31"/>
      <c r="D70" s="13" t="s">
        <v>685</v>
      </c>
      <c r="E70" s="13">
        <v>-0.69779916429845823</v>
      </c>
      <c r="F70" s="13">
        <v>0.72187062317299233</v>
      </c>
      <c r="G70" s="13" t="s">
        <v>685</v>
      </c>
      <c r="H70" s="13" t="s">
        <v>685</v>
      </c>
      <c r="I70" s="13">
        <v>-0.30261345607336509</v>
      </c>
      <c r="J70" s="13" t="s">
        <v>685</v>
      </c>
      <c r="K70" s="13" t="s">
        <v>685</v>
      </c>
      <c r="L70" s="13" t="s">
        <v>685</v>
      </c>
      <c r="M70" s="13" t="s">
        <v>685</v>
      </c>
      <c r="N70" s="13">
        <v>0.27854199719883055</v>
      </c>
      <c r="O70" s="159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51" t="s">
        <v>275</v>
      </c>
      <c r="C71" s="52"/>
      <c r="D71" s="50">
        <v>2.5299999999999998</v>
      </c>
      <c r="E71" s="50">
        <v>0.67</v>
      </c>
      <c r="F71" s="50">
        <v>19.920000000000002</v>
      </c>
      <c r="G71" s="50">
        <v>0</v>
      </c>
      <c r="H71" s="50">
        <v>0</v>
      </c>
      <c r="I71" s="50">
        <v>5.0599999999999996</v>
      </c>
      <c r="J71" s="50">
        <v>0</v>
      </c>
      <c r="K71" s="50">
        <v>0</v>
      </c>
      <c r="L71" s="50">
        <v>5.0599999999999996</v>
      </c>
      <c r="M71" s="50">
        <v>0</v>
      </c>
      <c r="N71" s="50">
        <v>13.49</v>
      </c>
      <c r="O71" s="159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4"/>
      <c r="C72" s="2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BM72" s="61"/>
    </row>
    <row r="73" spans="1:65" ht="15">
      <c r="B73" s="35" t="s">
        <v>557</v>
      </c>
      <c r="BM73" s="30" t="s">
        <v>67</v>
      </c>
    </row>
    <row r="74" spans="1:65" ht="15">
      <c r="A74" s="26" t="s">
        <v>10</v>
      </c>
      <c r="B74" s="18" t="s">
        <v>111</v>
      </c>
      <c r="C74" s="15" t="s">
        <v>112</v>
      </c>
      <c r="D74" s="16" t="s">
        <v>231</v>
      </c>
      <c r="E74" s="17" t="s">
        <v>231</v>
      </c>
      <c r="F74" s="17" t="s">
        <v>231</v>
      </c>
      <c r="G74" s="17" t="s">
        <v>231</v>
      </c>
      <c r="H74" s="17" t="s">
        <v>231</v>
      </c>
      <c r="I74" s="17" t="s">
        <v>231</v>
      </c>
      <c r="J74" s="17" t="s">
        <v>231</v>
      </c>
      <c r="K74" s="17" t="s">
        <v>231</v>
      </c>
      <c r="L74" s="17" t="s">
        <v>231</v>
      </c>
      <c r="M74" s="17" t="s">
        <v>231</v>
      </c>
      <c r="N74" s="17" t="s">
        <v>231</v>
      </c>
      <c r="O74" s="17" t="s">
        <v>231</v>
      </c>
      <c r="P74" s="17" t="s">
        <v>231</v>
      </c>
      <c r="Q74" s="17" t="s">
        <v>231</v>
      </c>
      <c r="R74" s="17" t="s">
        <v>231</v>
      </c>
      <c r="S74" s="17" t="s">
        <v>231</v>
      </c>
      <c r="T74" s="17" t="s">
        <v>231</v>
      </c>
      <c r="U74" s="17" t="s">
        <v>231</v>
      </c>
      <c r="V74" s="17" t="s">
        <v>231</v>
      </c>
      <c r="W74" s="17" t="s">
        <v>231</v>
      </c>
      <c r="X74" s="17" t="s">
        <v>231</v>
      </c>
      <c r="Y74" s="17" t="s">
        <v>231</v>
      </c>
      <c r="Z74" s="159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232</v>
      </c>
      <c r="C75" s="8" t="s">
        <v>232</v>
      </c>
      <c r="D75" s="157" t="s">
        <v>234</v>
      </c>
      <c r="E75" s="158" t="s">
        <v>236</v>
      </c>
      <c r="F75" s="158" t="s">
        <v>238</v>
      </c>
      <c r="G75" s="158" t="s">
        <v>239</v>
      </c>
      <c r="H75" s="158" t="s">
        <v>240</v>
      </c>
      <c r="I75" s="158" t="s">
        <v>241</v>
      </c>
      <c r="J75" s="158" t="s">
        <v>242</v>
      </c>
      <c r="K75" s="158" t="s">
        <v>243</v>
      </c>
      <c r="L75" s="158" t="s">
        <v>244</v>
      </c>
      <c r="M75" s="158" t="s">
        <v>245</v>
      </c>
      <c r="N75" s="158" t="s">
        <v>246</v>
      </c>
      <c r="O75" s="158" t="s">
        <v>247</v>
      </c>
      <c r="P75" s="158" t="s">
        <v>248</v>
      </c>
      <c r="Q75" s="158" t="s">
        <v>249</v>
      </c>
      <c r="R75" s="158" t="s">
        <v>251</v>
      </c>
      <c r="S75" s="158" t="s">
        <v>252</v>
      </c>
      <c r="T75" s="158" t="s">
        <v>253</v>
      </c>
      <c r="U75" s="158" t="s">
        <v>254</v>
      </c>
      <c r="V75" s="158" t="s">
        <v>257</v>
      </c>
      <c r="W75" s="158" t="s">
        <v>259</v>
      </c>
      <c r="X75" s="158" t="s">
        <v>261</v>
      </c>
      <c r="Y75" s="158" t="s">
        <v>279</v>
      </c>
      <c r="Z75" s="159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280</v>
      </c>
      <c r="E76" s="10" t="s">
        <v>280</v>
      </c>
      <c r="F76" s="10" t="s">
        <v>282</v>
      </c>
      <c r="G76" s="10" t="s">
        <v>283</v>
      </c>
      <c r="H76" s="10" t="s">
        <v>282</v>
      </c>
      <c r="I76" s="10" t="s">
        <v>282</v>
      </c>
      <c r="J76" s="10" t="s">
        <v>282</v>
      </c>
      <c r="K76" s="10" t="s">
        <v>282</v>
      </c>
      <c r="L76" s="10" t="s">
        <v>280</v>
      </c>
      <c r="M76" s="10" t="s">
        <v>280</v>
      </c>
      <c r="N76" s="10" t="s">
        <v>280</v>
      </c>
      <c r="O76" s="10" t="s">
        <v>280</v>
      </c>
      <c r="P76" s="10" t="s">
        <v>280</v>
      </c>
      <c r="Q76" s="10" t="s">
        <v>283</v>
      </c>
      <c r="R76" s="10" t="s">
        <v>283</v>
      </c>
      <c r="S76" s="10" t="s">
        <v>280</v>
      </c>
      <c r="T76" s="10" t="s">
        <v>283</v>
      </c>
      <c r="U76" s="10" t="s">
        <v>283</v>
      </c>
      <c r="V76" s="10" t="s">
        <v>283</v>
      </c>
      <c r="W76" s="10" t="s">
        <v>282</v>
      </c>
      <c r="X76" s="10" t="s">
        <v>283</v>
      </c>
      <c r="Y76" s="10" t="s">
        <v>283</v>
      </c>
      <c r="Z76" s="159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 t="s">
        <v>322</v>
      </c>
      <c r="E77" s="27" t="s">
        <v>322</v>
      </c>
      <c r="F77" s="27" t="s">
        <v>322</v>
      </c>
      <c r="G77" s="27" t="s">
        <v>322</v>
      </c>
      <c r="H77" s="27" t="s">
        <v>323</v>
      </c>
      <c r="I77" s="27" t="s">
        <v>324</v>
      </c>
      <c r="J77" s="27" t="s">
        <v>323</v>
      </c>
      <c r="K77" s="27" t="s">
        <v>325</v>
      </c>
      <c r="L77" s="27" t="s">
        <v>322</v>
      </c>
      <c r="M77" s="27" t="s">
        <v>322</v>
      </c>
      <c r="N77" s="27" t="s">
        <v>322</v>
      </c>
      <c r="O77" s="27" t="s">
        <v>322</v>
      </c>
      <c r="P77" s="27" t="s">
        <v>322</v>
      </c>
      <c r="Q77" s="27" t="s">
        <v>324</v>
      </c>
      <c r="R77" s="27" t="s">
        <v>322</v>
      </c>
      <c r="S77" s="27" t="s">
        <v>322</v>
      </c>
      <c r="T77" s="27" t="s">
        <v>325</v>
      </c>
      <c r="U77" s="27" t="s">
        <v>324</v>
      </c>
      <c r="V77" s="27" t="s">
        <v>323</v>
      </c>
      <c r="W77" s="27" t="s">
        <v>322</v>
      </c>
      <c r="X77" s="27" t="s">
        <v>322</v>
      </c>
      <c r="Y77" s="27" t="s">
        <v>322</v>
      </c>
      <c r="Z77" s="159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46">
        <v>102.01</v>
      </c>
      <c r="E78" s="246">
        <v>129.69663316924647</v>
      </c>
      <c r="F78" s="247">
        <v>131</v>
      </c>
      <c r="G78" s="246">
        <v>118.61500000000001</v>
      </c>
      <c r="H78" s="247">
        <v>114</v>
      </c>
      <c r="I78" s="246">
        <v>124</v>
      </c>
      <c r="J78" s="247">
        <v>131</v>
      </c>
      <c r="K78" s="246">
        <v>107</v>
      </c>
      <c r="L78" s="246">
        <v>120</v>
      </c>
      <c r="M78" s="246">
        <v>100</v>
      </c>
      <c r="N78" s="246">
        <v>120</v>
      </c>
      <c r="O78" s="246">
        <v>110</v>
      </c>
      <c r="P78" s="246">
        <v>114.8</v>
      </c>
      <c r="Q78" s="246">
        <v>113.32493640114303</v>
      </c>
      <c r="R78" s="246">
        <v>111</v>
      </c>
      <c r="S78" s="246">
        <v>123.29999999999998</v>
      </c>
      <c r="T78" s="249">
        <v>91</v>
      </c>
      <c r="U78" s="246">
        <v>120.34</v>
      </c>
      <c r="V78" s="246">
        <v>127.1</v>
      </c>
      <c r="W78" s="246">
        <v>115</v>
      </c>
      <c r="X78" s="246">
        <v>116.01</v>
      </c>
      <c r="Y78" s="249">
        <v>604.13199999999995</v>
      </c>
      <c r="Z78" s="250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  <c r="AM78" s="251"/>
      <c r="AN78" s="251"/>
      <c r="AO78" s="251"/>
      <c r="AP78" s="25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2">
        <v>1</v>
      </c>
    </row>
    <row r="79" spans="1:65">
      <c r="A79" s="33"/>
      <c r="B79" s="19">
        <v>1</v>
      </c>
      <c r="C79" s="8">
        <v>2</v>
      </c>
      <c r="D79" s="253">
        <v>103.4</v>
      </c>
      <c r="E79" s="253">
        <v>129.323312408183</v>
      </c>
      <c r="F79" s="254">
        <v>130</v>
      </c>
      <c r="G79" s="253">
        <v>118.925</v>
      </c>
      <c r="H79" s="254">
        <v>117</v>
      </c>
      <c r="I79" s="253">
        <v>120</v>
      </c>
      <c r="J79" s="254">
        <v>134</v>
      </c>
      <c r="K79" s="253">
        <v>109</v>
      </c>
      <c r="L79" s="253">
        <v>120</v>
      </c>
      <c r="M79" s="253">
        <v>110</v>
      </c>
      <c r="N79" s="253">
        <v>120</v>
      </c>
      <c r="O79" s="253">
        <v>110</v>
      </c>
      <c r="P79" s="253">
        <v>114.1</v>
      </c>
      <c r="Q79" s="253">
        <v>113.85032533509467</v>
      </c>
      <c r="R79" s="253">
        <v>111</v>
      </c>
      <c r="S79" s="258">
        <v>484.5</v>
      </c>
      <c r="T79" s="255">
        <v>90</v>
      </c>
      <c r="U79" s="253">
        <v>128.16999999999999</v>
      </c>
      <c r="V79" s="253">
        <v>121.9</v>
      </c>
      <c r="W79" s="253">
        <v>115</v>
      </c>
      <c r="X79" s="253">
        <v>116.23</v>
      </c>
      <c r="Y79" s="255">
        <v>613.10580000000004</v>
      </c>
      <c r="Z79" s="250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2">
        <v>27</v>
      </c>
    </row>
    <row r="80" spans="1:65">
      <c r="A80" s="33"/>
      <c r="B80" s="19">
        <v>1</v>
      </c>
      <c r="C80" s="8">
        <v>3</v>
      </c>
      <c r="D80" s="253">
        <v>104.85</v>
      </c>
      <c r="E80" s="253">
        <v>128.54367271469343</v>
      </c>
      <c r="F80" s="254">
        <v>129</v>
      </c>
      <c r="G80" s="253">
        <v>119.33500000000001</v>
      </c>
      <c r="H80" s="254">
        <v>115</v>
      </c>
      <c r="I80" s="253">
        <v>116</v>
      </c>
      <c r="J80" s="254">
        <v>135</v>
      </c>
      <c r="K80" s="254">
        <v>111</v>
      </c>
      <c r="L80" s="257">
        <v>120</v>
      </c>
      <c r="M80" s="257">
        <v>100</v>
      </c>
      <c r="N80" s="257">
        <v>120</v>
      </c>
      <c r="O80" s="257">
        <v>110</v>
      </c>
      <c r="P80" s="257">
        <v>113.6</v>
      </c>
      <c r="Q80" s="257">
        <v>111.13156892000001</v>
      </c>
      <c r="R80" s="257">
        <v>111</v>
      </c>
      <c r="S80" s="257">
        <v>122</v>
      </c>
      <c r="T80" s="256">
        <v>91</v>
      </c>
      <c r="U80" s="257">
        <v>122.35</v>
      </c>
      <c r="V80" s="257">
        <v>124.20000000000002</v>
      </c>
      <c r="W80" s="257">
        <v>118</v>
      </c>
      <c r="X80" s="257">
        <v>116.06</v>
      </c>
      <c r="Y80" s="256">
        <v>636.10599999999999</v>
      </c>
      <c r="Z80" s="250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2">
        <v>16</v>
      </c>
    </row>
    <row r="81" spans="1:65">
      <c r="A81" s="33"/>
      <c r="B81" s="19">
        <v>1</v>
      </c>
      <c r="C81" s="8">
        <v>4</v>
      </c>
      <c r="D81" s="253">
        <v>104.23</v>
      </c>
      <c r="E81" s="253">
        <v>127.96638720112416</v>
      </c>
      <c r="F81" s="254">
        <v>128</v>
      </c>
      <c r="G81" s="253">
        <v>118.875</v>
      </c>
      <c r="H81" s="254">
        <v>113</v>
      </c>
      <c r="I81" s="253">
        <v>117</v>
      </c>
      <c r="J81" s="254">
        <v>130</v>
      </c>
      <c r="K81" s="254">
        <v>109</v>
      </c>
      <c r="L81" s="257">
        <v>120</v>
      </c>
      <c r="M81" s="257">
        <v>110</v>
      </c>
      <c r="N81" s="257">
        <v>110</v>
      </c>
      <c r="O81" s="257">
        <v>110</v>
      </c>
      <c r="P81" s="257">
        <v>112.5</v>
      </c>
      <c r="Q81" s="257">
        <v>111.17513272970236</v>
      </c>
      <c r="R81" s="257">
        <v>111</v>
      </c>
      <c r="S81" s="257">
        <v>114.6</v>
      </c>
      <c r="T81" s="256">
        <v>92</v>
      </c>
      <c r="U81" s="257">
        <v>126.61000000000001</v>
      </c>
      <c r="V81" s="257">
        <v>121.5</v>
      </c>
      <c r="W81" s="257">
        <v>116</v>
      </c>
      <c r="X81" s="257">
        <v>118.09</v>
      </c>
      <c r="Y81" s="256">
        <v>622.0797</v>
      </c>
      <c r="Z81" s="250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51"/>
      <c r="AT81" s="251"/>
      <c r="AU81" s="251"/>
      <c r="AV81" s="251"/>
      <c r="AW81" s="251"/>
      <c r="AX81" s="251"/>
      <c r="AY81" s="251"/>
      <c r="AZ81" s="251"/>
      <c r="BA81" s="251"/>
      <c r="BB81" s="251"/>
      <c r="BC81" s="251"/>
      <c r="BD81" s="251"/>
      <c r="BE81" s="251"/>
      <c r="BF81" s="251"/>
      <c r="BG81" s="251"/>
      <c r="BH81" s="251"/>
      <c r="BI81" s="251"/>
      <c r="BJ81" s="251"/>
      <c r="BK81" s="251"/>
      <c r="BL81" s="251"/>
      <c r="BM81" s="252">
        <v>117.84550972305658</v>
      </c>
    </row>
    <row r="82" spans="1:65">
      <c r="A82" s="33"/>
      <c r="B82" s="19">
        <v>1</v>
      </c>
      <c r="C82" s="8">
        <v>5</v>
      </c>
      <c r="D82" s="253">
        <v>100.89</v>
      </c>
      <c r="E82" s="253">
        <v>128.66222154174864</v>
      </c>
      <c r="F82" s="253">
        <v>124</v>
      </c>
      <c r="G82" s="253">
        <v>119.795</v>
      </c>
      <c r="H82" s="253">
        <v>116</v>
      </c>
      <c r="I82" s="253">
        <v>121</v>
      </c>
      <c r="J82" s="253">
        <v>129</v>
      </c>
      <c r="K82" s="253">
        <v>111</v>
      </c>
      <c r="L82" s="253">
        <v>120</v>
      </c>
      <c r="M82" s="253">
        <v>110</v>
      </c>
      <c r="N82" s="253">
        <v>120</v>
      </c>
      <c r="O82" s="253">
        <v>110</v>
      </c>
      <c r="P82" s="253">
        <v>111.9</v>
      </c>
      <c r="Q82" s="253">
        <v>115.282794975</v>
      </c>
      <c r="R82" s="253">
        <v>110</v>
      </c>
      <c r="S82" s="253">
        <v>141.6</v>
      </c>
      <c r="T82" s="255">
        <v>91</v>
      </c>
      <c r="U82" s="253">
        <v>123.32000000000001</v>
      </c>
      <c r="V82" s="253">
        <v>123.9</v>
      </c>
      <c r="W82" s="253">
        <v>117</v>
      </c>
      <c r="X82" s="253">
        <v>115.04</v>
      </c>
      <c r="Y82" s="255">
        <v>598.87080000000003</v>
      </c>
      <c r="Z82" s="250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  <c r="BC82" s="251"/>
      <c r="BD82" s="251"/>
      <c r="BE82" s="251"/>
      <c r="BF82" s="251"/>
      <c r="BG82" s="251"/>
      <c r="BH82" s="251"/>
      <c r="BI82" s="251"/>
      <c r="BJ82" s="251"/>
      <c r="BK82" s="251"/>
      <c r="BL82" s="251"/>
      <c r="BM82" s="252">
        <v>75</v>
      </c>
    </row>
    <row r="83" spans="1:65">
      <c r="A83" s="33"/>
      <c r="B83" s="19">
        <v>1</v>
      </c>
      <c r="C83" s="8">
        <v>6</v>
      </c>
      <c r="D83" s="253">
        <v>105.07</v>
      </c>
      <c r="E83" s="253">
        <v>131.45600601088199</v>
      </c>
      <c r="F83" s="253">
        <v>138</v>
      </c>
      <c r="G83" s="253">
        <v>119.51</v>
      </c>
      <c r="H83" s="253">
        <v>114</v>
      </c>
      <c r="I83" s="253">
        <v>124</v>
      </c>
      <c r="J83" s="253">
        <v>131</v>
      </c>
      <c r="K83" s="253">
        <v>113</v>
      </c>
      <c r="L83" s="253">
        <v>120</v>
      </c>
      <c r="M83" s="253">
        <v>110</v>
      </c>
      <c r="N83" s="253">
        <v>120</v>
      </c>
      <c r="O83" s="253">
        <v>110</v>
      </c>
      <c r="P83" s="253">
        <v>110.8</v>
      </c>
      <c r="Q83" s="253">
        <v>106.69317535996943</v>
      </c>
      <c r="R83" s="253">
        <v>110</v>
      </c>
      <c r="S83" s="258">
        <v>161.19999999999999</v>
      </c>
      <c r="T83" s="255">
        <v>92</v>
      </c>
      <c r="U83" s="253">
        <v>134.19999999999999</v>
      </c>
      <c r="V83" s="253">
        <v>124.9</v>
      </c>
      <c r="W83" s="253">
        <v>117</v>
      </c>
      <c r="X83" s="253">
        <v>115.98</v>
      </c>
      <c r="Y83" s="255">
        <v>608.05349999999999</v>
      </c>
      <c r="Z83" s="250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251"/>
      <c r="BM83" s="259"/>
    </row>
    <row r="84" spans="1:65">
      <c r="A84" s="33"/>
      <c r="B84" s="20" t="s">
        <v>271</v>
      </c>
      <c r="C84" s="12"/>
      <c r="D84" s="260">
        <v>103.40833333333335</v>
      </c>
      <c r="E84" s="260">
        <v>129.27470550764627</v>
      </c>
      <c r="F84" s="260">
        <v>130</v>
      </c>
      <c r="G84" s="260">
        <v>119.17583333333333</v>
      </c>
      <c r="H84" s="260">
        <v>114.83333333333333</v>
      </c>
      <c r="I84" s="260">
        <v>120.33333333333333</v>
      </c>
      <c r="J84" s="260">
        <v>131.66666666666666</v>
      </c>
      <c r="K84" s="260">
        <v>110</v>
      </c>
      <c r="L84" s="260">
        <v>120</v>
      </c>
      <c r="M84" s="260">
        <v>106.66666666666667</v>
      </c>
      <c r="N84" s="260">
        <v>118.33333333333333</v>
      </c>
      <c r="O84" s="260">
        <v>110</v>
      </c>
      <c r="P84" s="260">
        <v>112.94999999999999</v>
      </c>
      <c r="Q84" s="260">
        <v>111.90965562015158</v>
      </c>
      <c r="R84" s="260">
        <v>110.66666666666667</v>
      </c>
      <c r="S84" s="260">
        <v>191.20000000000002</v>
      </c>
      <c r="T84" s="260">
        <v>91.166666666666671</v>
      </c>
      <c r="U84" s="260">
        <v>125.83166666666666</v>
      </c>
      <c r="V84" s="260">
        <v>123.91666666666667</v>
      </c>
      <c r="W84" s="260">
        <v>116.33333333333333</v>
      </c>
      <c r="X84" s="260">
        <v>116.235</v>
      </c>
      <c r="Y84" s="260">
        <v>613.72463333333337</v>
      </c>
      <c r="Z84" s="250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251"/>
      <c r="AN84" s="251"/>
      <c r="AO84" s="251"/>
      <c r="AP84" s="251"/>
      <c r="AQ84" s="251"/>
      <c r="AR84" s="251"/>
      <c r="AS84" s="251"/>
      <c r="AT84" s="251"/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251"/>
      <c r="BL84" s="251"/>
      <c r="BM84" s="259"/>
    </row>
    <row r="85" spans="1:65">
      <c r="A85" s="33"/>
      <c r="B85" s="3" t="s">
        <v>272</v>
      </c>
      <c r="C85" s="31"/>
      <c r="D85" s="257">
        <v>103.815</v>
      </c>
      <c r="E85" s="257">
        <v>128.99276697496583</v>
      </c>
      <c r="F85" s="257">
        <v>129.5</v>
      </c>
      <c r="G85" s="257">
        <v>119.13</v>
      </c>
      <c r="H85" s="257">
        <v>114.5</v>
      </c>
      <c r="I85" s="257">
        <v>120.5</v>
      </c>
      <c r="J85" s="257">
        <v>131</v>
      </c>
      <c r="K85" s="257">
        <v>110</v>
      </c>
      <c r="L85" s="257">
        <v>120</v>
      </c>
      <c r="M85" s="257">
        <v>110</v>
      </c>
      <c r="N85" s="257">
        <v>120</v>
      </c>
      <c r="O85" s="257">
        <v>110</v>
      </c>
      <c r="P85" s="257">
        <v>113.05</v>
      </c>
      <c r="Q85" s="257">
        <v>112.25003456542269</v>
      </c>
      <c r="R85" s="257">
        <v>111</v>
      </c>
      <c r="S85" s="257">
        <v>132.44999999999999</v>
      </c>
      <c r="T85" s="257">
        <v>91</v>
      </c>
      <c r="U85" s="257">
        <v>124.965</v>
      </c>
      <c r="V85" s="257">
        <v>124.05000000000001</v>
      </c>
      <c r="W85" s="257">
        <v>116.5</v>
      </c>
      <c r="X85" s="257">
        <v>116.035</v>
      </c>
      <c r="Y85" s="257">
        <v>610.57965000000002</v>
      </c>
      <c r="Z85" s="250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51"/>
      <c r="AQ85" s="251"/>
      <c r="AR85" s="251"/>
      <c r="AS85" s="251"/>
      <c r="AT85" s="251"/>
      <c r="AU85" s="251"/>
      <c r="AV85" s="251"/>
      <c r="AW85" s="251"/>
      <c r="AX85" s="251"/>
      <c r="AY85" s="251"/>
      <c r="AZ85" s="251"/>
      <c r="BA85" s="251"/>
      <c r="BB85" s="251"/>
      <c r="BC85" s="251"/>
      <c r="BD85" s="251"/>
      <c r="BE85" s="251"/>
      <c r="BF85" s="251"/>
      <c r="BG85" s="251"/>
      <c r="BH85" s="251"/>
      <c r="BI85" s="251"/>
      <c r="BJ85" s="251"/>
      <c r="BK85" s="251"/>
      <c r="BL85" s="251"/>
      <c r="BM85" s="259"/>
    </row>
    <row r="86" spans="1:65">
      <c r="A86" s="33"/>
      <c r="B86" s="3" t="s">
        <v>273</v>
      </c>
      <c r="C86" s="31"/>
      <c r="D86" s="257">
        <v>1.6620519446355029</v>
      </c>
      <c r="E86" s="257">
        <v>1.2296096788700561</v>
      </c>
      <c r="F86" s="257">
        <v>4.6043457732885349</v>
      </c>
      <c r="G86" s="257">
        <v>0.4445943844299729</v>
      </c>
      <c r="H86" s="257">
        <v>1.4719601443879744</v>
      </c>
      <c r="I86" s="257">
        <v>3.3862466931200781</v>
      </c>
      <c r="J86" s="257">
        <v>2.3380903889000244</v>
      </c>
      <c r="K86" s="257">
        <v>2.0976176963403033</v>
      </c>
      <c r="L86" s="257">
        <v>0</v>
      </c>
      <c r="M86" s="257">
        <v>5.1639777949432224</v>
      </c>
      <c r="N86" s="257">
        <v>4.0824829046386304</v>
      </c>
      <c r="O86" s="257">
        <v>0</v>
      </c>
      <c r="P86" s="257">
        <v>1.4896308267486928</v>
      </c>
      <c r="Q86" s="257">
        <v>3.0167498017961307</v>
      </c>
      <c r="R86" s="257">
        <v>0.51639777949432231</v>
      </c>
      <c r="S86" s="257">
        <v>144.67319032910001</v>
      </c>
      <c r="T86" s="257">
        <v>0.75277265270908111</v>
      </c>
      <c r="U86" s="257">
        <v>4.9938258546595931</v>
      </c>
      <c r="V86" s="257">
        <v>2.0536958554437068</v>
      </c>
      <c r="W86" s="257">
        <v>1.2110601416389968</v>
      </c>
      <c r="X86" s="257">
        <v>1.0015338236924396</v>
      </c>
      <c r="Y86" s="257">
        <v>13.534640001221556</v>
      </c>
      <c r="Z86" s="250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9"/>
    </row>
    <row r="87" spans="1:65">
      <c r="A87" s="33"/>
      <c r="B87" s="3" t="s">
        <v>87</v>
      </c>
      <c r="C87" s="31"/>
      <c r="D87" s="13">
        <v>1.6072707982614256E-2</v>
      </c>
      <c r="E87" s="13">
        <v>9.5116030165493422E-3</v>
      </c>
      <c r="F87" s="13">
        <v>3.5418044409911809E-2</v>
      </c>
      <c r="G87" s="13">
        <v>3.7305749999368403E-3</v>
      </c>
      <c r="H87" s="13">
        <v>1.2818230575221839E-2</v>
      </c>
      <c r="I87" s="13">
        <v>2.8140554236454944E-2</v>
      </c>
      <c r="J87" s="13">
        <v>1.7757648523291324E-2</v>
      </c>
      <c r="K87" s="13">
        <v>1.9069251784911846E-2</v>
      </c>
      <c r="L87" s="13">
        <v>0</v>
      </c>
      <c r="M87" s="13">
        <v>4.8412291827592706E-2</v>
      </c>
      <c r="N87" s="13">
        <v>3.4499855532157439E-2</v>
      </c>
      <c r="O87" s="13">
        <v>0</v>
      </c>
      <c r="P87" s="13">
        <v>1.3188409267363373E-2</v>
      </c>
      <c r="Q87" s="13">
        <v>2.695701085914971E-2</v>
      </c>
      <c r="R87" s="13">
        <v>4.6662449954306233E-3</v>
      </c>
      <c r="S87" s="13">
        <v>0.75665894523587862</v>
      </c>
      <c r="T87" s="13">
        <v>8.2571040516535403E-3</v>
      </c>
      <c r="U87" s="13">
        <v>3.968655893185017E-2</v>
      </c>
      <c r="V87" s="13">
        <v>1.6573201254421306E-2</v>
      </c>
      <c r="W87" s="13">
        <v>1.0410259097183353E-2</v>
      </c>
      <c r="X87" s="13">
        <v>8.6164565207763541E-3</v>
      </c>
      <c r="Y87" s="13">
        <v>2.205327807637544E-2</v>
      </c>
      <c r="Z87" s="159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3"/>
      <c r="B88" s="3" t="s">
        <v>274</v>
      </c>
      <c r="C88" s="31"/>
      <c r="D88" s="13">
        <v>-0.12250934654745349</v>
      </c>
      <c r="E88" s="13">
        <v>9.6984567434507563E-2</v>
      </c>
      <c r="F88" s="13">
        <v>0.10313918880326578</v>
      </c>
      <c r="G88" s="13">
        <v>1.1288708525281077E-2</v>
      </c>
      <c r="H88" s="13">
        <v>-2.5560383223781957E-2</v>
      </c>
      <c r="I88" s="13">
        <v>2.1110890148663852E-2</v>
      </c>
      <c r="J88" s="13">
        <v>0.11728199891612801</v>
      </c>
      <c r="K88" s="13">
        <v>-6.657453255108281E-2</v>
      </c>
      <c r="L88" s="13">
        <v>1.828232812609154E-2</v>
      </c>
      <c r="M88" s="13">
        <v>-9.4860152776807594E-2</v>
      </c>
      <c r="N88" s="13">
        <v>4.1395180132290932E-3</v>
      </c>
      <c r="O88" s="13">
        <v>-6.657453255108281E-2</v>
      </c>
      <c r="P88" s="13">
        <v>-4.1541758651316485E-2</v>
      </c>
      <c r="Q88" s="13">
        <v>-5.0369794461024298E-2</v>
      </c>
      <c r="R88" s="13">
        <v>-6.0917408505937853E-2</v>
      </c>
      <c r="S88" s="13">
        <v>0.62246317614757252</v>
      </c>
      <c r="T88" s="13">
        <v>-0.22638828682642775</v>
      </c>
      <c r="U88" s="13">
        <v>6.7768020710996968E-2</v>
      </c>
      <c r="V88" s="13">
        <v>5.1517931891318147E-2</v>
      </c>
      <c r="W88" s="13">
        <v>-1.2831854122205888E-2</v>
      </c>
      <c r="X88" s="13">
        <v>-1.366627991886471E-2</v>
      </c>
      <c r="Y88" s="13">
        <v>4.2078745704916543</v>
      </c>
      <c r="Z88" s="159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51" t="s">
        <v>275</v>
      </c>
      <c r="C89" s="52"/>
      <c r="D89" s="50">
        <v>1.34</v>
      </c>
      <c r="E89" s="50">
        <v>1.1499999999999999</v>
      </c>
      <c r="F89" s="50">
        <v>1.22</v>
      </c>
      <c r="G89" s="50">
        <v>0.18</v>
      </c>
      <c r="H89" s="50">
        <v>0.24</v>
      </c>
      <c r="I89" s="50">
        <v>0.28999999999999998</v>
      </c>
      <c r="J89" s="50">
        <v>1.38</v>
      </c>
      <c r="K89" s="50">
        <v>0.71</v>
      </c>
      <c r="L89" s="50">
        <v>0.26</v>
      </c>
      <c r="M89" s="50">
        <v>1.03</v>
      </c>
      <c r="N89" s="50">
        <v>0.1</v>
      </c>
      <c r="O89" s="50">
        <v>0.71</v>
      </c>
      <c r="P89" s="50">
        <v>0.42</v>
      </c>
      <c r="Q89" s="50">
        <v>0.52</v>
      </c>
      <c r="R89" s="50">
        <v>0.64</v>
      </c>
      <c r="S89" s="50">
        <v>7.12</v>
      </c>
      <c r="T89" s="50">
        <v>2.52</v>
      </c>
      <c r="U89" s="50">
        <v>0.82</v>
      </c>
      <c r="V89" s="50">
        <v>0.63</v>
      </c>
      <c r="W89" s="50">
        <v>0.1</v>
      </c>
      <c r="X89" s="50">
        <v>0.11</v>
      </c>
      <c r="Y89" s="50">
        <v>47.82</v>
      </c>
      <c r="Z89" s="159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BM90" s="61"/>
    </row>
    <row r="91" spans="1:65" ht="15">
      <c r="B91" s="35" t="s">
        <v>558</v>
      </c>
      <c r="BM91" s="30" t="s">
        <v>67</v>
      </c>
    </row>
    <row r="92" spans="1:65" ht="15">
      <c r="A92" s="26" t="s">
        <v>13</v>
      </c>
      <c r="B92" s="18" t="s">
        <v>111</v>
      </c>
      <c r="C92" s="15" t="s">
        <v>112</v>
      </c>
      <c r="D92" s="16" t="s">
        <v>231</v>
      </c>
      <c r="E92" s="17" t="s">
        <v>231</v>
      </c>
      <c r="F92" s="17" t="s">
        <v>231</v>
      </c>
      <c r="G92" s="17" t="s">
        <v>231</v>
      </c>
      <c r="H92" s="17" t="s">
        <v>231</v>
      </c>
      <c r="I92" s="17" t="s">
        <v>231</v>
      </c>
      <c r="J92" s="17" t="s">
        <v>231</v>
      </c>
      <c r="K92" s="17" t="s">
        <v>231</v>
      </c>
      <c r="L92" s="17" t="s">
        <v>231</v>
      </c>
      <c r="M92" s="17" t="s">
        <v>231</v>
      </c>
      <c r="N92" s="17" t="s">
        <v>231</v>
      </c>
      <c r="O92" s="17" t="s">
        <v>231</v>
      </c>
      <c r="P92" s="17" t="s">
        <v>231</v>
      </c>
      <c r="Q92" s="17" t="s">
        <v>231</v>
      </c>
      <c r="R92" s="17" t="s">
        <v>231</v>
      </c>
      <c r="S92" s="17" t="s">
        <v>231</v>
      </c>
      <c r="T92" s="17" t="s">
        <v>231</v>
      </c>
      <c r="U92" s="17" t="s">
        <v>231</v>
      </c>
      <c r="V92" s="17" t="s">
        <v>231</v>
      </c>
      <c r="W92" s="17" t="s">
        <v>231</v>
      </c>
      <c r="X92" s="17" t="s">
        <v>231</v>
      </c>
      <c r="Y92" s="17" t="s">
        <v>231</v>
      </c>
      <c r="Z92" s="159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232</v>
      </c>
      <c r="C93" s="8" t="s">
        <v>232</v>
      </c>
      <c r="D93" s="157" t="s">
        <v>234</v>
      </c>
      <c r="E93" s="158" t="s">
        <v>236</v>
      </c>
      <c r="F93" s="158" t="s">
        <v>238</v>
      </c>
      <c r="G93" s="158" t="s">
        <v>239</v>
      </c>
      <c r="H93" s="158" t="s">
        <v>240</v>
      </c>
      <c r="I93" s="158" t="s">
        <v>241</v>
      </c>
      <c r="J93" s="158" t="s">
        <v>242</v>
      </c>
      <c r="K93" s="158" t="s">
        <v>243</v>
      </c>
      <c r="L93" s="158" t="s">
        <v>244</v>
      </c>
      <c r="M93" s="158" t="s">
        <v>245</v>
      </c>
      <c r="N93" s="158" t="s">
        <v>246</v>
      </c>
      <c r="O93" s="158" t="s">
        <v>247</v>
      </c>
      <c r="P93" s="158" t="s">
        <v>249</v>
      </c>
      <c r="Q93" s="158" t="s">
        <v>251</v>
      </c>
      <c r="R93" s="158" t="s">
        <v>252</v>
      </c>
      <c r="S93" s="158" t="s">
        <v>253</v>
      </c>
      <c r="T93" s="158" t="s">
        <v>254</v>
      </c>
      <c r="U93" s="158" t="s">
        <v>257</v>
      </c>
      <c r="V93" s="158" t="s">
        <v>259</v>
      </c>
      <c r="W93" s="158" t="s">
        <v>261</v>
      </c>
      <c r="X93" s="158" t="s">
        <v>279</v>
      </c>
      <c r="Y93" s="158" t="s">
        <v>263</v>
      </c>
      <c r="Z93" s="159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280</v>
      </c>
      <c r="E94" s="10" t="s">
        <v>280</v>
      </c>
      <c r="F94" s="10" t="s">
        <v>282</v>
      </c>
      <c r="G94" s="10" t="s">
        <v>283</v>
      </c>
      <c r="H94" s="10" t="s">
        <v>282</v>
      </c>
      <c r="I94" s="10" t="s">
        <v>280</v>
      </c>
      <c r="J94" s="10" t="s">
        <v>282</v>
      </c>
      <c r="K94" s="10" t="s">
        <v>282</v>
      </c>
      <c r="L94" s="10" t="s">
        <v>280</v>
      </c>
      <c r="M94" s="10" t="s">
        <v>280</v>
      </c>
      <c r="N94" s="10" t="s">
        <v>280</v>
      </c>
      <c r="O94" s="10" t="s">
        <v>280</v>
      </c>
      <c r="P94" s="10" t="s">
        <v>283</v>
      </c>
      <c r="Q94" s="10" t="s">
        <v>283</v>
      </c>
      <c r="R94" s="10" t="s">
        <v>280</v>
      </c>
      <c r="S94" s="10" t="s">
        <v>280</v>
      </c>
      <c r="T94" s="10" t="s">
        <v>283</v>
      </c>
      <c r="U94" s="10" t="s">
        <v>283</v>
      </c>
      <c r="V94" s="10" t="s">
        <v>282</v>
      </c>
      <c r="W94" s="10" t="s">
        <v>283</v>
      </c>
      <c r="X94" s="10" t="s">
        <v>283</v>
      </c>
      <c r="Y94" s="10" t="s">
        <v>280</v>
      </c>
      <c r="Z94" s="159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 t="s">
        <v>322</v>
      </c>
      <c r="E95" s="27" t="s">
        <v>322</v>
      </c>
      <c r="F95" s="27" t="s">
        <v>322</v>
      </c>
      <c r="G95" s="27" t="s">
        <v>322</v>
      </c>
      <c r="H95" s="27" t="s">
        <v>323</v>
      </c>
      <c r="I95" s="27" t="s">
        <v>324</v>
      </c>
      <c r="J95" s="27" t="s">
        <v>323</v>
      </c>
      <c r="K95" s="27" t="s">
        <v>325</v>
      </c>
      <c r="L95" s="27" t="s">
        <v>322</v>
      </c>
      <c r="M95" s="27" t="s">
        <v>322</v>
      </c>
      <c r="N95" s="27" t="s">
        <v>322</v>
      </c>
      <c r="O95" s="27" t="s">
        <v>322</v>
      </c>
      <c r="P95" s="27" t="s">
        <v>324</v>
      </c>
      <c r="Q95" s="27" t="s">
        <v>322</v>
      </c>
      <c r="R95" s="27" t="s">
        <v>322</v>
      </c>
      <c r="S95" s="27" t="s">
        <v>325</v>
      </c>
      <c r="T95" s="27" t="s">
        <v>324</v>
      </c>
      <c r="U95" s="27" t="s">
        <v>323</v>
      </c>
      <c r="V95" s="27" t="s">
        <v>322</v>
      </c>
      <c r="W95" s="27" t="s">
        <v>322</v>
      </c>
      <c r="X95" s="27" t="s">
        <v>322</v>
      </c>
      <c r="Y95" s="27" t="s">
        <v>322</v>
      </c>
      <c r="Z95" s="159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1.24</v>
      </c>
      <c r="E96" s="160">
        <v>1.6089819283261</v>
      </c>
      <c r="F96" s="22">
        <v>1.3</v>
      </c>
      <c r="G96" s="160" t="s">
        <v>104</v>
      </c>
      <c r="H96" s="22">
        <v>1.2</v>
      </c>
      <c r="I96" s="21">
        <v>1.42</v>
      </c>
      <c r="J96" s="22">
        <v>1.42</v>
      </c>
      <c r="K96" s="160">
        <v>1</v>
      </c>
      <c r="L96" s="21">
        <v>1.33</v>
      </c>
      <c r="M96" s="21">
        <v>1.25</v>
      </c>
      <c r="N96" s="21">
        <v>1.35</v>
      </c>
      <c r="O96" s="21">
        <v>1.24</v>
      </c>
      <c r="P96" s="155">
        <v>1.4542048570114938</v>
      </c>
      <c r="Q96" s="21">
        <v>1.3</v>
      </c>
      <c r="R96" s="21">
        <v>1.323</v>
      </c>
      <c r="S96" s="21">
        <v>1.2</v>
      </c>
      <c r="T96" s="21">
        <v>1.1000000000000001</v>
      </c>
      <c r="U96" s="160" t="s">
        <v>103</v>
      </c>
      <c r="V96" s="155">
        <v>1.26</v>
      </c>
      <c r="W96" s="21">
        <v>0.99900000000000011</v>
      </c>
      <c r="X96" s="21">
        <v>1.0797000000000001</v>
      </c>
      <c r="Y96" s="21">
        <v>1.13567</v>
      </c>
      <c r="Z96" s="159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1.26</v>
      </c>
      <c r="E97" s="161">
        <v>1.50000848824114</v>
      </c>
      <c r="F97" s="23">
        <v>1.4</v>
      </c>
      <c r="G97" s="161" t="s">
        <v>104</v>
      </c>
      <c r="H97" s="23">
        <v>1.2</v>
      </c>
      <c r="I97" s="10">
        <v>1.38</v>
      </c>
      <c r="J97" s="23">
        <v>1.39</v>
      </c>
      <c r="K97" s="161">
        <v>1</v>
      </c>
      <c r="L97" s="10">
        <v>1.31</v>
      </c>
      <c r="M97" s="10">
        <v>1.24</v>
      </c>
      <c r="N97" s="10">
        <v>1.32</v>
      </c>
      <c r="O97" s="10">
        <v>1.23</v>
      </c>
      <c r="P97" s="10">
        <v>1.3188092809709637</v>
      </c>
      <c r="Q97" s="10">
        <v>1.3</v>
      </c>
      <c r="R97" s="10">
        <v>1.264</v>
      </c>
      <c r="S97" s="10">
        <v>1.4</v>
      </c>
      <c r="T97" s="10">
        <v>1.1100000000000001</v>
      </c>
      <c r="U97" s="161" t="s">
        <v>103</v>
      </c>
      <c r="V97" s="10">
        <v>1.18</v>
      </c>
      <c r="W97" s="10">
        <v>1.006</v>
      </c>
      <c r="X97" s="10">
        <v>1.1014999999999999</v>
      </c>
      <c r="Y97" s="10">
        <v>1.2115899999999999</v>
      </c>
      <c r="Z97" s="159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28</v>
      </c>
    </row>
    <row r="98" spans="1:65">
      <c r="A98" s="33"/>
      <c r="B98" s="19">
        <v>1</v>
      </c>
      <c r="C98" s="8">
        <v>3</v>
      </c>
      <c r="D98" s="10">
        <v>1.28</v>
      </c>
      <c r="E98" s="161">
        <v>1.664402337292632</v>
      </c>
      <c r="F98" s="23">
        <v>1.3</v>
      </c>
      <c r="G98" s="161" t="s">
        <v>104</v>
      </c>
      <c r="H98" s="23">
        <v>1.2</v>
      </c>
      <c r="I98" s="10">
        <v>1.32</v>
      </c>
      <c r="J98" s="23">
        <v>1.41</v>
      </c>
      <c r="K98" s="162">
        <v>1</v>
      </c>
      <c r="L98" s="11">
        <v>1.4</v>
      </c>
      <c r="M98" s="11">
        <v>1.26</v>
      </c>
      <c r="N98" s="11">
        <v>1.32</v>
      </c>
      <c r="O98" s="11">
        <v>1.31</v>
      </c>
      <c r="P98" s="11">
        <v>1.3446136339625834</v>
      </c>
      <c r="Q98" s="11">
        <v>1.3</v>
      </c>
      <c r="R98" s="11">
        <v>1.244</v>
      </c>
      <c r="S98" s="11">
        <v>1.4</v>
      </c>
      <c r="T98" s="11">
        <v>1.1299999999999999</v>
      </c>
      <c r="U98" s="162" t="s">
        <v>103</v>
      </c>
      <c r="V98" s="11">
        <v>1.19</v>
      </c>
      <c r="W98" s="11">
        <v>1.0109999999999999</v>
      </c>
      <c r="X98" s="11">
        <v>1.0799000000000001</v>
      </c>
      <c r="Y98" s="11">
        <v>1.18069</v>
      </c>
      <c r="Z98" s="159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1.21</v>
      </c>
      <c r="E99" s="161">
        <v>1.5181352053632098</v>
      </c>
      <c r="F99" s="23">
        <v>1.3</v>
      </c>
      <c r="G99" s="161" t="s">
        <v>104</v>
      </c>
      <c r="H99" s="23">
        <v>1.2</v>
      </c>
      <c r="I99" s="10">
        <v>1.35</v>
      </c>
      <c r="J99" s="23">
        <v>1.39</v>
      </c>
      <c r="K99" s="162">
        <v>1</v>
      </c>
      <c r="L99" s="11">
        <v>1.29</v>
      </c>
      <c r="M99" s="11">
        <v>1.24</v>
      </c>
      <c r="N99" s="11">
        <v>1.31</v>
      </c>
      <c r="O99" s="11">
        <v>1.29</v>
      </c>
      <c r="P99" s="11">
        <v>1.3072201666666667</v>
      </c>
      <c r="Q99" s="11">
        <v>1.4</v>
      </c>
      <c r="R99" s="11">
        <v>1.234</v>
      </c>
      <c r="S99" s="11">
        <v>1.4</v>
      </c>
      <c r="T99" s="11">
        <v>1.17</v>
      </c>
      <c r="U99" s="162" t="s">
        <v>103</v>
      </c>
      <c r="V99" s="11">
        <v>1.1599999999999999</v>
      </c>
      <c r="W99" s="11">
        <v>1.026</v>
      </c>
      <c r="X99" s="11">
        <v>0.95020000000000004</v>
      </c>
      <c r="Y99" s="11">
        <v>1.1648799999999999</v>
      </c>
      <c r="Z99" s="159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1.2557033980906303</v>
      </c>
    </row>
    <row r="100" spans="1:65">
      <c r="A100" s="33"/>
      <c r="B100" s="19">
        <v>1</v>
      </c>
      <c r="C100" s="8">
        <v>5</v>
      </c>
      <c r="D100" s="10">
        <v>1.2</v>
      </c>
      <c r="E100" s="161">
        <v>1.5374877489169001</v>
      </c>
      <c r="F100" s="10">
        <v>1.3</v>
      </c>
      <c r="G100" s="161" t="s">
        <v>104</v>
      </c>
      <c r="H100" s="10">
        <v>1.2</v>
      </c>
      <c r="I100" s="10">
        <v>1.35</v>
      </c>
      <c r="J100" s="10">
        <v>1.5</v>
      </c>
      <c r="K100" s="161">
        <v>1</v>
      </c>
      <c r="L100" s="10">
        <v>1.35</v>
      </c>
      <c r="M100" s="10">
        <v>1.27</v>
      </c>
      <c r="N100" s="10">
        <v>1.33</v>
      </c>
      <c r="O100" s="10">
        <v>1.34</v>
      </c>
      <c r="P100" s="10">
        <v>1.314297</v>
      </c>
      <c r="Q100" s="10">
        <v>1.3</v>
      </c>
      <c r="R100" s="10">
        <v>1.2729999999999999</v>
      </c>
      <c r="S100" s="10">
        <v>1.4</v>
      </c>
      <c r="T100" s="10">
        <v>1.17</v>
      </c>
      <c r="U100" s="161" t="s">
        <v>103</v>
      </c>
      <c r="V100" s="10">
        <v>1.18</v>
      </c>
      <c r="W100" s="10">
        <v>1.01</v>
      </c>
      <c r="X100" s="10">
        <v>1.0802</v>
      </c>
      <c r="Y100" s="10">
        <v>1.2716499999999999</v>
      </c>
      <c r="Z100" s="159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76</v>
      </c>
    </row>
    <row r="101" spans="1:65">
      <c r="A101" s="33"/>
      <c r="B101" s="19">
        <v>1</v>
      </c>
      <c r="C101" s="8">
        <v>6</v>
      </c>
      <c r="D101" s="10">
        <v>1.22</v>
      </c>
      <c r="E101" s="161">
        <v>1.8350793226791997</v>
      </c>
      <c r="F101" s="10">
        <v>1.2</v>
      </c>
      <c r="G101" s="161" t="s">
        <v>104</v>
      </c>
      <c r="H101" s="10">
        <v>1.2</v>
      </c>
      <c r="I101" s="10">
        <v>1.38</v>
      </c>
      <c r="J101" s="10">
        <v>1.49</v>
      </c>
      <c r="K101" s="161">
        <v>1</v>
      </c>
      <c r="L101" s="10">
        <v>1.4</v>
      </c>
      <c r="M101" s="10">
        <v>1.28</v>
      </c>
      <c r="N101" s="10">
        <v>1.38</v>
      </c>
      <c r="O101" s="10">
        <v>1.27</v>
      </c>
      <c r="P101" s="10">
        <v>1.2977990798898511</v>
      </c>
      <c r="Q101" s="10">
        <v>1.3</v>
      </c>
      <c r="R101" s="10">
        <v>1.266</v>
      </c>
      <c r="S101" s="10">
        <v>1.5</v>
      </c>
      <c r="T101" s="10">
        <v>1.1599999999999999</v>
      </c>
      <c r="U101" s="161" t="s">
        <v>103</v>
      </c>
      <c r="V101" s="10">
        <v>1.1499999999999999</v>
      </c>
      <c r="W101" s="10">
        <v>1.0049999999999999</v>
      </c>
      <c r="X101" s="10">
        <v>0.92869999999999997</v>
      </c>
      <c r="Y101" s="10">
        <v>1.2789999999999999</v>
      </c>
      <c r="Z101" s="159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3"/>
      <c r="B102" s="20" t="s">
        <v>271</v>
      </c>
      <c r="C102" s="12"/>
      <c r="D102" s="24">
        <v>1.2350000000000001</v>
      </c>
      <c r="E102" s="24">
        <v>1.6106825051365303</v>
      </c>
      <c r="F102" s="24">
        <v>1.3</v>
      </c>
      <c r="G102" s="24" t="s">
        <v>685</v>
      </c>
      <c r="H102" s="24">
        <v>1.2</v>
      </c>
      <c r="I102" s="24">
        <v>1.3666666666666665</v>
      </c>
      <c r="J102" s="24">
        <v>1.4333333333333333</v>
      </c>
      <c r="K102" s="24">
        <v>1</v>
      </c>
      <c r="L102" s="24">
        <v>1.3466666666666667</v>
      </c>
      <c r="M102" s="24">
        <v>1.2566666666666666</v>
      </c>
      <c r="N102" s="24">
        <v>1.3350000000000002</v>
      </c>
      <c r="O102" s="24">
        <v>1.28</v>
      </c>
      <c r="P102" s="24">
        <v>1.3394906697502595</v>
      </c>
      <c r="Q102" s="24">
        <v>1.3166666666666667</v>
      </c>
      <c r="R102" s="24">
        <v>1.2673333333333332</v>
      </c>
      <c r="S102" s="24">
        <v>1.3833333333333331</v>
      </c>
      <c r="T102" s="24">
        <v>1.1399999999999999</v>
      </c>
      <c r="U102" s="24" t="s">
        <v>685</v>
      </c>
      <c r="V102" s="24">
        <v>1.1866666666666665</v>
      </c>
      <c r="W102" s="24">
        <v>1.0094999999999998</v>
      </c>
      <c r="X102" s="24">
        <v>1.0367</v>
      </c>
      <c r="Y102" s="24">
        <v>1.2072466666666666</v>
      </c>
      <c r="Z102" s="159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3"/>
      <c r="B103" s="3" t="s">
        <v>272</v>
      </c>
      <c r="C103" s="31"/>
      <c r="D103" s="11">
        <v>1.23</v>
      </c>
      <c r="E103" s="11">
        <v>1.5732348386215</v>
      </c>
      <c r="F103" s="11">
        <v>1.3</v>
      </c>
      <c r="G103" s="11" t="s">
        <v>685</v>
      </c>
      <c r="H103" s="11">
        <v>1.2</v>
      </c>
      <c r="I103" s="11">
        <v>1.365</v>
      </c>
      <c r="J103" s="11">
        <v>1.415</v>
      </c>
      <c r="K103" s="11">
        <v>1</v>
      </c>
      <c r="L103" s="11">
        <v>1.34</v>
      </c>
      <c r="M103" s="11">
        <v>1.2549999999999999</v>
      </c>
      <c r="N103" s="11">
        <v>1.3250000000000002</v>
      </c>
      <c r="O103" s="11">
        <v>1.28</v>
      </c>
      <c r="P103" s="11">
        <v>1.3165531404854818</v>
      </c>
      <c r="Q103" s="11">
        <v>1.3</v>
      </c>
      <c r="R103" s="11">
        <v>1.2650000000000001</v>
      </c>
      <c r="S103" s="11">
        <v>1.4</v>
      </c>
      <c r="T103" s="11">
        <v>1.145</v>
      </c>
      <c r="U103" s="11" t="s">
        <v>685</v>
      </c>
      <c r="V103" s="11">
        <v>1.18</v>
      </c>
      <c r="W103" s="11">
        <v>1.008</v>
      </c>
      <c r="X103" s="11">
        <v>1.0798000000000001</v>
      </c>
      <c r="Y103" s="11">
        <v>1.19614</v>
      </c>
      <c r="Z103" s="159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3"/>
      <c r="B104" s="3" t="s">
        <v>273</v>
      </c>
      <c r="C104" s="31"/>
      <c r="D104" s="25">
        <v>3.082207001484491E-2</v>
      </c>
      <c r="E104" s="25">
        <v>0.1260268678503049</v>
      </c>
      <c r="F104" s="25">
        <v>6.3245553203367569E-2</v>
      </c>
      <c r="G104" s="25" t="s">
        <v>685</v>
      </c>
      <c r="H104" s="25">
        <v>0</v>
      </c>
      <c r="I104" s="25">
        <v>3.4448028487370101E-2</v>
      </c>
      <c r="J104" s="25">
        <v>4.9261208538429822E-2</v>
      </c>
      <c r="K104" s="25">
        <v>0</v>
      </c>
      <c r="L104" s="25">
        <v>4.5898438608155949E-2</v>
      </c>
      <c r="M104" s="25">
        <v>1.6329931618554533E-2</v>
      </c>
      <c r="N104" s="25">
        <v>2.5884358211089514E-2</v>
      </c>
      <c r="O104" s="25">
        <v>4.1952353926806095E-2</v>
      </c>
      <c r="P104" s="25">
        <v>5.8356840889493805E-2</v>
      </c>
      <c r="Q104" s="25">
        <v>4.0824829046386249E-2</v>
      </c>
      <c r="R104" s="25">
        <v>3.0981715037529244E-2</v>
      </c>
      <c r="S104" s="25">
        <v>9.8319208025017521E-2</v>
      </c>
      <c r="T104" s="25">
        <v>3.0983866769659262E-2</v>
      </c>
      <c r="U104" s="25" t="s">
        <v>685</v>
      </c>
      <c r="V104" s="25">
        <v>3.8815804341359068E-2</v>
      </c>
      <c r="W104" s="25">
        <v>9.1378334412485218E-3</v>
      </c>
      <c r="X104" s="25">
        <v>7.6095702901018025E-2</v>
      </c>
      <c r="Y104" s="25">
        <v>5.8204132041176124E-2</v>
      </c>
      <c r="Z104" s="233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62"/>
    </row>
    <row r="105" spans="1:65">
      <c r="A105" s="33"/>
      <c r="B105" s="3" t="s">
        <v>87</v>
      </c>
      <c r="C105" s="31"/>
      <c r="D105" s="13">
        <v>2.4957141712425027E-2</v>
      </c>
      <c r="E105" s="13">
        <v>7.824438860445819E-2</v>
      </c>
      <c r="F105" s="13">
        <v>4.8650425541051971E-2</v>
      </c>
      <c r="G105" s="13" t="s">
        <v>685</v>
      </c>
      <c r="H105" s="13">
        <v>0</v>
      </c>
      <c r="I105" s="13">
        <v>2.5205874502953737E-2</v>
      </c>
      <c r="J105" s="13">
        <v>3.4368285026811503E-2</v>
      </c>
      <c r="K105" s="13">
        <v>0</v>
      </c>
      <c r="L105" s="13">
        <v>3.4082998966452435E-2</v>
      </c>
      <c r="M105" s="13">
        <v>1.299464054526886E-2</v>
      </c>
      <c r="N105" s="13">
        <v>1.9389032367857311E-2</v>
      </c>
      <c r="O105" s="13">
        <v>3.2775276505317259E-2</v>
      </c>
      <c r="P105" s="13">
        <v>4.3566440743013246E-2</v>
      </c>
      <c r="Q105" s="13">
        <v>3.1006199275736394E-2</v>
      </c>
      <c r="R105" s="13">
        <v>2.4446382196893147E-2</v>
      </c>
      <c r="S105" s="13">
        <v>7.1074126283145203E-2</v>
      </c>
      <c r="T105" s="13">
        <v>2.7178830499701108E-2</v>
      </c>
      <c r="U105" s="13" t="s">
        <v>685</v>
      </c>
      <c r="V105" s="13">
        <v>3.2709947478673375E-2</v>
      </c>
      <c r="W105" s="13">
        <v>9.0518409522025983E-3</v>
      </c>
      <c r="X105" s="13">
        <v>7.340185482880103E-2</v>
      </c>
      <c r="Y105" s="13">
        <v>4.821229467701392E-2</v>
      </c>
      <c r="Z105" s="159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3"/>
      <c r="B106" s="3" t="s">
        <v>274</v>
      </c>
      <c r="C106" s="31"/>
      <c r="D106" s="13">
        <v>-1.6487490694148677E-2</v>
      </c>
      <c r="E106" s="13">
        <v>0.28269343507843203</v>
      </c>
      <c r="F106" s="13">
        <v>3.5276325585106516E-2</v>
      </c>
      <c r="G106" s="13" t="s">
        <v>685</v>
      </c>
      <c r="H106" s="13">
        <v>-4.4360314844517079E-2</v>
      </c>
      <c r="I106" s="13">
        <v>8.8367419204855358E-2</v>
      </c>
      <c r="J106" s="13">
        <v>0.14145851282460464</v>
      </c>
      <c r="K106" s="13">
        <v>-0.20363359570376416</v>
      </c>
      <c r="L106" s="13">
        <v>7.2440091118930905E-2</v>
      </c>
      <c r="M106" s="13">
        <v>7.6711473226964699E-4</v>
      </c>
      <c r="N106" s="13">
        <v>6.314914973547503E-2</v>
      </c>
      <c r="O106" s="13">
        <v>1.9348997499181841E-2</v>
      </c>
      <c r="P106" s="13">
        <v>6.6725368257370965E-2</v>
      </c>
      <c r="Q106" s="13">
        <v>4.8549098990043893E-2</v>
      </c>
      <c r="R106" s="13">
        <v>9.2616897114294883E-3</v>
      </c>
      <c r="S106" s="13">
        <v>0.10164019260979273</v>
      </c>
      <c r="T106" s="13">
        <v>-9.2142299102291214E-2</v>
      </c>
      <c r="U106" s="13" t="s">
        <v>685</v>
      </c>
      <c r="V106" s="13">
        <v>-5.4978533568466936E-2</v>
      </c>
      <c r="W106" s="13">
        <v>-0.19606811486295006</v>
      </c>
      <c r="X106" s="13">
        <v>-0.17440694866609241</v>
      </c>
      <c r="Y106" s="13">
        <v>-3.8589312968050349E-2</v>
      </c>
      <c r="Z106" s="159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51" t="s">
        <v>275</v>
      </c>
      <c r="C107" s="52"/>
      <c r="D107" s="50">
        <v>0.32</v>
      </c>
      <c r="E107" s="50">
        <v>2.83</v>
      </c>
      <c r="F107" s="50">
        <v>0.22</v>
      </c>
      <c r="G107" s="50">
        <v>10.29</v>
      </c>
      <c r="H107" s="50">
        <v>0.62</v>
      </c>
      <c r="I107" s="50">
        <v>0.78</v>
      </c>
      <c r="J107" s="50">
        <v>1.34</v>
      </c>
      <c r="K107" s="50">
        <v>2.2999999999999998</v>
      </c>
      <c r="L107" s="50">
        <v>0.61</v>
      </c>
      <c r="M107" s="50">
        <v>0.14000000000000001</v>
      </c>
      <c r="N107" s="50">
        <v>0.51</v>
      </c>
      <c r="O107" s="50">
        <v>0.05</v>
      </c>
      <c r="P107" s="50">
        <v>0.55000000000000004</v>
      </c>
      <c r="Q107" s="50">
        <v>0.36</v>
      </c>
      <c r="R107" s="50">
        <v>0.05</v>
      </c>
      <c r="S107" s="50">
        <v>0.92</v>
      </c>
      <c r="T107" s="50">
        <v>1.1200000000000001</v>
      </c>
      <c r="U107" s="50">
        <v>2.2999999999999998</v>
      </c>
      <c r="V107" s="50">
        <v>0.73</v>
      </c>
      <c r="W107" s="50">
        <v>2.2200000000000002</v>
      </c>
      <c r="X107" s="50">
        <v>1.99</v>
      </c>
      <c r="Y107" s="50">
        <v>0.56000000000000005</v>
      </c>
      <c r="Z107" s="159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4"/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BM108" s="61"/>
    </row>
    <row r="109" spans="1:65" ht="15">
      <c r="B109" s="35" t="s">
        <v>559</v>
      </c>
      <c r="BM109" s="30" t="s">
        <v>67</v>
      </c>
    </row>
    <row r="110" spans="1:65" ht="15">
      <c r="A110" s="26" t="s">
        <v>16</v>
      </c>
      <c r="B110" s="18" t="s">
        <v>111</v>
      </c>
      <c r="C110" s="15" t="s">
        <v>112</v>
      </c>
      <c r="D110" s="16" t="s">
        <v>231</v>
      </c>
      <c r="E110" s="17" t="s">
        <v>231</v>
      </c>
      <c r="F110" s="17" t="s">
        <v>231</v>
      </c>
      <c r="G110" s="17" t="s">
        <v>231</v>
      </c>
      <c r="H110" s="17" t="s">
        <v>231</v>
      </c>
      <c r="I110" s="17" t="s">
        <v>231</v>
      </c>
      <c r="J110" s="17" t="s">
        <v>231</v>
      </c>
      <c r="K110" s="17" t="s">
        <v>231</v>
      </c>
      <c r="L110" s="17" t="s">
        <v>231</v>
      </c>
      <c r="M110" s="17" t="s">
        <v>231</v>
      </c>
      <c r="N110" s="17" t="s">
        <v>231</v>
      </c>
      <c r="O110" s="17" t="s">
        <v>231</v>
      </c>
      <c r="P110" s="17" t="s">
        <v>231</v>
      </c>
      <c r="Q110" s="17" t="s">
        <v>231</v>
      </c>
      <c r="R110" s="17" t="s">
        <v>231</v>
      </c>
      <c r="S110" s="17" t="s">
        <v>231</v>
      </c>
      <c r="T110" s="17" t="s">
        <v>231</v>
      </c>
      <c r="U110" s="17" t="s">
        <v>231</v>
      </c>
      <c r="V110" s="17" t="s">
        <v>231</v>
      </c>
      <c r="W110" s="17" t="s">
        <v>231</v>
      </c>
      <c r="X110" s="17" t="s">
        <v>231</v>
      </c>
      <c r="Y110" s="17" t="s">
        <v>231</v>
      </c>
      <c r="Z110" s="159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0">
        <v>1</v>
      </c>
    </row>
    <row r="111" spans="1:65">
      <c r="A111" s="33"/>
      <c r="B111" s="19" t="s">
        <v>232</v>
      </c>
      <c r="C111" s="8" t="s">
        <v>232</v>
      </c>
      <c r="D111" s="157" t="s">
        <v>234</v>
      </c>
      <c r="E111" s="158" t="s">
        <v>236</v>
      </c>
      <c r="F111" s="158" t="s">
        <v>238</v>
      </c>
      <c r="G111" s="158" t="s">
        <v>239</v>
      </c>
      <c r="H111" s="158" t="s">
        <v>240</v>
      </c>
      <c r="I111" s="158" t="s">
        <v>241</v>
      </c>
      <c r="J111" s="158" t="s">
        <v>242</v>
      </c>
      <c r="K111" s="158" t="s">
        <v>243</v>
      </c>
      <c r="L111" s="158" t="s">
        <v>244</v>
      </c>
      <c r="M111" s="158" t="s">
        <v>245</v>
      </c>
      <c r="N111" s="158" t="s">
        <v>246</v>
      </c>
      <c r="O111" s="158" t="s">
        <v>247</v>
      </c>
      <c r="P111" s="158" t="s">
        <v>248</v>
      </c>
      <c r="Q111" s="158" t="s">
        <v>249</v>
      </c>
      <c r="R111" s="158" t="s">
        <v>251</v>
      </c>
      <c r="S111" s="158" t="s">
        <v>252</v>
      </c>
      <c r="T111" s="158" t="s">
        <v>253</v>
      </c>
      <c r="U111" s="158" t="s">
        <v>254</v>
      </c>
      <c r="V111" s="158" t="s">
        <v>257</v>
      </c>
      <c r="W111" s="158" t="s">
        <v>259</v>
      </c>
      <c r="X111" s="158" t="s">
        <v>261</v>
      </c>
      <c r="Y111" s="158" t="s">
        <v>279</v>
      </c>
      <c r="Z111" s="159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 t="s">
        <v>3</v>
      </c>
    </row>
    <row r="112" spans="1:65">
      <c r="A112" s="33"/>
      <c r="B112" s="19"/>
      <c r="C112" s="8"/>
      <c r="D112" s="9" t="s">
        <v>280</v>
      </c>
      <c r="E112" s="10" t="s">
        <v>280</v>
      </c>
      <c r="F112" s="10" t="s">
        <v>282</v>
      </c>
      <c r="G112" s="10" t="s">
        <v>283</v>
      </c>
      <c r="H112" s="10" t="s">
        <v>282</v>
      </c>
      <c r="I112" s="10" t="s">
        <v>280</v>
      </c>
      <c r="J112" s="10" t="s">
        <v>282</v>
      </c>
      <c r="K112" s="10" t="s">
        <v>282</v>
      </c>
      <c r="L112" s="10" t="s">
        <v>280</v>
      </c>
      <c r="M112" s="10" t="s">
        <v>280</v>
      </c>
      <c r="N112" s="10" t="s">
        <v>280</v>
      </c>
      <c r="O112" s="10" t="s">
        <v>280</v>
      </c>
      <c r="P112" s="10" t="s">
        <v>280</v>
      </c>
      <c r="Q112" s="10" t="s">
        <v>280</v>
      </c>
      <c r="R112" s="10" t="s">
        <v>283</v>
      </c>
      <c r="S112" s="10" t="s">
        <v>280</v>
      </c>
      <c r="T112" s="10" t="s">
        <v>280</v>
      </c>
      <c r="U112" s="10" t="s">
        <v>283</v>
      </c>
      <c r="V112" s="10" t="s">
        <v>283</v>
      </c>
      <c r="W112" s="10" t="s">
        <v>282</v>
      </c>
      <c r="X112" s="10" t="s">
        <v>280</v>
      </c>
      <c r="Y112" s="10" t="s">
        <v>283</v>
      </c>
      <c r="Z112" s="159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2</v>
      </c>
    </row>
    <row r="113" spans="1:65">
      <c r="A113" s="33"/>
      <c r="B113" s="19"/>
      <c r="C113" s="8"/>
      <c r="D113" s="27" t="s">
        <v>322</v>
      </c>
      <c r="E113" s="27" t="s">
        <v>322</v>
      </c>
      <c r="F113" s="27" t="s">
        <v>322</v>
      </c>
      <c r="G113" s="27" t="s">
        <v>322</v>
      </c>
      <c r="H113" s="27" t="s">
        <v>323</v>
      </c>
      <c r="I113" s="27" t="s">
        <v>324</v>
      </c>
      <c r="J113" s="27" t="s">
        <v>323</v>
      </c>
      <c r="K113" s="27" t="s">
        <v>325</v>
      </c>
      <c r="L113" s="27" t="s">
        <v>322</v>
      </c>
      <c r="M113" s="27" t="s">
        <v>322</v>
      </c>
      <c r="N113" s="27" t="s">
        <v>322</v>
      </c>
      <c r="O113" s="27" t="s">
        <v>322</v>
      </c>
      <c r="P113" s="27" t="s">
        <v>322</v>
      </c>
      <c r="Q113" s="27" t="s">
        <v>324</v>
      </c>
      <c r="R113" s="27" t="s">
        <v>322</v>
      </c>
      <c r="S113" s="27" t="s">
        <v>322</v>
      </c>
      <c r="T113" s="27" t="s">
        <v>325</v>
      </c>
      <c r="U113" s="27" t="s">
        <v>324</v>
      </c>
      <c r="V113" s="27" t="s">
        <v>323</v>
      </c>
      <c r="W113" s="27" t="s">
        <v>322</v>
      </c>
      <c r="X113" s="27" t="s">
        <v>322</v>
      </c>
      <c r="Y113" s="27" t="s">
        <v>322</v>
      </c>
      <c r="Z113" s="159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3</v>
      </c>
    </row>
    <row r="114" spans="1:65">
      <c r="A114" s="33"/>
      <c r="B114" s="18">
        <v>1</v>
      </c>
      <c r="C114" s="14">
        <v>1</v>
      </c>
      <c r="D114" s="21">
        <v>0.28999999999999998</v>
      </c>
      <c r="E114" s="21">
        <v>0.332509747896023</v>
      </c>
      <c r="F114" s="154">
        <v>0.72</v>
      </c>
      <c r="G114" s="160" t="s">
        <v>103</v>
      </c>
      <c r="H114" s="164">
        <v>0.38</v>
      </c>
      <c r="I114" s="21">
        <v>0.28000000000000003</v>
      </c>
      <c r="J114" s="22">
        <v>0.32</v>
      </c>
      <c r="K114" s="160">
        <v>0.3</v>
      </c>
      <c r="L114" s="21">
        <v>0.3</v>
      </c>
      <c r="M114" s="21">
        <v>0.32</v>
      </c>
      <c r="N114" s="21">
        <v>0.26</v>
      </c>
      <c r="O114" s="155">
        <v>0.34</v>
      </c>
      <c r="P114" s="21">
        <v>0.28999999999999998</v>
      </c>
      <c r="Q114" s="21">
        <v>0.33129557780339791</v>
      </c>
      <c r="R114" s="160">
        <v>5</v>
      </c>
      <c r="S114" s="160">
        <v>0.4</v>
      </c>
      <c r="T114" s="21">
        <v>0.3</v>
      </c>
      <c r="U114" s="160">
        <v>49.75</v>
      </c>
      <c r="V114" s="160" t="s">
        <v>104</v>
      </c>
      <c r="W114" s="21">
        <v>0.34</v>
      </c>
      <c r="X114" s="160">
        <v>0.48840000000000006</v>
      </c>
      <c r="Y114" s="160">
        <v>1.4103000000000001</v>
      </c>
      <c r="Z114" s="159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>
        <v>1</v>
      </c>
      <c r="C115" s="8">
        <v>2</v>
      </c>
      <c r="D115" s="10">
        <v>0.27</v>
      </c>
      <c r="E115" s="10">
        <v>0.33739209802245168</v>
      </c>
      <c r="F115" s="23">
        <v>0.31</v>
      </c>
      <c r="G115" s="161" t="s">
        <v>103</v>
      </c>
      <c r="H115" s="162">
        <v>0.41</v>
      </c>
      <c r="I115" s="10">
        <v>0.31</v>
      </c>
      <c r="J115" s="23">
        <v>0.32</v>
      </c>
      <c r="K115" s="161">
        <v>0.3</v>
      </c>
      <c r="L115" s="10">
        <v>0.28999999999999998</v>
      </c>
      <c r="M115" s="10">
        <v>0.28000000000000003</v>
      </c>
      <c r="N115" s="10">
        <v>0.27</v>
      </c>
      <c r="O115" s="10">
        <v>0.31</v>
      </c>
      <c r="P115" s="10">
        <v>0.27</v>
      </c>
      <c r="Q115" s="10">
        <v>0.29269378440618077</v>
      </c>
      <c r="R115" s="161">
        <v>4</v>
      </c>
      <c r="S115" s="161">
        <v>0.34499999999999997</v>
      </c>
      <c r="T115" s="10">
        <v>0.32</v>
      </c>
      <c r="U115" s="161">
        <v>28.9</v>
      </c>
      <c r="V115" s="161" t="s">
        <v>104</v>
      </c>
      <c r="W115" s="10">
        <v>0.28999999999999998</v>
      </c>
      <c r="X115" s="161">
        <v>0.62870000000000004</v>
      </c>
      <c r="Y115" s="161">
        <v>1.1197999999999999</v>
      </c>
      <c r="Z115" s="159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29</v>
      </c>
    </row>
    <row r="116" spans="1:65">
      <c r="A116" s="33"/>
      <c r="B116" s="19">
        <v>1</v>
      </c>
      <c r="C116" s="8">
        <v>3</v>
      </c>
      <c r="D116" s="10">
        <v>0.28000000000000003</v>
      </c>
      <c r="E116" s="10">
        <v>0.35938918014446303</v>
      </c>
      <c r="F116" s="23">
        <v>0.28999999999999998</v>
      </c>
      <c r="G116" s="161" t="s">
        <v>103</v>
      </c>
      <c r="H116" s="162">
        <v>0.37</v>
      </c>
      <c r="I116" s="10">
        <v>0.27</v>
      </c>
      <c r="J116" s="23">
        <v>0.31</v>
      </c>
      <c r="K116" s="162">
        <v>0.3</v>
      </c>
      <c r="L116" s="11">
        <v>0.3</v>
      </c>
      <c r="M116" s="165">
        <v>0.42</v>
      </c>
      <c r="N116" s="11">
        <v>0.3</v>
      </c>
      <c r="O116" s="11">
        <v>0.28999999999999998</v>
      </c>
      <c r="P116" s="11">
        <v>0.28000000000000003</v>
      </c>
      <c r="Q116" s="11">
        <v>0.31532659690425846</v>
      </c>
      <c r="R116" s="162">
        <v>3</v>
      </c>
      <c r="S116" s="162">
        <v>0.371</v>
      </c>
      <c r="T116" s="11">
        <v>0.34</v>
      </c>
      <c r="U116" s="162">
        <v>35.619999999999997</v>
      </c>
      <c r="V116" s="162" t="s">
        <v>104</v>
      </c>
      <c r="W116" s="11">
        <v>0.31</v>
      </c>
      <c r="X116" s="162">
        <v>0.54269999999999996</v>
      </c>
      <c r="Y116" s="162">
        <v>1.8796999999999999</v>
      </c>
      <c r="Z116" s="159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16</v>
      </c>
    </row>
    <row r="117" spans="1:65">
      <c r="A117" s="33"/>
      <c r="B117" s="19">
        <v>1</v>
      </c>
      <c r="C117" s="8">
        <v>4</v>
      </c>
      <c r="D117" s="10">
        <v>0.31</v>
      </c>
      <c r="E117" s="10">
        <v>0.34634263240225316</v>
      </c>
      <c r="F117" s="23">
        <v>0.28000000000000003</v>
      </c>
      <c r="G117" s="161" t="s">
        <v>103</v>
      </c>
      <c r="H117" s="162">
        <v>0.41</v>
      </c>
      <c r="I117" s="10">
        <v>0.3</v>
      </c>
      <c r="J117" s="23">
        <v>0.3</v>
      </c>
      <c r="K117" s="162">
        <v>0.3</v>
      </c>
      <c r="L117" s="11">
        <v>0.3</v>
      </c>
      <c r="M117" s="11">
        <v>0.28999999999999998</v>
      </c>
      <c r="N117" s="11">
        <v>0.27</v>
      </c>
      <c r="O117" s="11">
        <v>0.28999999999999998</v>
      </c>
      <c r="P117" s="11">
        <v>0.26</v>
      </c>
      <c r="Q117" s="11">
        <v>0.31908738304382162</v>
      </c>
      <c r="R117" s="162">
        <v>5</v>
      </c>
      <c r="S117" s="162">
        <v>0.313</v>
      </c>
      <c r="T117" s="11">
        <v>0.28999999999999998</v>
      </c>
      <c r="U117" s="162">
        <v>38.22</v>
      </c>
      <c r="V117" s="162" t="s">
        <v>104</v>
      </c>
      <c r="W117" s="11">
        <v>0.31</v>
      </c>
      <c r="X117" s="162">
        <v>0.43420000000000003</v>
      </c>
      <c r="Y117" s="162">
        <v>1.9440999999999997</v>
      </c>
      <c r="Z117" s="159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0.29886922905247493</v>
      </c>
    </row>
    <row r="118" spans="1:65">
      <c r="A118" s="33"/>
      <c r="B118" s="19">
        <v>1</v>
      </c>
      <c r="C118" s="8">
        <v>5</v>
      </c>
      <c r="D118" s="10">
        <v>0.27</v>
      </c>
      <c r="E118" s="10">
        <v>0.32500676723985944</v>
      </c>
      <c r="F118" s="10">
        <v>0.28999999999999998</v>
      </c>
      <c r="G118" s="161" t="s">
        <v>103</v>
      </c>
      <c r="H118" s="161">
        <v>0.39</v>
      </c>
      <c r="I118" s="10">
        <v>0.31</v>
      </c>
      <c r="J118" s="10">
        <v>0.3</v>
      </c>
      <c r="K118" s="161">
        <v>0.3</v>
      </c>
      <c r="L118" s="10">
        <v>0.28000000000000003</v>
      </c>
      <c r="M118" s="10">
        <v>0.28999999999999998</v>
      </c>
      <c r="N118" s="10">
        <v>0.28999999999999998</v>
      </c>
      <c r="O118" s="10">
        <v>0.3</v>
      </c>
      <c r="P118" s="10">
        <v>0.27</v>
      </c>
      <c r="Q118" s="10">
        <v>0.29060192032971255</v>
      </c>
      <c r="R118" s="161">
        <v>4</v>
      </c>
      <c r="S118" s="161">
        <v>0.55000000000000004</v>
      </c>
      <c r="T118" s="10">
        <v>0.28999999999999998</v>
      </c>
      <c r="U118" s="161">
        <v>43.43</v>
      </c>
      <c r="V118" s="161" t="s">
        <v>104</v>
      </c>
      <c r="W118" s="10">
        <v>0.3</v>
      </c>
      <c r="X118" s="161">
        <v>0.61050000000000004</v>
      </c>
      <c r="Y118" s="161">
        <v>1.6696</v>
      </c>
      <c r="Z118" s="159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77</v>
      </c>
    </row>
    <row r="119" spans="1:65">
      <c r="A119" s="33"/>
      <c r="B119" s="19">
        <v>1</v>
      </c>
      <c r="C119" s="8">
        <v>6</v>
      </c>
      <c r="D119" s="10">
        <v>0.28999999999999998</v>
      </c>
      <c r="E119" s="10">
        <v>0.33449719723772098</v>
      </c>
      <c r="F119" s="10">
        <v>0.32</v>
      </c>
      <c r="G119" s="161" t="s">
        <v>103</v>
      </c>
      <c r="H119" s="161">
        <v>0.36</v>
      </c>
      <c r="I119" s="10">
        <v>0.27</v>
      </c>
      <c r="J119" s="10">
        <v>0.32</v>
      </c>
      <c r="K119" s="161">
        <v>0.3</v>
      </c>
      <c r="L119" s="10">
        <v>0.27</v>
      </c>
      <c r="M119" s="10">
        <v>0.28999999999999998</v>
      </c>
      <c r="N119" s="10">
        <v>0.28999999999999998</v>
      </c>
      <c r="O119" s="10">
        <v>0.28999999999999998</v>
      </c>
      <c r="P119" s="10">
        <v>0.28000000000000003</v>
      </c>
      <c r="Q119" s="10">
        <v>0.32965698066290211</v>
      </c>
      <c r="R119" s="161">
        <v>3</v>
      </c>
      <c r="S119" s="161">
        <v>0.41899999999999998</v>
      </c>
      <c r="T119" s="10">
        <v>0.28999999999999998</v>
      </c>
      <c r="U119" s="161">
        <v>31.040000000000003</v>
      </c>
      <c r="V119" s="161" t="s">
        <v>104</v>
      </c>
      <c r="W119" s="10">
        <v>0.3</v>
      </c>
      <c r="X119" s="161">
        <v>0.51119999999999999</v>
      </c>
      <c r="Y119" s="161">
        <v>1.9384999999999997</v>
      </c>
      <c r="Z119" s="159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1"/>
    </row>
    <row r="120" spans="1:65">
      <c r="A120" s="33"/>
      <c r="B120" s="20" t="s">
        <v>271</v>
      </c>
      <c r="C120" s="12"/>
      <c r="D120" s="24">
        <v>0.28500000000000003</v>
      </c>
      <c r="E120" s="24">
        <v>0.3391896038237952</v>
      </c>
      <c r="F120" s="24">
        <v>0.36833333333333335</v>
      </c>
      <c r="G120" s="24" t="s">
        <v>685</v>
      </c>
      <c r="H120" s="24">
        <v>0.38666666666666666</v>
      </c>
      <c r="I120" s="24">
        <v>0.29000000000000004</v>
      </c>
      <c r="J120" s="24">
        <v>0.3116666666666667</v>
      </c>
      <c r="K120" s="24">
        <v>0.3</v>
      </c>
      <c r="L120" s="24">
        <v>0.28999999999999998</v>
      </c>
      <c r="M120" s="24">
        <v>0.315</v>
      </c>
      <c r="N120" s="24">
        <v>0.28000000000000003</v>
      </c>
      <c r="O120" s="24">
        <v>0.30333333333333334</v>
      </c>
      <c r="P120" s="24">
        <v>0.27500000000000002</v>
      </c>
      <c r="Q120" s="24">
        <v>0.31311037385837892</v>
      </c>
      <c r="R120" s="24">
        <v>4</v>
      </c>
      <c r="S120" s="24">
        <v>0.39966666666666667</v>
      </c>
      <c r="T120" s="24">
        <v>0.30499999999999999</v>
      </c>
      <c r="U120" s="24">
        <v>37.826666666666668</v>
      </c>
      <c r="V120" s="24" t="s">
        <v>685</v>
      </c>
      <c r="W120" s="24">
        <v>0.30833333333333335</v>
      </c>
      <c r="X120" s="24">
        <v>0.53595000000000004</v>
      </c>
      <c r="Y120" s="24">
        <v>1.660333333333333</v>
      </c>
      <c r="Z120" s="159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1"/>
    </row>
    <row r="121" spans="1:65">
      <c r="A121" s="33"/>
      <c r="B121" s="3" t="s">
        <v>272</v>
      </c>
      <c r="C121" s="31"/>
      <c r="D121" s="11">
        <v>0.28500000000000003</v>
      </c>
      <c r="E121" s="11">
        <v>0.33594464763008636</v>
      </c>
      <c r="F121" s="11">
        <v>0.3</v>
      </c>
      <c r="G121" s="11" t="s">
        <v>685</v>
      </c>
      <c r="H121" s="11">
        <v>0.38500000000000001</v>
      </c>
      <c r="I121" s="11">
        <v>0.29000000000000004</v>
      </c>
      <c r="J121" s="11">
        <v>0.315</v>
      </c>
      <c r="K121" s="11">
        <v>0.3</v>
      </c>
      <c r="L121" s="11">
        <v>0.29499999999999998</v>
      </c>
      <c r="M121" s="11">
        <v>0.28999999999999998</v>
      </c>
      <c r="N121" s="11">
        <v>0.28000000000000003</v>
      </c>
      <c r="O121" s="11">
        <v>0.29499999999999998</v>
      </c>
      <c r="P121" s="11">
        <v>0.27500000000000002</v>
      </c>
      <c r="Q121" s="11">
        <v>0.31720698997404007</v>
      </c>
      <c r="R121" s="11">
        <v>4</v>
      </c>
      <c r="S121" s="11">
        <v>0.38550000000000001</v>
      </c>
      <c r="T121" s="11">
        <v>0.29499999999999998</v>
      </c>
      <c r="U121" s="11">
        <v>36.92</v>
      </c>
      <c r="V121" s="11" t="s">
        <v>685</v>
      </c>
      <c r="W121" s="11">
        <v>0.30499999999999999</v>
      </c>
      <c r="X121" s="11">
        <v>0.52695000000000003</v>
      </c>
      <c r="Y121" s="11">
        <v>1.7746499999999998</v>
      </c>
      <c r="Z121" s="159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1"/>
    </row>
    <row r="122" spans="1:65">
      <c r="A122" s="33"/>
      <c r="B122" s="3" t="s">
        <v>273</v>
      </c>
      <c r="C122" s="31"/>
      <c r="D122" s="25">
        <v>1.516575088810309E-2</v>
      </c>
      <c r="E122" s="25">
        <v>1.208479819306915E-2</v>
      </c>
      <c r="F122" s="25">
        <v>0.17290652580705748</v>
      </c>
      <c r="G122" s="25" t="s">
        <v>685</v>
      </c>
      <c r="H122" s="25">
        <v>2.0655911179772883E-2</v>
      </c>
      <c r="I122" s="25">
        <v>1.8973665961010265E-2</v>
      </c>
      <c r="J122" s="25">
        <v>9.8319208025017604E-3</v>
      </c>
      <c r="K122" s="25">
        <v>0</v>
      </c>
      <c r="L122" s="25">
        <v>1.2649110640673504E-2</v>
      </c>
      <c r="M122" s="25">
        <v>5.319774431308133E-2</v>
      </c>
      <c r="N122" s="25">
        <v>1.5491933384829652E-2</v>
      </c>
      <c r="O122" s="25">
        <v>1.9663841605003517E-2</v>
      </c>
      <c r="P122" s="25">
        <v>1.048808848170151E-2</v>
      </c>
      <c r="Q122" s="25">
        <v>1.771211860715213E-2</v>
      </c>
      <c r="R122" s="25">
        <v>0.89442719099991586</v>
      </c>
      <c r="S122" s="25">
        <v>8.2819482410038184E-2</v>
      </c>
      <c r="T122" s="25">
        <v>2.073644135332774E-2</v>
      </c>
      <c r="U122" s="25">
        <v>7.8016861425378057</v>
      </c>
      <c r="V122" s="25" t="s">
        <v>685</v>
      </c>
      <c r="W122" s="25">
        <v>1.7224014243685099E-2</v>
      </c>
      <c r="X122" s="25">
        <v>7.4070851216925512E-2</v>
      </c>
      <c r="Y122" s="25">
        <v>0.3349032019355267</v>
      </c>
      <c r="Z122" s="233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62"/>
    </row>
    <row r="123" spans="1:65">
      <c r="A123" s="33"/>
      <c r="B123" s="3" t="s">
        <v>87</v>
      </c>
      <c r="C123" s="31"/>
      <c r="D123" s="13">
        <v>5.3213161010888028E-2</v>
      </c>
      <c r="E123" s="13">
        <v>3.562844514346334E-2</v>
      </c>
      <c r="F123" s="13">
        <v>0.46942948182911531</v>
      </c>
      <c r="G123" s="13" t="s">
        <v>685</v>
      </c>
      <c r="H123" s="13">
        <v>5.3420459947688494E-2</v>
      </c>
      <c r="I123" s="13">
        <v>6.5426434348311246E-2</v>
      </c>
      <c r="J123" s="13">
        <v>3.15462699545511E-2</v>
      </c>
      <c r="K123" s="13">
        <v>0</v>
      </c>
      <c r="L123" s="13">
        <v>4.361762289887415E-2</v>
      </c>
      <c r="M123" s="13">
        <v>0.16888172797803597</v>
      </c>
      <c r="N123" s="13">
        <v>5.5328333517248751E-2</v>
      </c>
      <c r="O123" s="13">
        <v>6.4825851445066543E-2</v>
      </c>
      <c r="P123" s="13">
        <v>3.8138503569823672E-2</v>
      </c>
      <c r="Q123" s="13">
        <v>5.6568290564410977E-2</v>
      </c>
      <c r="R123" s="13">
        <v>0.22360679774997896</v>
      </c>
      <c r="S123" s="13">
        <v>0.20722139051719313</v>
      </c>
      <c r="T123" s="13">
        <v>6.7988332305992591E-2</v>
      </c>
      <c r="U123" s="13">
        <v>0.20624831184009002</v>
      </c>
      <c r="V123" s="13" t="s">
        <v>685</v>
      </c>
      <c r="W123" s="13">
        <v>5.5861667817357075E-2</v>
      </c>
      <c r="X123" s="13">
        <v>0.13820477883557331</v>
      </c>
      <c r="Y123" s="13">
        <v>0.20170841313121468</v>
      </c>
      <c r="Z123" s="159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274</v>
      </c>
      <c r="C124" s="31"/>
      <c r="D124" s="13">
        <v>-4.6405677481236363E-2</v>
      </c>
      <c r="E124" s="13">
        <v>0.13490975601319222</v>
      </c>
      <c r="F124" s="13">
        <v>0.23242307179325583</v>
      </c>
      <c r="G124" s="13" t="s">
        <v>685</v>
      </c>
      <c r="H124" s="13">
        <v>0.2937653966336442</v>
      </c>
      <c r="I124" s="13">
        <v>-2.9675952524766736E-2</v>
      </c>
      <c r="J124" s="13">
        <v>4.2819522286601241E-2</v>
      </c>
      <c r="K124" s="13">
        <v>3.7834973881720746E-3</v>
      </c>
      <c r="L124" s="13">
        <v>-2.9675952524766958E-2</v>
      </c>
      <c r="M124" s="13">
        <v>5.3972672257580845E-2</v>
      </c>
      <c r="N124" s="13">
        <v>-6.3135402437705879E-2</v>
      </c>
      <c r="O124" s="13">
        <v>1.49366473591519E-2</v>
      </c>
      <c r="P124" s="13">
        <v>-7.9865127394175395E-2</v>
      </c>
      <c r="Q124" s="13">
        <v>4.7650087133605634E-2</v>
      </c>
      <c r="R124" s="13">
        <v>12.383779965175629</v>
      </c>
      <c r="S124" s="13">
        <v>0.3372626815204649</v>
      </c>
      <c r="T124" s="13">
        <v>2.0513222344641591E-2</v>
      </c>
      <c r="U124" s="13">
        <v>125.56594587067754</v>
      </c>
      <c r="V124" s="13" t="s">
        <v>685</v>
      </c>
      <c r="W124" s="13">
        <v>3.1666372315621416E-2</v>
      </c>
      <c r="X124" s="13">
        <v>0.79325921808396971</v>
      </c>
      <c r="Y124" s="13">
        <v>4.5553840005449828</v>
      </c>
      <c r="Z124" s="159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51" t="s">
        <v>275</v>
      </c>
      <c r="C125" s="52"/>
      <c r="D125" s="50">
        <v>0.62</v>
      </c>
      <c r="E125" s="50">
        <v>0.54</v>
      </c>
      <c r="F125" s="50">
        <v>1.1599999999999999</v>
      </c>
      <c r="G125" s="50">
        <v>14.66</v>
      </c>
      <c r="H125" s="50">
        <v>1.55</v>
      </c>
      <c r="I125" s="50">
        <v>0.51</v>
      </c>
      <c r="J125" s="50">
        <v>0.05</v>
      </c>
      <c r="K125" s="50" t="s">
        <v>276</v>
      </c>
      <c r="L125" s="50">
        <v>0.51</v>
      </c>
      <c r="M125" s="50">
        <v>0.02</v>
      </c>
      <c r="N125" s="50">
        <v>0.73</v>
      </c>
      <c r="O125" s="50">
        <v>0.23</v>
      </c>
      <c r="P125" s="50">
        <v>0.83</v>
      </c>
      <c r="Q125" s="50">
        <v>0.02</v>
      </c>
      <c r="R125" s="50" t="s">
        <v>276</v>
      </c>
      <c r="S125" s="50">
        <v>1.83</v>
      </c>
      <c r="T125" s="50">
        <v>0.19</v>
      </c>
      <c r="U125" s="50">
        <v>801.61</v>
      </c>
      <c r="V125" s="50">
        <v>46.71</v>
      </c>
      <c r="W125" s="50">
        <v>0.12</v>
      </c>
      <c r="X125" s="50">
        <v>4.74</v>
      </c>
      <c r="Y125" s="50">
        <v>28.77</v>
      </c>
      <c r="Z125" s="159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B126" s="166" t="s">
        <v>327</v>
      </c>
      <c r="C126" s="2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BM126" s="61"/>
    </row>
    <row r="127" spans="1:65">
      <c r="BM127" s="61"/>
    </row>
    <row r="128" spans="1:65" ht="15">
      <c r="B128" s="35" t="s">
        <v>560</v>
      </c>
      <c r="BM128" s="30" t="s">
        <v>67</v>
      </c>
    </row>
    <row r="129" spans="1:65" ht="15">
      <c r="A129" s="26" t="s">
        <v>50</v>
      </c>
      <c r="B129" s="18" t="s">
        <v>111</v>
      </c>
      <c r="C129" s="15" t="s">
        <v>112</v>
      </c>
      <c r="D129" s="16" t="s">
        <v>231</v>
      </c>
      <c r="E129" s="17" t="s">
        <v>231</v>
      </c>
      <c r="F129" s="17" t="s">
        <v>231</v>
      </c>
      <c r="G129" s="17" t="s">
        <v>231</v>
      </c>
      <c r="H129" s="17" t="s">
        <v>231</v>
      </c>
      <c r="I129" s="17" t="s">
        <v>231</v>
      </c>
      <c r="J129" s="17" t="s">
        <v>231</v>
      </c>
      <c r="K129" s="17" t="s">
        <v>231</v>
      </c>
      <c r="L129" s="17" t="s">
        <v>231</v>
      </c>
      <c r="M129" s="17" t="s">
        <v>231</v>
      </c>
      <c r="N129" s="17" t="s">
        <v>231</v>
      </c>
      <c r="O129" s="17" t="s">
        <v>231</v>
      </c>
      <c r="P129" s="17" t="s">
        <v>231</v>
      </c>
      <c r="Q129" s="17" t="s">
        <v>231</v>
      </c>
      <c r="R129" s="17" t="s">
        <v>231</v>
      </c>
      <c r="S129" s="17" t="s">
        <v>231</v>
      </c>
      <c r="T129" s="17" t="s">
        <v>231</v>
      </c>
      <c r="U129" s="17" t="s">
        <v>231</v>
      </c>
      <c r="V129" s="17" t="s">
        <v>231</v>
      </c>
      <c r="W129" s="17" t="s">
        <v>231</v>
      </c>
      <c r="X129" s="159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232</v>
      </c>
      <c r="C130" s="8" t="s">
        <v>232</v>
      </c>
      <c r="D130" s="157" t="s">
        <v>234</v>
      </c>
      <c r="E130" s="158" t="s">
        <v>236</v>
      </c>
      <c r="F130" s="158" t="s">
        <v>238</v>
      </c>
      <c r="G130" s="158" t="s">
        <v>239</v>
      </c>
      <c r="H130" s="158" t="s">
        <v>240</v>
      </c>
      <c r="I130" s="158" t="s">
        <v>241</v>
      </c>
      <c r="J130" s="158" t="s">
        <v>242</v>
      </c>
      <c r="K130" s="158" t="s">
        <v>243</v>
      </c>
      <c r="L130" s="158" t="s">
        <v>244</v>
      </c>
      <c r="M130" s="158" t="s">
        <v>245</v>
      </c>
      <c r="N130" s="158" t="s">
        <v>246</v>
      </c>
      <c r="O130" s="158" t="s">
        <v>247</v>
      </c>
      <c r="P130" s="158" t="s">
        <v>248</v>
      </c>
      <c r="Q130" s="158" t="s">
        <v>249</v>
      </c>
      <c r="R130" s="158" t="s">
        <v>251</v>
      </c>
      <c r="S130" s="158" t="s">
        <v>253</v>
      </c>
      <c r="T130" s="158" t="s">
        <v>254</v>
      </c>
      <c r="U130" s="158" t="s">
        <v>257</v>
      </c>
      <c r="V130" s="158" t="s">
        <v>259</v>
      </c>
      <c r="W130" s="158" t="s">
        <v>261</v>
      </c>
      <c r="X130" s="15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280</v>
      </c>
      <c r="E131" s="10" t="s">
        <v>283</v>
      </c>
      <c r="F131" s="10" t="s">
        <v>282</v>
      </c>
      <c r="G131" s="10" t="s">
        <v>283</v>
      </c>
      <c r="H131" s="10" t="s">
        <v>282</v>
      </c>
      <c r="I131" s="10" t="s">
        <v>282</v>
      </c>
      <c r="J131" s="10" t="s">
        <v>282</v>
      </c>
      <c r="K131" s="10" t="s">
        <v>282</v>
      </c>
      <c r="L131" s="10" t="s">
        <v>280</v>
      </c>
      <c r="M131" s="10" t="s">
        <v>280</v>
      </c>
      <c r="N131" s="10" t="s">
        <v>280</v>
      </c>
      <c r="O131" s="10" t="s">
        <v>280</v>
      </c>
      <c r="P131" s="10" t="s">
        <v>280</v>
      </c>
      <c r="Q131" s="10" t="s">
        <v>283</v>
      </c>
      <c r="R131" s="10" t="s">
        <v>283</v>
      </c>
      <c r="S131" s="10" t="s">
        <v>283</v>
      </c>
      <c r="T131" s="10" t="s">
        <v>283</v>
      </c>
      <c r="U131" s="10" t="s">
        <v>283</v>
      </c>
      <c r="V131" s="10" t="s">
        <v>282</v>
      </c>
      <c r="W131" s="10" t="s">
        <v>283</v>
      </c>
      <c r="X131" s="15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3</v>
      </c>
    </row>
    <row r="132" spans="1:65">
      <c r="A132" s="33"/>
      <c r="B132" s="19"/>
      <c r="C132" s="8"/>
      <c r="D132" s="27" t="s">
        <v>322</v>
      </c>
      <c r="E132" s="27" t="s">
        <v>322</v>
      </c>
      <c r="F132" s="27" t="s">
        <v>322</v>
      </c>
      <c r="G132" s="27" t="s">
        <v>322</v>
      </c>
      <c r="H132" s="27" t="s">
        <v>323</v>
      </c>
      <c r="I132" s="27" t="s">
        <v>324</v>
      </c>
      <c r="J132" s="27" t="s">
        <v>323</v>
      </c>
      <c r="K132" s="27" t="s">
        <v>325</v>
      </c>
      <c r="L132" s="27" t="s">
        <v>322</v>
      </c>
      <c r="M132" s="27" t="s">
        <v>322</v>
      </c>
      <c r="N132" s="27" t="s">
        <v>322</v>
      </c>
      <c r="O132" s="27" t="s">
        <v>322</v>
      </c>
      <c r="P132" s="27" t="s">
        <v>322</v>
      </c>
      <c r="Q132" s="27" t="s">
        <v>324</v>
      </c>
      <c r="R132" s="27" t="s">
        <v>322</v>
      </c>
      <c r="S132" s="27" t="s">
        <v>325</v>
      </c>
      <c r="T132" s="27" t="s">
        <v>324</v>
      </c>
      <c r="U132" s="27" t="s">
        <v>323</v>
      </c>
      <c r="V132" s="27" t="s">
        <v>322</v>
      </c>
      <c r="W132" s="27" t="s">
        <v>322</v>
      </c>
      <c r="X132" s="15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29">
        <v>0.317</v>
      </c>
      <c r="E133" s="229">
        <v>0.34082220000000002</v>
      </c>
      <c r="F133" s="244">
        <v>0.4</v>
      </c>
      <c r="G133" s="229">
        <v>0.375</v>
      </c>
      <c r="H133" s="230">
        <v>0.34</v>
      </c>
      <c r="I133" s="229">
        <v>0.35</v>
      </c>
      <c r="J133" s="230">
        <v>0.36</v>
      </c>
      <c r="K133" s="229">
        <v>0.35</v>
      </c>
      <c r="L133" s="229">
        <v>0.36</v>
      </c>
      <c r="M133" s="229">
        <v>0.33</v>
      </c>
      <c r="N133" s="229">
        <v>0.34</v>
      </c>
      <c r="O133" s="229">
        <v>0.32</v>
      </c>
      <c r="P133" s="229">
        <v>0.33</v>
      </c>
      <c r="Q133" s="229">
        <v>0.36143504076005445</v>
      </c>
      <c r="R133" s="229">
        <v>0.314</v>
      </c>
      <c r="S133" s="229">
        <v>0.3</v>
      </c>
      <c r="T133" s="229">
        <v>0.325567</v>
      </c>
      <c r="U133" s="229">
        <v>0.32</v>
      </c>
      <c r="V133" s="229">
        <v>0.33</v>
      </c>
      <c r="W133" s="240">
        <v>0.2903</v>
      </c>
      <c r="X133" s="233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4"/>
      <c r="AY133" s="234"/>
      <c r="AZ133" s="234"/>
      <c r="BA133" s="234"/>
      <c r="BB133" s="234"/>
      <c r="BC133" s="234"/>
      <c r="BD133" s="234"/>
      <c r="BE133" s="234"/>
      <c r="BF133" s="234"/>
      <c r="BG133" s="234"/>
      <c r="BH133" s="234"/>
      <c r="BI133" s="234"/>
      <c r="BJ133" s="234"/>
      <c r="BK133" s="234"/>
      <c r="BL133" s="234"/>
      <c r="BM133" s="235">
        <v>1</v>
      </c>
    </row>
    <row r="134" spans="1:65">
      <c r="A134" s="33"/>
      <c r="B134" s="19">
        <v>1</v>
      </c>
      <c r="C134" s="8">
        <v>2</v>
      </c>
      <c r="D134" s="237">
        <v>0.314</v>
      </c>
      <c r="E134" s="237">
        <v>0.33864659999999996</v>
      </c>
      <c r="F134" s="242">
        <v>0.4</v>
      </c>
      <c r="G134" s="237">
        <v>0.37600000000000006</v>
      </c>
      <c r="H134" s="238">
        <v>0.35</v>
      </c>
      <c r="I134" s="237">
        <v>0.33</v>
      </c>
      <c r="J134" s="238">
        <v>0.35000000000000003</v>
      </c>
      <c r="K134" s="237">
        <v>0.34</v>
      </c>
      <c r="L134" s="237">
        <v>0.35</v>
      </c>
      <c r="M134" s="237">
        <v>0.34</v>
      </c>
      <c r="N134" s="237">
        <v>0.34</v>
      </c>
      <c r="O134" s="237">
        <v>0.33</v>
      </c>
      <c r="P134" s="237">
        <v>0.34</v>
      </c>
      <c r="Q134" s="237">
        <v>0.34683844872857539</v>
      </c>
      <c r="R134" s="237">
        <v>0.314</v>
      </c>
      <c r="S134" s="237">
        <v>0.3</v>
      </c>
      <c r="T134" s="237">
        <v>0.33408400000000005</v>
      </c>
      <c r="U134" s="237">
        <v>0.31</v>
      </c>
      <c r="V134" s="237">
        <v>0.33</v>
      </c>
      <c r="W134" s="241">
        <v>0.28700000000000003</v>
      </c>
      <c r="X134" s="233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4"/>
      <c r="AY134" s="234"/>
      <c r="AZ134" s="234"/>
      <c r="BA134" s="234"/>
      <c r="BB134" s="234"/>
      <c r="BC134" s="234"/>
      <c r="BD134" s="234"/>
      <c r="BE134" s="234"/>
      <c r="BF134" s="234"/>
      <c r="BG134" s="234"/>
      <c r="BH134" s="234"/>
      <c r="BI134" s="234"/>
      <c r="BJ134" s="234"/>
      <c r="BK134" s="234"/>
      <c r="BL134" s="234"/>
      <c r="BM134" s="235" t="e">
        <v>#N/A</v>
      </c>
    </row>
    <row r="135" spans="1:65">
      <c r="A135" s="33"/>
      <c r="B135" s="19">
        <v>1</v>
      </c>
      <c r="C135" s="8">
        <v>3</v>
      </c>
      <c r="D135" s="237">
        <v>0.32300000000000001</v>
      </c>
      <c r="E135" s="237">
        <v>0.34129259999999995</v>
      </c>
      <c r="F135" s="242">
        <v>0.39</v>
      </c>
      <c r="G135" s="237">
        <v>0.37399999999999994</v>
      </c>
      <c r="H135" s="238">
        <v>0.35</v>
      </c>
      <c r="I135" s="237">
        <v>0.34</v>
      </c>
      <c r="J135" s="238">
        <v>0.35000000000000003</v>
      </c>
      <c r="K135" s="238">
        <v>0.35</v>
      </c>
      <c r="L135" s="25">
        <v>0.37</v>
      </c>
      <c r="M135" s="25">
        <v>0.34</v>
      </c>
      <c r="N135" s="25">
        <v>0.35</v>
      </c>
      <c r="O135" s="25">
        <v>0.32</v>
      </c>
      <c r="P135" s="25">
        <v>0.33</v>
      </c>
      <c r="Q135" s="25">
        <v>0.35608260465000002</v>
      </c>
      <c r="R135" s="25">
        <v>0.307</v>
      </c>
      <c r="S135" s="25">
        <v>0.3</v>
      </c>
      <c r="T135" s="25">
        <v>0.33277699999999999</v>
      </c>
      <c r="U135" s="25">
        <v>0.32</v>
      </c>
      <c r="V135" s="25">
        <v>0.34</v>
      </c>
      <c r="W135" s="242">
        <v>0.28749999999999998</v>
      </c>
      <c r="X135" s="233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4"/>
      <c r="AY135" s="234"/>
      <c r="AZ135" s="234"/>
      <c r="BA135" s="234"/>
      <c r="BB135" s="234"/>
      <c r="BC135" s="234"/>
      <c r="BD135" s="234"/>
      <c r="BE135" s="234"/>
      <c r="BF135" s="234"/>
      <c r="BG135" s="234"/>
      <c r="BH135" s="234"/>
      <c r="BI135" s="234"/>
      <c r="BJ135" s="234"/>
      <c r="BK135" s="234"/>
      <c r="BL135" s="234"/>
      <c r="BM135" s="235">
        <v>16</v>
      </c>
    </row>
    <row r="136" spans="1:65">
      <c r="A136" s="33"/>
      <c r="B136" s="19">
        <v>1</v>
      </c>
      <c r="C136" s="8">
        <v>4</v>
      </c>
      <c r="D136" s="237">
        <v>0.316</v>
      </c>
      <c r="E136" s="237">
        <v>0.33711160000000001</v>
      </c>
      <c r="F136" s="242">
        <v>0.39</v>
      </c>
      <c r="G136" s="237">
        <v>0.37399999999999994</v>
      </c>
      <c r="H136" s="238">
        <v>0.34</v>
      </c>
      <c r="I136" s="237">
        <v>0.34</v>
      </c>
      <c r="J136" s="238">
        <v>0.33999999999999997</v>
      </c>
      <c r="K136" s="238">
        <v>0.34</v>
      </c>
      <c r="L136" s="25">
        <v>0.36</v>
      </c>
      <c r="M136" s="25">
        <v>0.34</v>
      </c>
      <c r="N136" s="25">
        <v>0.34</v>
      </c>
      <c r="O136" s="25">
        <v>0.33</v>
      </c>
      <c r="P136" s="25">
        <v>0.33</v>
      </c>
      <c r="Q136" s="25">
        <v>0.34297732968170447</v>
      </c>
      <c r="R136" s="25">
        <v>0.314</v>
      </c>
      <c r="S136" s="25">
        <v>0.3</v>
      </c>
      <c r="T136" s="25">
        <v>0.33658899999999997</v>
      </c>
      <c r="U136" s="25">
        <v>0.32</v>
      </c>
      <c r="V136" s="25">
        <v>0.33</v>
      </c>
      <c r="W136" s="242">
        <v>0.2903</v>
      </c>
      <c r="X136" s="233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5">
        <v>0.33696587639176223</v>
      </c>
    </row>
    <row r="137" spans="1:65">
      <c r="A137" s="33"/>
      <c r="B137" s="19">
        <v>1</v>
      </c>
      <c r="C137" s="8">
        <v>5</v>
      </c>
      <c r="D137" s="237">
        <v>0.313</v>
      </c>
      <c r="E137" s="237">
        <v>0.33938819999999997</v>
      </c>
      <c r="F137" s="241">
        <v>0.42</v>
      </c>
      <c r="G137" s="237">
        <v>0.3706666666666667</v>
      </c>
      <c r="H137" s="237">
        <v>0.34</v>
      </c>
      <c r="I137" s="237">
        <v>0.35</v>
      </c>
      <c r="J137" s="237">
        <v>0.33999999999999997</v>
      </c>
      <c r="K137" s="237">
        <v>0.35</v>
      </c>
      <c r="L137" s="237">
        <v>0.35</v>
      </c>
      <c r="M137" s="237">
        <v>0.34</v>
      </c>
      <c r="N137" s="237">
        <v>0.35</v>
      </c>
      <c r="O137" s="237">
        <v>0.33</v>
      </c>
      <c r="P137" s="237">
        <v>0.33</v>
      </c>
      <c r="Q137" s="237">
        <v>0.36291164748999999</v>
      </c>
      <c r="R137" s="237">
        <v>0.314</v>
      </c>
      <c r="S137" s="237">
        <v>0.3</v>
      </c>
      <c r="T137" s="237">
        <v>0.34203099999999997</v>
      </c>
      <c r="U137" s="237">
        <v>0.33</v>
      </c>
      <c r="V137" s="237">
        <v>0.33</v>
      </c>
      <c r="W137" s="241">
        <v>0.28869999999999996</v>
      </c>
      <c r="X137" s="233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35">
        <v>78</v>
      </c>
    </row>
    <row r="138" spans="1:65">
      <c r="A138" s="33"/>
      <c r="B138" s="19">
        <v>1</v>
      </c>
      <c r="C138" s="8">
        <v>6</v>
      </c>
      <c r="D138" s="237">
        <v>0.32500000000000001</v>
      </c>
      <c r="E138" s="237">
        <v>0.33828520000000001</v>
      </c>
      <c r="F138" s="241">
        <v>0.4</v>
      </c>
      <c r="G138" s="237">
        <v>0.375</v>
      </c>
      <c r="H138" s="237">
        <v>0.35</v>
      </c>
      <c r="I138" s="237">
        <v>0.35</v>
      </c>
      <c r="J138" s="237">
        <v>0.35000000000000003</v>
      </c>
      <c r="K138" s="237">
        <v>0.34</v>
      </c>
      <c r="L138" s="237">
        <v>0.36</v>
      </c>
      <c r="M138" s="237">
        <v>0.34</v>
      </c>
      <c r="N138" s="237">
        <v>0.34</v>
      </c>
      <c r="O138" s="237">
        <v>0.33</v>
      </c>
      <c r="P138" s="237">
        <v>0.33</v>
      </c>
      <c r="Q138" s="237">
        <v>0.35943800061233339</v>
      </c>
      <c r="R138" s="237">
        <v>0.314</v>
      </c>
      <c r="S138" s="237">
        <v>0.3</v>
      </c>
      <c r="T138" s="237">
        <v>0.33372499999999999</v>
      </c>
      <c r="U138" s="237">
        <v>0.32</v>
      </c>
      <c r="V138" s="237">
        <v>0.33</v>
      </c>
      <c r="W138" s="241">
        <v>0.28960000000000002</v>
      </c>
      <c r="X138" s="233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4"/>
      <c r="AY138" s="234"/>
      <c r="AZ138" s="234"/>
      <c r="BA138" s="234"/>
      <c r="BB138" s="234"/>
      <c r="BC138" s="234"/>
      <c r="BD138" s="234"/>
      <c r="BE138" s="234"/>
      <c r="BF138" s="234"/>
      <c r="BG138" s="234"/>
      <c r="BH138" s="234"/>
      <c r="BI138" s="234"/>
      <c r="BJ138" s="234"/>
      <c r="BK138" s="234"/>
      <c r="BL138" s="234"/>
      <c r="BM138" s="62"/>
    </row>
    <row r="139" spans="1:65">
      <c r="A139" s="33"/>
      <c r="B139" s="20" t="s">
        <v>271</v>
      </c>
      <c r="C139" s="12"/>
      <c r="D139" s="239">
        <v>0.318</v>
      </c>
      <c r="E139" s="239">
        <v>0.33925773333333331</v>
      </c>
      <c r="F139" s="239">
        <v>0.39999999999999997</v>
      </c>
      <c r="G139" s="239">
        <v>0.37411111111111106</v>
      </c>
      <c r="H139" s="239">
        <v>0.34500000000000003</v>
      </c>
      <c r="I139" s="239">
        <v>0.34333333333333332</v>
      </c>
      <c r="J139" s="239">
        <v>0.34833333333333333</v>
      </c>
      <c r="K139" s="239">
        <v>0.34499999999999997</v>
      </c>
      <c r="L139" s="239">
        <v>0.35833333333333334</v>
      </c>
      <c r="M139" s="239">
        <v>0.33833333333333337</v>
      </c>
      <c r="N139" s="239">
        <v>0.34333333333333332</v>
      </c>
      <c r="O139" s="239">
        <v>0.32666666666666672</v>
      </c>
      <c r="P139" s="239">
        <v>0.33166666666666672</v>
      </c>
      <c r="Q139" s="239">
        <v>0.35494717865377795</v>
      </c>
      <c r="R139" s="239">
        <v>0.31283333333333335</v>
      </c>
      <c r="S139" s="239">
        <v>0.3</v>
      </c>
      <c r="T139" s="239">
        <v>0.33412883333333326</v>
      </c>
      <c r="U139" s="239">
        <v>0.32</v>
      </c>
      <c r="V139" s="239">
        <v>0.33166666666666672</v>
      </c>
      <c r="W139" s="239">
        <v>0.28889999999999999</v>
      </c>
      <c r="X139" s="233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4"/>
      <c r="AY139" s="234"/>
      <c r="AZ139" s="234"/>
      <c r="BA139" s="234"/>
      <c r="BB139" s="234"/>
      <c r="BC139" s="234"/>
      <c r="BD139" s="234"/>
      <c r="BE139" s="234"/>
      <c r="BF139" s="234"/>
      <c r="BG139" s="234"/>
      <c r="BH139" s="234"/>
      <c r="BI139" s="234"/>
      <c r="BJ139" s="234"/>
      <c r="BK139" s="234"/>
      <c r="BL139" s="234"/>
      <c r="BM139" s="62"/>
    </row>
    <row r="140" spans="1:65">
      <c r="A140" s="33"/>
      <c r="B140" s="3" t="s">
        <v>272</v>
      </c>
      <c r="C140" s="31"/>
      <c r="D140" s="25">
        <v>0.3165</v>
      </c>
      <c r="E140" s="25">
        <v>0.33901739999999997</v>
      </c>
      <c r="F140" s="25">
        <v>0.4</v>
      </c>
      <c r="G140" s="25">
        <v>0.37449999999999994</v>
      </c>
      <c r="H140" s="25">
        <v>0.34499999999999997</v>
      </c>
      <c r="I140" s="25">
        <v>0.34499999999999997</v>
      </c>
      <c r="J140" s="25">
        <v>0.35000000000000003</v>
      </c>
      <c r="K140" s="25">
        <v>0.34499999999999997</v>
      </c>
      <c r="L140" s="25">
        <v>0.36</v>
      </c>
      <c r="M140" s="25">
        <v>0.34</v>
      </c>
      <c r="N140" s="25">
        <v>0.34</v>
      </c>
      <c r="O140" s="25">
        <v>0.33</v>
      </c>
      <c r="P140" s="25">
        <v>0.33</v>
      </c>
      <c r="Q140" s="25">
        <v>0.3577603026311667</v>
      </c>
      <c r="R140" s="25">
        <v>0.314</v>
      </c>
      <c r="S140" s="25">
        <v>0.3</v>
      </c>
      <c r="T140" s="25">
        <v>0.33390450000000005</v>
      </c>
      <c r="U140" s="25">
        <v>0.32</v>
      </c>
      <c r="V140" s="25">
        <v>0.33</v>
      </c>
      <c r="W140" s="25">
        <v>0.28915000000000002</v>
      </c>
      <c r="X140" s="233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  <c r="AV140" s="234"/>
      <c r="AW140" s="234"/>
      <c r="AX140" s="234"/>
      <c r="AY140" s="234"/>
      <c r="AZ140" s="234"/>
      <c r="BA140" s="234"/>
      <c r="BB140" s="234"/>
      <c r="BC140" s="234"/>
      <c r="BD140" s="234"/>
      <c r="BE140" s="234"/>
      <c r="BF140" s="234"/>
      <c r="BG140" s="234"/>
      <c r="BH140" s="234"/>
      <c r="BI140" s="234"/>
      <c r="BJ140" s="234"/>
      <c r="BK140" s="234"/>
      <c r="BL140" s="234"/>
      <c r="BM140" s="62"/>
    </row>
    <row r="141" spans="1:65">
      <c r="A141" s="33"/>
      <c r="B141" s="3" t="s">
        <v>273</v>
      </c>
      <c r="C141" s="31"/>
      <c r="D141" s="25">
        <v>4.89897948556636E-3</v>
      </c>
      <c r="E141" s="25">
        <v>1.5830636862320573E-3</v>
      </c>
      <c r="F141" s="25">
        <v>1.0954451150103312E-2</v>
      </c>
      <c r="G141" s="25">
        <v>1.8459164139817948E-3</v>
      </c>
      <c r="H141" s="25">
        <v>5.4772255750516353E-3</v>
      </c>
      <c r="I141" s="25">
        <v>8.1649658092772404E-3</v>
      </c>
      <c r="J141" s="25">
        <v>7.5277265270908235E-3</v>
      </c>
      <c r="K141" s="25">
        <v>5.4772255750516353E-3</v>
      </c>
      <c r="L141" s="25">
        <v>7.5277265270908165E-3</v>
      </c>
      <c r="M141" s="25">
        <v>4.0824829046386332E-3</v>
      </c>
      <c r="N141" s="25">
        <v>5.1639777949431982E-3</v>
      </c>
      <c r="O141" s="25">
        <v>5.1639777949432268E-3</v>
      </c>
      <c r="P141" s="25">
        <v>4.0824829046386341E-3</v>
      </c>
      <c r="Q141" s="25">
        <v>8.1976896504280423E-3</v>
      </c>
      <c r="R141" s="25">
        <v>2.8577380332470434E-3</v>
      </c>
      <c r="S141" s="25">
        <v>0</v>
      </c>
      <c r="T141" s="25">
        <v>5.3627267846373247E-3</v>
      </c>
      <c r="U141" s="25">
        <v>6.324555320336764E-3</v>
      </c>
      <c r="V141" s="25">
        <v>4.0824829046386341E-3</v>
      </c>
      <c r="W141" s="25">
        <v>1.4156270695349113E-3</v>
      </c>
      <c r="X141" s="233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4"/>
      <c r="BF141" s="234"/>
      <c r="BG141" s="234"/>
      <c r="BH141" s="234"/>
      <c r="BI141" s="234"/>
      <c r="BJ141" s="234"/>
      <c r="BK141" s="234"/>
      <c r="BL141" s="234"/>
      <c r="BM141" s="62"/>
    </row>
    <row r="142" spans="1:65">
      <c r="A142" s="33"/>
      <c r="B142" s="3" t="s">
        <v>87</v>
      </c>
      <c r="C142" s="31"/>
      <c r="D142" s="13">
        <v>1.540559586656088E-2</v>
      </c>
      <c r="E142" s="13">
        <v>4.6662567443278838E-3</v>
      </c>
      <c r="F142" s="13">
        <v>2.7386127875258282E-2</v>
      </c>
      <c r="G142" s="13">
        <v>4.9341395087128467E-3</v>
      </c>
      <c r="H142" s="13">
        <v>1.5876016159569958E-2</v>
      </c>
      <c r="I142" s="13">
        <v>2.3781453813428857E-2</v>
      </c>
      <c r="J142" s="13">
        <v>2.1610698163897102E-2</v>
      </c>
      <c r="K142" s="13">
        <v>1.5876016159569958E-2</v>
      </c>
      <c r="L142" s="13">
        <v>2.100760891281158E-2</v>
      </c>
      <c r="M142" s="13">
        <v>1.2066451934892511E-2</v>
      </c>
      <c r="N142" s="13">
        <v>1.5040712024106404E-2</v>
      </c>
      <c r="O142" s="13">
        <v>1.5808095290642529E-2</v>
      </c>
      <c r="P142" s="13">
        <v>1.2308993682327537E-2</v>
      </c>
      <c r="Q142" s="13">
        <v>2.3095519963054055E-2</v>
      </c>
      <c r="R142" s="13">
        <v>9.1350176875238456E-3</v>
      </c>
      <c r="S142" s="13">
        <v>0</v>
      </c>
      <c r="T142" s="13">
        <v>1.6049877321683777E-2</v>
      </c>
      <c r="U142" s="13">
        <v>1.9764235376052389E-2</v>
      </c>
      <c r="V142" s="13">
        <v>1.2308993682327537E-2</v>
      </c>
      <c r="W142" s="13">
        <v>4.9000590845791319E-3</v>
      </c>
      <c r="X142" s="15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3"/>
      <c r="B143" s="3" t="s">
        <v>274</v>
      </c>
      <c r="C143" s="31"/>
      <c r="D143" s="13">
        <v>-5.6284264136325146E-2</v>
      </c>
      <c r="E143" s="13">
        <v>6.801451132418368E-3</v>
      </c>
      <c r="F143" s="13">
        <v>0.18706381869644617</v>
      </c>
      <c r="G143" s="13">
        <v>0.11023441043081506</v>
      </c>
      <c r="H143" s="13">
        <v>2.3842543625685053E-2</v>
      </c>
      <c r="I143" s="13">
        <v>1.8896444381116373E-2</v>
      </c>
      <c r="J143" s="13">
        <v>3.3734742114821969E-2</v>
      </c>
      <c r="K143" s="13">
        <v>2.3842543625684831E-2</v>
      </c>
      <c r="L143" s="13">
        <v>6.3411337582233163E-2</v>
      </c>
      <c r="M143" s="13">
        <v>4.0581466474109984E-3</v>
      </c>
      <c r="N143" s="13">
        <v>1.8896444381116373E-2</v>
      </c>
      <c r="O143" s="13">
        <v>-3.0564548064568653E-2</v>
      </c>
      <c r="P143" s="13">
        <v>-1.5726250330863056E-2</v>
      </c>
      <c r="Q143" s="13">
        <v>5.336238332070864E-2</v>
      </c>
      <c r="R143" s="13">
        <v>-7.1617171794487566E-2</v>
      </c>
      <c r="S143" s="13">
        <v>-0.1097021359776652</v>
      </c>
      <c r="T143" s="13">
        <v>-8.419377916862314E-3</v>
      </c>
      <c r="U143" s="13">
        <v>-5.034894504284293E-2</v>
      </c>
      <c r="V143" s="13">
        <v>-1.5726250330863056E-2</v>
      </c>
      <c r="W143" s="13">
        <v>-0.14264315694649166</v>
      </c>
      <c r="X143" s="15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3"/>
      <c r="B144" s="51" t="s">
        <v>275</v>
      </c>
      <c r="C144" s="52"/>
      <c r="D144" s="50">
        <v>1.29</v>
      </c>
      <c r="E144" s="50">
        <v>0.03</v>
      </c>
      <c r="F144" s="50">
        <v>3.81</v>
      </c>
      <c r="G144" s="50">
        <v>2.2000000000000002</v>
      </c>
      <c r="H144" s="50">
        <v>0.39</v>
      </c>
      <c r="I144" s="50">
        <v>0.28000000000000003</v>
      </c>
      <c r="J144" s="50">
        <v>0.59</v>
      </c>
      <c r="K144" s="50">
        <v>0.39</v>
      </c>
      <c r="L144" s="50">
        <v>1.22</v>
      </c>
      <c r="M144" s="50">
        <v>0.03</v>
      </c>
      <c r="N144" s="50">
        <v>0.28000000000000003</v>
      </c>
      <c r="O144" s="50">
        <v>0.75</v>
      </c>
      <c r="P144" s="50">
        <v>0.44</v>
      </c>
      <c r="Q144" s="50">
        <v>1.01</v>
      </c>
      <c r="R144" s="50">
        <v>1.59</v>
      </c>
      <c r="S144" s="50">
        <v>2.41</v>
      </c>
      <c r="T144" s="50">
        <v>0.28999999999999998</v>
      </c>
      <c r="U144" s="50">
        <v>1.17</v>
      </c>
      <c r="V144" s="50">
        <v>0.44</v>
      </c>
      <c r="W144" s="50">
        <v>3.11</v>
      </c>
      <c r="X144" s="15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BM145" s="61"/>
    </row>
    <row r="146" spans="1:65" ht="15">
      <c r="B146" s="35" t="s">
        <v>561</v>
      </c>
      <c r="BM146" s="30" t="s">
        <v>67</v>
      </c>
    </row>
    <row r="147" spans="1:65" ht="15">
      <c r="A147" s="26" t="s">
        <v>19</v>
      </c>
      <c r="B147" s="18" t="s">
        <v>111</v>
      </c>
      <c r="C147" s="15" t="s">
        <v>112</v>
      </c>
      <c r="D147" s="16" t="s">
        <v>231</v>
      </c>
      <c r="E147" s="17" t="s">
        <v>231</v>
      </c>
      <c r="F147" s="17" t="s">
        <v>231</v>
      </c>
      <c r="G147" s="17" t="s">
        <v>231</v>
      </c>
      <c r="H147" s="17" t="s">
        <v>231</v>
      </c>
      <c r="I147" s="17" t="s">
        <v>231</v>
      </c>
      <c r="J147" s="17" t="s">
        <v>231</v>
      </c>
      <c r="K147" s="17" t="s">
        <v>231</v>
      </c>
      <c r="L147" s="17" t="s">
        <v>231</v>
      </c>
      <c r="M147" s="17" t="s">
        <v>231</v>
      </c>
      <c r="N147" s="17" t="s">
        <v>231</v>
      </c>
      <c r="O147" s="17" t="s">
        <v>231</v>
      </c>
      <c r="P147" s="17" t="s">
        <v>231</v>
      </c>
      <c r="Q147" s="17" t="s">
        <v>231</v>
      </c>
      <c r="R147" s="17" t="s">
        <v>231</v>
      </c>
      <c r="S147" s="17" t="s">
        <v>231</v>
      </c>
      <c r="T147" s="17" t="s">
        <v>231</v>
      </c>
      <c r="U147" s="17" t="s">
        <v>231</v>
      </c>
      <c r="V147" s="17" t="s">
        <v>231</v>
      </c>
      <c r="W147" s="17" t="s">
        <v>231</v>
      </c>
      <c r="X147" s="17" t="s">
        <v>231</v>
      </c>
      <c r="Y147" s="17" t="s">
        <v>231</v>
      </c>
      <c r="Z147" s="159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232</v>
      </c>
      <c r="C148" s="8" t="s">
        <v>232</v>
      </c>
      <c r="D148" s="157" t="s">
        <v>234</v>
      </c>
      <c r="E148" s="158" t="s">
        <v>236</v>
      </c>
      <c r="F148" s="158" t="s">
        <v>238</v>
      </c>
      <c r="G148" s="158" t="s">
        <v>239</v>
      </c>
      <c r="H148" s="158" t="s">
        <v>240</v>
      </c>
      <c r="I148" s="158" t="s">
        <v>241</v>
      </c>
      <c r="J148" s="158" t="s">
        <v>242</v>
      </c>
      <c r="K148" s="158" t="s">
        <v>243</v>
      </c>
      <c r="L148" s="158" t="s">
        <v>244</v>
      </c>
      <c r="M148" s="158" t="s">
        <v>245</v>
      </c>
      <c r="N148" s="158" t="s">
        <v>246</v>
      </c>
      <c r="O148" s="158" t="s">
        <v>247</v>
      </c>
      <c r="P148" s="158" t="s">
        <v>248</v>
      </c>
      <c r="Q148" s="158" t="s">
        <v>249</v>
      </c>
      <c r="R148" s="158" t="s">
        <v>251</v>
      </c>
      <c r="S148" s="158" t="s">
        <v>252</v>
      </c>
      <c r="T148" s="158" t="s">
        <v>253</v>
      </c>
      <c r="U148" s="158" t="s">
        <v>254</v>
      </c>
      <c r="V148" s="158" t="s">
        <v>257</v>
      </c>
      <c r="W148" s="158" t="s">
        <v>259</v>
      </c>
      <c r="X148" s="158" t="s">
        <v>261</v>
      </c>
      <c r="Y148" s="158" t="s">
        <v>279</v>
      </c>
      <c r="Z148" s="159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280</v>
      </c>
      <c r="E149" s="10" t="s">
        <v>283</v>
      </c>
      <c r="F149" s="10" t="s">
        <v>282</v>
      </c>
      <c r="G149" s="10" t="s">
        <v>283</v>
      </c>
      <c r="H149" s="10" t="s">
        <v>282</v>
      </c>
      <c r="I149" s="10" t="s">
        <v>280</v>
      </c>
      <c r="J149" s="10" t="s">
        <v>282</v>
      </c>
      <c r="K149" s="10" t="s">
        <v>282</v>
      </c>
      <c r="L149" s="10" t="s">
        <v>280</v>
      </c>
      <c r="M149" s="10" t="s">
        <v>280</v>
      </c>
      <c r="N149" s="10" t="s">
        <v>280</v>
      </c>
      <c r="O149" s="10" t="s">
        <v>280</v>
      </c>
      <c r="P149" s="10" t="s">
        <v>280</v>
      </c>
      <c r="Q149" s="10" t="s">
        <v>280</v>
      </c>
      <c r="R149" s="10" t="s">
        <v>283</v>
      </c>
      <c r="S149" s="10" t="s">
        <v>280</v>
      </c>
      <c r="T149" s="10" t="s">
        <v>280</v>
      </c>
      <c r="U149" s="10" t="s">
        <v>283</v>
      </c>
      <c r="V149" s="10" t="s">
        <v>283</v>
      </c>
      <c r="W149" s="10" t="s">
        <v>282</v>
      </c>
      <c r="X149" s="10" t="s">
        <v>283</v>
      </c>
      <c r="Y149" s="10" t="s">
        <v>283</v>
      </c>
      <c r="Z149" s="159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3</v>
      </c>
    </row>
    <row r="150" spans="1:65">
      <c r="A150" s="33"/>
      <c r="B150" s="19"/>
      <c r="C150" s="8"/>
      <c r="D150" s="27" t="s">
        <v>322</v>
      </c>
      <c r="E150" s="27" t="s">
        <v>322</v>
      </c>
      <c r="F150" s="27" t="s">
        <v>322</v>
      </c>
      <c r="G150" s="27" t="s">
        <v>322</v>
      </c>
      <c r="H150" s="27" t="s">
        <v>323</v>
      </c>
      <c r="I150" s="27" t="s">
        <v>324</v>
      </c>
      <c r="J150" s="27" t="s">
        <v>323</v>
      </c>
      <c r="K150" s="27" t="s">
        <v>325</v>
      </c>
      <c r="L150" s="27" t="s">
        <v>322</v>
      </c>
      <c r="M150" s="27" t="s">
        <v>322</v>
      </c>
      <c r="N150" s="27" t="s">
        <v>322</v>
      </c>
      <c r="O150" s="27" t="s">
        <v>322</v>
      </c>
      <c r="P150" s="27" t="s">
        <v>322</v>
      </c>
      <c r="Q150" s="27" t="s">
        <v>324</v>
      </c>
      <c r="R150" s="27" t="s">
        <v>322</v>
      </c>
      <c r="S150" s="27" t="s">
        <v>322</v>
      </c>
      <c r="T150" s="27" t="s">
        <v>325</v>
      </c>
      <c r="U150" s="27" t="s">
        <v>324</v>
      </c>
      <c r="V150" s="27" t="s">
        <v>323</v>
      </c>
      <c r="W150" s="27" t="s">
        <v>322</v>
      </c>
      <c r="X150" s="27" t="s">
        <v>322</v>
      </c>
      <c r="Y150" s="27" t="s">
        <v>322</v>
      </c>
      <c r="Z150" s="159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3</v>
      </c>
    </row>
    <row r="151" spans="1:65">
      <c r="A151" s="33"/>
      <c r="B151" s="18">
        <v>1</v>
      </c>
      <c r="C151" s="14">
        <v>1</v>
      </c>
      <c r="D151" s="229">
        <v>0.03</v>
      </c>
      <c r="E151" s="240">
        <v>1.1299999999999999</v>
      </c>
      <c r="F151" s="230">
        <v>0.05</v>
      </c>
      <c r="G151" s="240">
        <v>0.58916628086419753</v>
      </c>
      <c r="H151" s="230">
        <v>7.0000000000000007E-2</v>
      </c>
      <c r="I151" s="229">
        <v>0.09</v>
      </c>
      <c r="J151" s="230">
        <v>0.06</v>
      </c>
      <c r="K151" s="240" t="s">
        <v>105</v>
      </c>
      <c r="L151" s="229">
        <v>0.03</v>
      </c>
      <c r="M151" s="229">
        <v>0.04</v>
      </c>
      <c r="N151" s="229">
        <v>0.03</v>
      </c>
      <c r="O151" s="229">
        <v>0.04</v>
      </c>
      <c r="P151" s="229">
        <v>0.05</v>
      </c>
      <c r="Q151" s="229">
        <v>5.5047769467321588E-2</v>
      </c>
      <c r="R151" s="240" t="s">
        <v>102</v>
      </c>
      <c r="S151" s="240">
        <v>0.14199999999999999</v>
      </c>
      <c r="T151" s="229">
        <v>0.04</v>
      </c>
      <c r="U151" s="240">
        <v>18.350000000000001</v>
      </c>
      <c r="V151" s="240">
        <v>8.4</v>
      </c>
      <c r="W151" s="229">
        <v>0.04</v>
      </c>
      <c r="X151" s="240">
        <v>0.81</v>
      </c>
      <c r="Y151" s="240">
        <v>0.3402</v>
      </c>
      <c r="Z151" s="233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  <c r="AV151" s="234"/>
      <c r="AW151" s="234"/>
      <c r="AX151" s="234"/>
      <c r="AY151" s="234"/>
      <c r="AZ151" s="234"/>
      <c r="BA151" s="234"/>
      <c r="BB151" s="234"/>
      <c r="BC151" s="234"/>
      <c r="BD151" s="234"/>
      <c r="BE151" s="234"/>
      <c r="BF151" s="234"/>
      <c r="BG151" s="234"/>
      <c r="BH151" s="234"/>
      <c r="BI151" s="234"/>
      <c r="BJ151" s="234"/>
      <c r="BK151" s="234"/>
      <c r="BL151" s="234"/>
      <c r="BM151" s="235">
        <v>1</v>
      </c>
    </row>
    <row r="152" spans="1:65">
      <c r="A152" s="33"/>
      <c r="B152" s="19">
        <v>1</v>
      </c>
      <c r="C152" s="8">
        <v>2</v>
      </c>
      <c r="D152" s="237">
        <v>3.3000000000000002E-2</v>
      </c>
      <c r="E152" s="241">
        <v>1.1200000000000001</v>
      </c>
      <c r="F152" s="238">
        <v>0.02</v>
      </c>
      <c r="G152" s="241">
        <v>0.59785277777777779</v>
      </c>
      <c r="H152" s="238">
        <v>0.05</v>
      </c>
      <c r="I152" s="237">
        <v>7.0000000000000007E-2</v>
      </c>
      <c r="J152" s="238">
        <v>7.0000000000000007E-2</v>
      </c>
      <c r="K152" s="241" t="s">
        <v>105</v>
      </c>
      <c r="L152" s="237">
        <v>0.03</v>
      </c>
      <c r="M152" s="237">
        <v>0.03</v>
      </c>
      <c r="N152" s="237">
        <v>0.03</v>
      </c>
      <c r="O152" s="237">
        <v>0.03</v>
      </c>
      <c r="P152" s="237">
        <v>0.05</v>
      </c>
      <c r="Q152" s="237">
        <v>6.0332073763190282E-2</v>
      </c>
      <c r="R152" s="241" t="s">
        <v>102</v>
      </c>
      <c r="S152" s="241" t="s">
        <v>105</v>
      </c>
      <c r="T152" s="237">
        <v>0.03</v>
      </c>
      <c r="U152" s="241">
        <v>16.38</v>
      </c>
      <c r="V152" s="241">
        <v>8.3000000000000007</v>
      </c>
      <c r="W152" s="237">
        <v>0.03</v>
      </c>
      <c r="X152" s="241">
        <v>0.76</v>
      </c>
      <c r="Y152" s="241">
        <v>0.3453</v>
      </c>
      <c r="Z152" s="233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  <c r="AV152" s="234"/>
      <c r="AW152" s="234"/>
      <c r="AX152" s="234"/>
      <c r="AY152" s="234"/>
      <c r="AZ152" s="234"/>
      <c r="BA152" s="234"/>
      <c r="BB152" s="234"/>
      <c r="BC152" s="234"/>
      <c r="BD152" s="234"/>
      <c r="BE152" s="234"/>
      <c r="BF152" s="234"/>
      <c r="BG152" s="234"/>
      <c r="BH152" s="234"/>
      <c r="BI152" s="234"/>
      <c r="BJ152" s="234"/>
      <c r="BK152" s="234"/>
      <c r="BL152" s="234"/>
      <c r="BM152" s="235">
        <v>5</v>
      </c>
    </row>
    <row r="153" spans="1:65">
      <c r="A153" s="33"/>
      <c r="B153" s="19">
        <v>1</v>
      </c>
      <c r="C153" s="8">
        <v>3</v>
      </c>
      <c r="D153" s="237">
        <v>3.3000000000000002E-2</v>
      </c>
      <c r="E153" s="241">
        <v>1.0900000000000001</v>
      </c>
      <c r="F153" s="238">
        <v>0.06</v>
      </c>
      <c r="G153" s="241">
        <v>0.56999999999999995</v>
      </c>
      <c r="H153" s="238">
        <v>7.0000000000000007E-2</v>
      </c>
      <c r="I153" s="237">
        <v>0.08</v>
      </c>
      <c r="J153" s="238">
        <v>7.0000000000000007E-2</v>
      </c>
      <c r="K153" s="242" t="s">
        <v>105</v>
      </c>
      <c r="L153" s="25">
        <v>0.04</v>
      </c>
      <c r="M153" s="25">
        <v>0.03</v>
      </c>
      <c r="N153" s="25">
        <v>0.03</v>
      </c>
      <c r="O153" s="25">
        <v>0.03</v>
      </c>
      <c r="P153" s="25">
        <v>0.05</v>
      </c>
      <c r="Q153" s="25">
        <v>5.4634461716977382E-2</v>
      </c>
      <c r="R153" s="242" t="s">
        <v>102</v>
      </c>
      <c r="S153" s="242" t="s">
        <v>105</v>
      </c>
      <c r="T153" s="25">
        <v>0.04</v>
      </c>
      <c r="U153" s="242">
        <v>16.600000000000001</v>
      </c>
      <c r="V153" s="245">
        <v>9</v>
      </c>
      <c r="W153" s="25">
        <v>0.04</v>
      </c>
      <c r="X153" s="242">
        <v>0.67</v>
      </c>
      <c r="Y153" s="242">
        <v>0.3402</v>
      </c>
      <c r="Z153" s="233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  <c r="AV153" s="234"/>
      <c r="AW153" s="234"/>
      <c r="AX153" s="234"/>
      <c r="AY153" s="234"/>
      <c r="AZ153" s="234"/>
      <c r="BA153" s="234"/>
      <c r="BB153" s="234"/>
      <c r="BC153" s="234"/>
      <c r="BD153" s="234"/>
      <c r="BE153" s="234"/>
      <c r="BF153" s="234"/>
      <c r="BG153" s="234"/>
      <c r="BH153" s="234"/>
      <c r="BI153" s="234"/>
      <c r="BJ153" s="234"/>
      <c r="BK153" s="234"/>
      <c r="BL153" s="234"/>
      <c r="BM153" s="235">
        <v>16</v>
      </c>
    </row>
    <row r="154" spans="1:65">
      <c r="A154" s="33"/>
      <c r="B154" s="19">
        <v>1</v>
      </c>
      <c r="C154" s="8">
        <v>4</v>
      </c>
      <c r="D154" s="237">
        <v>3.4000000000000002E-2</v>
      </c>
      <c r="E154" s="241">
        <v>1.1299999999999999</v>
      </c>
      <c r="F154" s="238">
        <v>0.03</v>
      </c>
      <c r="G154" s="241">
        <v>0.57999999999999996</v>
      </c>
      <c r="H154" s="238">
        <v>0.06</v>
      </c>
      <c r="I154" s="237">
        <v>0.08</v>
      </c>
      <c r="J154" s="238">
        <v>0.06</v>
      </c>
      <c r="K154" s="242" t="s">
        <v>105</v>
      </c>
      <c r="L154" s="25">
        <v>0.03</v>
      </c>
      <c r="M154" s="25">
        <v>0.03</v>
      </c>
      <c r="N154" s="25">
        <v>0.03</v>
      </c>
      <c r="O154" s="25">
        <v>0.04</v>
      </c>
      <c r="P154" s="25">
        <v>0.04</v>
      </c>
      <c r="Q154" s="25">
        <v>5.675394130495285E-2</v>
      </c>
      <c r="R154" s="242" t="s">
        <v>102</v>
      </c>
      <c r="S154" s="242" t="s">
        <v>105</v>
      </c>
      <c r="T154" s="25">
        <v>0.04</v>
      </c>
      <c r="U154" s="242">
        <v>17.440000000000001</v>
      </c>
      <c r="V154" s="242">
        <v>8.3000000000000007</v>
      </c>
      <c r="W154" s="25">
        <v>0.04</v>
      </c>
      <c r="X154" s="242">
        <v>0.74</v>
      </c>
      <c r="Y154" s="245">
        <v>0.39360000000000001</v>
      </c>
      <c r="Z154" s="233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  <c r="BI154" s="234"/>
      <c r="BJ154" s="234"/>
      <c r="BK154" s="234"/>
      <c r="BL154" s="234"/>
      <c r="BM154" s="235">
        <v>4.4858985452494962E-2</v>
      </c>
    </row>
    <row r="155" spans="1:65">
      <c r="A155" s="33"/>
      <c r="B155" s="19">
        <v>1</v>
      </c>
      <c r="C155" s="8">
        <v>5</v>
      </c>
      <c r="D155" s="237">
        <v>0.03</v>
      </c>
      <c r="E155" s="241">
        <v>1.1200000000000001</v>
      </c>
      <c r="F155" s="237">
        <v>0.01</v>
      </c>
      <c r="G155" s="241">
        <v>0.60208333333333341</v>
      </c>
      <c r="H155" s="237">
        <v>0.06</v>
      </c>
      <c r="I155" s="237">
        <v>0.08</v>
      </c>
      <c r="J155" s="237">
        <v>7.0000000000000007E-2</v>
      </c>
      <c r="K155" s="241" t="s">
        <v>105</v>
      </c>
      <c r="L155" s="237">
        <v>0.04</v>
      </c>
      <c r="M155" s="237">
        <v>0.04</v>
      </c>
      <c r="N155" s="237">
        <v>0.03</v>
      </c>
      <c r="O155" s="237">
        <v>0.03</v>
      </c>
      <c r="P155" s="237">
        <v>0.04</v>
      </c>
      <c r="Q155" s="237">
        <v>4.8719765524715068E-2</v>
      </c>
      <c r="R155" s="241" t="s">
        <v>102</v>
      </c>
      <c r="S155" s="241" t="s">
        <v>105</v>
      </c>
      <c r="T155" s="237">
        <v>0.05</v>
      </c>
      <c r="U155" s="241">
        <v>16.48</v>
      </c>
      <c r="V155" s="241">
        <v>8.4</v>
      </c>
      <c r="W155" s="237">
        <v>0.04</v>
      </c>
      <c r="X155" s="241">
        <v>0.83</v>
      </c>
      <c r="Y155" s="241">
        <v>0.33019999999999999</v>
      </c>
      <c r="Z155" s="233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  <c r="AV155" s="234"/>
      <c r="AW155" s="234"/>
      <c r="AX155" s="234"/>
      <c r="AY155" s="234"/>
      <c r="AZ155" s="234"/>
      <c r="BA155" s="234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5">
        <v>79</v>
      </c>
    </row>
    <row r="156" spans="1:65">
      <c r="A156" s="33"/>
      <c r="B156" s="19">
        <v>1</v>
      </c>
      <c r="C156" s="8">
        <v>6</v>
      </c>
      <c r="D156" s="237">
        <v>3.4000000000000002E-2</v>
      </c>
      <c r="E156" s="241">
        <v>1.1399999999999999</v>
      </c>
      <c r="F156" s="237">
        <v>0.04</v>
      </c>
      <c r="G156" s="241">
        <v>0.59312824074074078</v>
      </c>
      <c r="H156" s="237">
        <v>0.06</v>
      </c>
      <c r="I156" s="237">
        <v>0.08</v>
      </c>
      <c r="J156" s="237">
        <v>0.06</v>
      </c>
      <c r="K156" s="241" t="s">
        <v>105</v>
      </c>
      <c r="L156" s="237">
        <v>0.04</v>
      </c>
      <c r="M156" s="237">
        <v>0.03</v>
      </c>
      <c r="N156" s="237">
        <v>0.03</v>
      </c>
      <c r="O156" s="237">
        <v>0.03</v>
      </c>
      <c r="P156" s="237">
        <v>0.05</v>
      </c>
      <c r="Q156" s="237">
        <v>4.951285351744928E-2</v>
      </c>
      <c r="R156" s="241" t="s">
        <v>102</v>
      </c>
      <c r="S156" s="241" t="s">
        <v>105</v>
      </c>
      <c r="T156" s="237">
        <v>0.03</v>
      </c>
      <c r="U156" s="241">
        <v>16.97</v>
      </c>
      <c r="V156" s="241">
        <v>8.1999999999999993</v>
      </c>
      <c r="W156" s="237">
        <v>0.04</v>
      </c>
      <c r="X156" s="241">
        <v>0.86</v>
      </c>
      <c r="Y156" s="241">
        <v>0.34799999999999998</v>
      </c>
      <c r="Z156" s="233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  <c r="AV156" s="234"/>
      <c r="AW156" s="234"/>
      <c r="AX156" s="234"/>
      <c r="AY156" s="234"/>
      <c r="AZ156" s="234"/>
      <c r="BA156" s="234"/>
      <c r="BB156" s="234"/>
      <c r="BC156" s="234"/>
      <c r="BD156" s="234"/>
      <c r="BE156" s="234"/>
      <c r="BF156" s="234"/>
      <c r="BG156" s="234"/>
      <c r="BH156" s="234"/>
      <c r="BI156" s="234"/>
      <c r="BJ156" s="234"/>
      <c r="BK156" s="234"/>
      <c r="BL156" s="234"/>
      <c r="BM156" s="62"/>
    </row>
    <row r="157" spans="1:65">
      <c r="A157" s="33"/>
      <c r="B157" s="20" t="s">
        <v>271</v>
      </c>
      <c r="C157" s="12"/>
      <c r="D157" s="239">
        <v>3.2333333333333332E-2</v>
      </c>
      <c r="E157" s="239">
        <v>1.1216666666666666</v>
      </c>
      <c r="F157" s="239">
        <v>3.5000000000000003E-2</v>
      </c>
      <c r="G157" s="239">
        <v>0.58870510545267496</v>
      </c>
      <c r="H157" s="239">
        <v>6.1666666666666668E-2</v>
      </c>
      <c r="I157" s="239">
        <v>0.08</v>
      </c>
      <c r="J157" s="239">
        <v>6.5000000000000002E-2</v>
      </c>
      <c r="K157" s="239" t="s">
        <v>685</v>
      </c>
      <c r="L157" s="239">
        <v>3.5000000000000003E-2</v>
      </c>
      <c r="M157" s="239">
        <v>3.3333333333333333E-2</v>
      </c>
      <c r="N157" s="239">
        <v>0.03</v>
      </c>
      <c r="O157" s="239">
        <v>3.3333333333333333E-2</v>
      </c>
      <c r="P157" s="239">
        <v>4.6666666666666669E-2</v>
      </c>
      <c r="Q157" s="239">
        <v>5.4166810882434406E-2</v>
      </c>
      <c r="R157" s="239" t="s">
        <v>685</v>
      </c>
      <c r="S157" s="239">
        <v>0.14199999999999999</v>
      </c>
      <c r="T157" s="239">
        <v>3.8333333333333337E-2</v>
      </c>
      <c r="U157" s="239">
        <v>17.036666666666669</v>
      </c>
      <c r="V157" s="239">
        <v>8.4333333333333318</v>
      </c>
      <c r="W157" s="239">
        <v>3.8333333333333337E-2</v>
      </c>
      <c r="X157" s="239">
        <v>0.77833333333333343</v>
      </c>
      <c r="Y157" s="239">
        <v>0.34958333333333336</v>
      </c>
      <c r="Z157" s="233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  <c r="AV157" s="234"/>
      <c r="AW157" s="234"/>
      <c r="AX157" s="234"/>
      <c r="AY157" s="234"/>
      <c r="AZ157" s="234"/>
      <c r="BA157" s="234"/>
      <c r="BB157" s="234"/>
      <c r="BC157" s="234"/>
      <c r="BD157" s="234"/>
      <c r="BE157" s="234"/>
      <c r="BF157" s="234"/>
      <c r="BG157" s="234"/>
      <c r="BH157" s="234"/>
      <c r="BI157" s="234"/>
      <c r="BJ157" s="234"/>
      <c r="BK157" s="234"/>
      <c r="BL157" s="234"/>
      <c r="BM157" s="62"/>
    </row>
    <row r="158" spans="1:65">
      <c r="A158" s="33"/>
      <c r="B158" s="3" t="s">
        <v>272</v>
      </c>
      <c r="C158" s="31"/>
      <c r="D158" s="25">
        <v>3.3000000000000002E-2</v>
      </c>
      <c r="E158" s="25">
        <v>1.125</v>
      </c>
      <c r="F158" s="25">
        <v>3.5000000000000003E-2</v>
      </c>
      <c r="G158" s="25">
        <v>0.59114726080246915</v>
      </c>
      <c r="H158" s="25">
        <v>0.06</v>
      </c>
      <c r="I158" s="25">
        <v>0.08</v>
      </c>
      <c r="J158" s="25">
        <v>6.5000000000000002E-2</v>
      </c>
      <c r="K158" s="25" t="s">
        <v>685</v>
      </c>
      <c r="L158" s="25">
        <v>3.5000000000000003E-2</v>
      </c>
      <c r="M158" s="25">
        <v>0.03</v>
      </c>
      <c r="N158" s="25">
        <v>0.03</v>
      </c>
      <c r="O158" s="25">
        <v>0.03</v>
      </c>
      <c r="P158" s="25">
        <v>0.05</v>
      </c>
      <c r="Q158" s="25">
        <v>5.4841115592149485E-2</v>
      </c>
      <c r="R158" s="25" t="s">
        <v>685</v>
      </c>
      <c r="S158" s="25">
        <v>0.14199999999999999</v>
      </c>
      <c r="T158" s="25">
        <v>0.04</v>
      </c>
      <c r="U158" s="25">
        <v>16.785</v>
      </c>
      <c r="V158" s="25">
        <v>8.3500000000000014</v>
      </c>
      <c r="W158" s="25">
        <v>0.04</v>
      </c>
      <c r="X158" s="25">
        <v>0.78500000000000003</v>
      </c>
      <c r="Y158" s="25">
        <v>0.34275</v>
      </c>
      <c r="Z158" s="233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  <c r="AV158" s="234"/>
      <c r="AW158" s="234"/>
      <c r="AX158" s="234"/>
      <c r="AY158" s="234"/>
      <c r="AZ158" s="234"/>
      <c r="BA158" s="234"/>
      <c r="BB158" s="234"/>
      <c r="BC158" s="234"/>
      <c r="BD158" s="234"/>
      <c r="BE158" s="234"/>
      <c r="BF158" s="234"/>
      <c r="BG158" s="234"/>
      <c r="BH158" s="234"/>
      <c r="BI158" s="234"/>
      <c r="BJ158" s="234"/>
      <c r="BK158" s="234"/>
      <c r="BL158" s="234"/>
      <c r="BM158" s="62"/>
    </row>
    <row r="159" spans="1:65">
      <c r="A159" s="33"/>
      <c r="B159" s="3" t="s">
        <v>273</v>
      </c>
      <c r="C159" s="31"/>
      <c r="D159" s="25">
        <v>1.8618986725025273E-3</v>
      </c>
      <c r="E159" s="25">
        <v>1.7224014243685009E-2</v>
      </c>
      <c r="F159" s="25">
        <v>1.8708286933869701E-2</v>
      </c>
      <c r="G159" s="25">
        <v>1.1900365789914947E-2</v>
      </c>
      <c r="H159" s="25">
        <v>7.527726527090813E-3</v>
      </c>
      <c r="I159" s="25">
        <v>6.3245553203367553E-3</v>
      </c>
      <c r="J159" s="25">
        <v>5.4772255750516656E-3</v>
      </c>
      <c r="K159" s="25" t="s">
        <v>685</v>
      </c>
      <c r="L159" s="25">
        <v>5.4772255750516622E-3</v>
      </c>
      <c r="M159" s="25">
        <v>5.1639777949432234E-3</v>
      </c>
      <c r="N159" s="25">
        <v>0</v>
      </c>
      <c r="O159" s="25">
        <v>5.1639777949432242E-3</v>
      </c>
      <c r="P159" s="25">
        <v>5.1639777949432242E-3</v>
      </c>
      <c r="Q159" s="25">
        <v>4.4051814452399788E-3</v>
      </c>
      <c r="R159" s="25" t="s">
        <v>685</v>
      </c>
      <c r="S159" s="25" t="s">
        <v>685</v>
      </c>
      <c r="T159" s="25">
        <v>7.5277265270908104E-3</v>
      </c>
      <c r="U159" s="25">
        <v>0.75149628519818223</v>
      </c>
      <c r="V159" s="25">
        <v>0.28751811537130428</v>
      </c>
      <c r="W159" s="25">
        <v>4.0824829046386306E-3</v>
      </c>
      <c r="X159" s="25">
        <v>6.9113433330045645E-2</v>
      </c>
      <c r="Y159" s="25">
        <v>2.2405929274784988E-2</v>
      </c>
      <c r="Z159" s="233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  <c r="AV159" s="234"/>
      <c r="AW159" s="234"/>
      <c r="AX159" s="234"/>
      <c r="AY159" s="234"/>
      <c r="AZ159" s="234"/>
      <c r="BA159" s="234"/>
      <c r="BB159" s="234"/>
      <c r="BC159" s="234"/>
      <c r="BD159" s="234"/>
      <c r="BE159" s="234"/>
      <c r="BF159" s="234"/>
      <c r="BG159" s="234"/>
      <c r="BH159" s="234"/>
      <c r="BI159" s="234"/>
      <c r="BJ159" s="234"/>
      <c r="BK159" s="234"/>
      <c r="BL159" s="234"/>
      <c r="BM159" s="62"/>
    </row>
    <row r="160" spans="1:65">
      <c r="A160" s="33"/>
      <c r="B160" s="3" t="s">
        <v>87</v>
      </c>
      <c r="C160" s="31"/>
      <c r="D160" s="13">
        <v>5.7584495025851362E-2</v>
      </c>
      <c r="E160" s="13">
        <v>1.5355733352468063E-2</v>
      </c>
      <c r="F160" s="13">
        <v>0.53452248382484857</v>
      </c>
      <c r="G160" s="13">
        <v>2.0214476959163383E-2</v>
      </c>
      <c r="H160" s="13">
        <v>0.12207124097985102</v>
      </c>
      <c r="I160" s="13">
        <v>7.9056941504209444E-2</v>
      </c>
      <c r="J160" s="13">
        <v>8.4265008846948694E-2</v>
      </c>
      <c r="K160" s="13" t="s">
        <v>685</v>
      </c>
      <c r="L160" s="13">
        <v>0.15649215928719032</v>
      </c>
      <c r="M160" s="13">
        <v>0.1549193338482967</v>
      </c>
      <c r="N160" s="13">
        <v>0</v>
      </c>
      <c r="O160" s="13">
        <v>0.15491933384829673</v>
      </c>
      <c r="P160" s="13">
        <v>0.11065666703449765</v>
      </c>
      <c r="Q160" s="13">
        <v>8.1326210154796505E-2</v>
      </c>
      <c r="R160" s="13" t="s">
        <v>685</v>
      </c>
      <c r="S160" s="13" t="s">
        <v>685</v>
      </c>
      <c r="T160" s="13">
        <v>0.19637547461976027</v>
      </c>
      <c r="U160" s="13">
        <v>4.4110523490403959E-2</v>
      </c>
      <c r="V160" s="13">
        <v>3.4093057158652691E-2</v>
      </c>
      <c r="W160" s="13">
        <v>0.10649955403405122</v>
      </c>
      <c r="X160" s="13">
        <v>8.8796702351236365E-2</v>
      </c>
      <c r="Y160" s="13">
        <v>6.4093242263985661E-2</v>
      </c>
      <c r="Z160" s="159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1"/>
    </row>
    <row r="161" spans="1:65">
      <c r="A161" s="33"/>
      <c r="B161" s="3" t="s">
        <v>274</v>
      </c>
      <c r="C161" s="31"/>
      <c r="D161" s="13">
        <v>-0.27922281328511367</v>
      </c>
      <c r="E161" s="13">
        <v>24.004280755624666</v>
      </c>
      <c r="F161" s="13">
        <v>-0.21977727211275178</v>
      </c>
      <c r="G161" s="13">
        <v>12.123460094212462</v>
      </c>
      <c r="H161" s="13">
        <v>0.37467813961086582</v>
      </c>
      <c r="I161" s="13">
        <v>0.78336623517085302</v>
      </c>
      <c r="J161" s="13">
        <v>0.44898506607631794</v>
      </c>
      <c r="K161" s="13" t="s">
        <v>685</v>
      </c>
      <c r="L161" s="13">
        <v>-0.21977727211275178</v>
      </c>
      <c r="M161" s="13">
        <v>-0.25693073534547795</v>
      </c>
      <c r="N161" s="13">
        <v>-0.33123766181093017</v>
      </c>
      <c r="O161" s="13">
        <v>-0.25693073534547795</v>
      </c>
      <c r="P161" s="13">
        <v>4.0296970516330965E-2</v>
      </c>
      <c r="Q161" s="13">
        <v>0.20749076993273285</v>
      </c>
      <c r="R161" s="13" t="s">
        <v>685</v>
      </c>
      <c r="S161" s="13">
        <v>2.1654750674282637</v>
      </c>
      <c r="T161" s="13">
        <v>-0.14547034564729955</v>
      </c>
      <c r="U161" s="13">
        <v>378.78270116492627</v>
      </c>
      <c r="V161" s="13">
        <v>186.99652395759404</v>
      </c>
      <c r="W161" s="13">
        <v>-0.14547034564729955</v>
      </c>
      <c r="X161" s="13">
        <v>16.350667329683091</v>
      </c>
      <c r="Y161" s="13">
        <v>6.7929389130643001</v>
      </c>
      <c r="Z161" s="159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3"/>
      <c r="B162" s="51" t="s">
        <v>275</v>
      </c>
      <c r="C162" s="52"/>
      <c r="D162" s="50">
        <v>0.73</v>
      </c>
      <c r="E162" s="50">
        <v>30.2</v>
      </c>
      <c r="F162" s="50">
        <v>0.65</v>
      </c>
      <c r="G162" s="50">
        <v>15.07</v>
      </c>
      <c r="H162" s="50">
        <v>0.11</v>
      </c>
      <c r="I162" s="50">
        <v>0.63</v>
      </c>
      <c r="J162" s="50">
        <v>0.2</v>
      </c>
      <c r="K162" s="50">
        <v>0.22</v>
      </c>
      <c r="L162" s="50">
        <v>0.65</v>
      </c>
      <c r="M162" s="50">
        <v>0.7</v>
      </c>
      <c r="N162" s="50">
        <v>0.79</v>
      </c>
      <c r="O162" s="50">
        <v>0.7</v>
      </c>
      <c r="P162" s="50">
        <v>0.32</v>
      </c>
      <c r="Q162" s="50">
        <v>0.11</v>
      </c>
      <c r="R162" s="50">
        <v>12.55</v>
      </c>
      <c r="S162" s="50">
        <v>0.21</v>
      </c>
      <c r="T162" s="50">
        <v>0.56000000000000005</v>
      </c>
      <c r="U162" s="50">
        <v>482.06</v>
      </c>
      <c r="V162" s="50">
        <v>237.79</v>
      </c>
      <c r="W162" s="50">
        <v>0.56000000000000005</v>
      </c>
      <c r="X162" s="50">
        <v>20.45</v>
      </c>
      <c r="Y162" s="50">
        <v>8.2799999999999994</v>
      </c>
      <c r="Z162" s="159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B163" s="34"/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BM163" s="61"/>
    </row>
    <row r="164" spans="1:65" ht="15">
      <c r="B164" s="35" t="s">
        <v>562</v>
      </c>
      <c r="BM164" s="30" t="s">
        <v>67</v>
      </c>
    </row>
    <row r="165" spans="1:65" ht="15">
      <c r="A165" s="26" t="s">
        <v>22</v>
      </c>
      <c r="B165" s="18" t="s">
        <v>111</v>
      </c>
      <c r="C165" s="15" t="s">
        <v>112</v>
      </c>
      <c r="D165" s="16" t="s">
        <v>231</v>
      </c>
      <c r="E165" s="17" t="s">
        <v>231</v>
      </c>
      <c r="F165" s="17" t="s">
        <v>231</v>
      </c>
      <c r="G165" s="17" t="s">
        <v>231</v>
      </c>
      <c r="H165" s="17" t="s">
        <v>231</v>
      </c>
      <c r="I165" s="17" t="s">
        <v>231</v>
      </c>
      <c r="J165" s="17" t="s">
        <v>231</v>
      </c>
      <c r="K165" s="17" t="s">
        <v>231</v>
      </c>
      <c r="L165" s="17" t="s">
        <v>231</v>
      </c>
      <c r="M165" s="17" t="s">
        <v>231</v>
      </c>
      <c r="N165" s="17" t="s">
        <v>231</v>
      </c>
      <c r="O165" s="17" t="s">
        <v>231</v>
      </c>
      <c r="P165" s="17" t="s">
        <v>231</v>
      </c>
      <c r="Q165" s="17" t="s">
        <v>231</v>
      </c>
      <c r="R165" s="17" t="s">
        <v>231</v>
      </c>
      <c r="S165" s="17" t="s">
        <v>231</v>
      </c>
      <c r="T165" s="17" t="s">
        <v>231</v>
      </c>
      <c r="U165" s="159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0">
        <v>1</v>
      </c>
    </row>
    <row r="166" spans="1:65">
      <c r="A166" s="33"/>
      <c r="B166" s="19" t="s">
        <v>232</v>
      </c>
      <c r="C166" s="8" t="s">
        <v>232</v>
      </c>
      <c r="D166" s="157" t="s">
        <v>234</v>
      </c>
      <c r="E166" s="158" t="s">
        <v>236</v>
      </c>
      <c r="F166" s="158" t="s">
        <v>238</v>
      </c>
      <c r="G166" s="158" t="s">
        <v>240</v>
      </c>
      <c r="H166" s="158" t="s">
        <v>241</v>
      </c>
      <c r="I166" s="158" t="s">
        <v>242</v>
      </c>
      <c r="J166" s="158" t="s">
        <v>243</v>
      </c>
      <c r="K166" s="158" t="s">
        <v>244</v>
      </c>
      <c r="L166" s="158" t="s">
        <v>245</v>
      </c>
      <c r="M166" s="158" t="s">
        <v>246</v>
      </c>
      <c r="N166" s="158" t="s">
        <v>247</v>
      </c>
      <c r="O166" s="158" t="s">
        <v>249</v>
      </c>
      <c r="P166" s="158" t="s">
        <v>252</v>
      </c>
      <c r="Q166" s="158" t="s">
        <v>253</v>
      </c>
      <c r="R166" s="158" t="s">
        <v>259</v>
      </c>
      <c r="S166" s="158" t="s">
        <v>261</v>
      </c>
      <c r="T166" s="158" t="s">
        <v>279</v>
      </c>
      <c r="U166" s="159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 t="s">
        <v>3</v>
      </c>
    </row>
    <row r="167" spans="1:65">
      <c r="A167" s="33"/>
      <c r="B167" s="19"/>
      <c r="C167" s="8"/>
      <c r="D167" s="9" t="s">
        <v>280</v>
      </c>
      <c r="E167" s="10" t="s">
        <v>280</v>
      </c>
      <c r="F167" s="10" t="s">
        <v>282</v>
      </c>
      <c r="G167" s="10" t="s">
        <v>282</v>
      </c>
      <c r="H167" s="10" t="s">
        <v>280</v>
      </c>
      <c r="I167" s="10" t="s">
        <v>282</v>
      </c>
      <c r="J167" s="10" t="s">
        <v>282</v>
      </c>
      <c r="K167" s="10" t="s">
        <v>280</v>
      </c>
      <c r="L167" s="10" t="s">
        <v>280</v>
      </c>
      <c r="M167" s="10" t="s">
        <v>280</v>
      </c>
      <c r="N167" s="10" t="s">
        <v>280</v>
      </c>
      <c r="O167" s="10" t="s">
        <v>280</v>
      </c>
      <c r="P167" s="10" t="s">
        <v>280</v>
      </c>
      <c r="Q167" s="10" t="s">
        <v>280</v>
      </c>
      <c r="R167" s="10" t="s">
        <v>282</v>
      </c>
      <c r="S167" s="10" t="s">
        <v>280</v>
      </c>
      <c r="T167" s="10" t="s">
        <v>283</v>
      </c>
      <c r="U167" s="159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0</v>
      </c>
    </row>
    <row r="168" spans="1:65">
      <c r="A168" s="33"/>
      <c r="B168" s="19"/>
      <c r="C168" s="8"/>
      <c r="D168" s="27" t="s">
        <v>322</v>
      </c>
      <c r="E168" s="27" t="s">
        <v>322</v>
      </c>
      <c r="F168" s="27" t="s">
        <v>322</v>
      </c>
      <c r="G168" s="27" t="s">
        <v>323</v>
      </c>
      <c r="H168" s="27" t="s">
        <v>324</v>
      </c>
      <c r="I168" s="27" t="s">
        <v>323</v>
      </c>
      <c r="J168" s="27" t="s">
        <v>325</v>
      </c>
      <c r="K168" s="27" t="s">
        <v>322</v>
      </c>
      <c r="L168" s="27" t="s">
        <v>322</v>
      </c>
      <c r="M168" s="27" t="s">
        <v>322</v>
      </c>
      <c r="N168" s="27" t="s">
        <v>322</v>
      </c>
      <c r="O168" s="27" t="s">
        <v>324</v>
      </c>
      <c r="P168" s="27" t="s">
        <v>322</v>
      </c>
      <c r="Q168" s="27" t="s">
        <v>325</v>
      </c>
      <c r="R168" s="27" t="s">
        <v>322</v>
      </c>
      <c r="S168" s="27" t="s">
        <v>322</v>
      </c>
      <c r="T168" s="27" t="s">
        <v>322</v>
      </c>
      <c r="U168" s="159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8">
        <v>1</v>
      </c>
      <c r="C169" s="14">
        <v>1</v>
      </c>
      <c r="D169" s="246">
        <v>51.720999999999997</v>
      </c>
      <c r="E169" s="249">
        <v>82.016977584239271</v>
      </c>
      <c r="F169" s="247">
        <v>54.1</v>
      </c>
      <c r="G169" s="249">
        <v>64.05</v>
      </c>
      <c r="H169" s="247">
        <v>44.68</v>
      </c>
      <c r="I169" s="249">
        <v>67.5</v>
      </c>
      <c r="J169" s="247">
        <v>51</v>
      </c>
      <c r="K169" s="246">
        <v>54</v>
      </c>
      <c r="L169" s="246">
        <v>50.5</v>
      </c>
      <c r="M169" s="246">
        <v>52.7</v>
      </c>
      <c r="N169" s="246">
        <v>52.6</v>
      </c>
      <c r="O169" s="246">
        <v>52.959427354345365</v>
      </c>
      <c r="P169" s="246">
        <v>52.15</v>
      </c>
      <c r="Q169" s="246">
        <v>52.53</v>
      </c>
      <c r="R169" s="246">
        <v>50.4</v>
      </c>
      <c r="S169" s="249">
        <v>38.293500000000002</v>
      </c>
      <c r="T169" s="249">
        <v>0.21959999999999999</v>
      </c>
      <c r="U169" s="250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  <c r="AF169" s="251"/>
      <c r="AG169" s="251"/>
      <c r="AH169" s="251"/>
      <c r="AI169" s="251"/>
      <c r="AJ169" s="251"/>
      <c r="AK169" s="251"/>
      <c r="AL169" s="251"/>
      <c r="AM169" s="251"/>
      <c r="AN169" s="251"/>
      <c r="AO169" s="251"/>
      <c r="AP169" s="251"/>
      <c r="AQ169" s="251"/>
      <c r="AR169" s="251"/>
      <c r="AS169" s="251"/>
      <c r="AT169" s="251"/>
      <c r="AU169" s="251"/>
      <c r="AV169" s="251"/>
      <c r="AW169" s="251"/>
      <c r="AX169" s="251"/>
      <c r="AY169" s="251"/>
      <c r="AZ169" s="251"/>
      <c r="BA169" s="251"/>
      <c r="BB169" s="251"/>
      <c r="BC169" s="251"/>
      <c r="BD169" s="251"/>
      <c r="BE169" s="251"/>
      <c r="BF169" s="251"/>
      <c r="BG169" s="251"/>
      <c r="BH169" s="251"/>
      <c r="BI169" s="251"/>
      <c r="BJ169" s="251"/>
      <c r="BK169" s="251"/>
      <c r="BL169" s="251"/>
      <c r="BM169" s="252">
        <v>1</v>
      </c>
    </row>
    <row r="170" spans="1:65">
      <c r="A170" s="33"/>
      <c r="B170" s="19">
        <v>1</v>
      </c>
      <c r="C170" s="8">
        <v>2</v>
      </c>
      <c r="D170" s="253">
        <v>51.37</v>
      </c>
      <c r="E170" s="255">
        <v>82.059997678379702</v>
      </c>
      <c r="F170" s="254">
        <v>54.8</v>
      </c>
      <c r="G170" s="255">
        <v>66.400000000000006</v>
      </c>
      <c r="H170" s="254">
        <v>48.59</v>
      </c>
      <c r="I170" s="255">
        <v>71.599999999999994</v>
      </c>
      <c r="J170" s="254">
        <v>51</v>
      </c>
      <c r="K170" s="253">
        <v>52.7</v>
      </c>
      <c r="L170" s="253">
        <v>49.8</v>
      </c>
      <c r="M170" s="253">
        <v>54.4</v>
      </c>
      <c r="N170" s="253">
        <v>53.2</v>
      </c>
      <c r="O170" s="253">
        <v>51.73219730666667</v>
      </c>
      <c r="P170" s="253">
        <v>54.45</v>
      </c>
      <c r="Q170" s="253">
        <v>53.15</v>
      </c>
      <c r="R170" s="253">
        <v>48.28</v>
      </c>
      <c r="S170" s="255">
        <v>46.026899999999998</v>
      </c>
      <c r="T170" s="255">
        <v>0.23080000000000001</v>
      </c>
      <c r="U170" s="250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  <c r="AF170" s="251"/>
      <c r="AG170" s="251"/>
      <c r="AH170" s="251"/>
      <c r="AI170" s="251"/>
      <c r="AJ170" s="251"/>
      <c r="AK170" s="251"/>
      <c r="AL170" s="251"/>
      <c r="AM170" s="251"/>
      <c r="AN170" s="251"/>
      <c r="AO170" s="251"/>
      <c r="AP170" s="251"/>
      <c r="AQ170" s="251"/>
      <c r="AR170" s="251"/>
      <c r="AS170" s="251"/>
      <c r="AT170" s="251"/>
      <c r="AU170" s="251"/>
      <c r="AV170" s="251"/>
      <c r="AW170" s="251"/>
      <c r="AX170" s="251"/>
      <c r="AY170" s="251"/>
      <c r="AZ170" s="251"/>
      <c r="BA170" s="251"/>
      <c r="BB170" s="251"/>
      <c r="BC170" s="251"/>
      <c r="BD170" s="251"/>
      <c r="BE170" s="251"/>
      <c r="BF170" s="251"/>
      <c r="BG170" s="251"/>
      <c r="BH170" s="251"/>
      <c r="BI170" s="251"/>
      <c r="BJ170" s="251"/>
      <c r="BK170" s="251"/>
      <c r="BL170" s="251"/>
      <c r="BM170" s="252">
        <v>31</v>
      </c>
    </row>
    <row r="171" spans="1:65">
      <c r="A171" s="33"/>
      <c r="B171" s="19">
        <v>1</v>
      </c>
      <c r="C171" s="8">
        <v>3</v>
      </c>
      <c r="D171" s="253">
        <v>51.908000000000001</v>
      </c>
      <c r="E171" s="255">
        <v>82.285917967357904</v>
      </c>
      <c r="F171" s="254">
        <v>53.5</v>
      </c>
      <c r="G171" s="255">
        <v>64.75</v>
      </c>
      <c r="H171" s="269">
        <v>43.55</v>
      </c>
      <c r="I171" s="255">
        <v>71</v>
      </c>
      <c r="J171" s="254">
        <v>53</v>
      </c>
      <c r="K171" s="254">
        <v>54.2</v>
      </c>
      <c r="L171" s="257">
        <v>52.1</v>
      </c>
      <c r="M171" s="257">
        <v>54</v>
      </c>
      <c r="N171" s="257">
        <v>53.9</v>
      </c>
      <c r="O171" s="257">
        <v>50.35524950682349</v>
      </c>
      <c r="P171" s="257">
        <v>56.48</v>
      </c>
      <c r="Q171" s="257">
        <v>51.65</v>
      </c>
      <c r="R171" s="257">
        <v>48.85</v>
      </c>
      <c r="S171" s="256">
        <v>45.531399999999998</v>
      </c>
      <c r="T171" s="256">
        <v>0.2278</v>
      </c>
      <c r="U171" s="250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  <c r="AF171" s="251"/>
      <c r="AG171" s="251"/>
      <c r="AH171" s="251"/>
      <c r="AI171" s="251"/>
      <c r="AJ171" s="251"/>
      <c r="AK171" s="251"/>
      <c r="AL171" s="251"/>
      <c r="AM171" s="251"/>
      <c r="AN171" s="251"/>
      <c r="AO171" s="251"/>
      <c r="AP171" s="251"/>
      <c r="AQ171" s="251"/>
      <c r="AR171" s="251"/>
      <c r="AS171" s="251"/>
      <c r="AT171" s="251"/>
      <c r="AU171" s="251"/>
      <c r="AV171" s="251"/>
      <c r="AW171" s="251"/>
      <c r="AX171" s="251"/>
      <c r="AY171" s="251"/>
      <c r="AZ171" s="251"/>
      <c r="BA171" s="251"/>
      <c r="BB171" s="251"/>
      <c r="BC171" s="251"/>
      <c r="BD171" s="251"/>
      <c r="BE171" s="251"/>
      <c r="BF171" s="251"/>
      <c r="BG171" s="251"/>
      <c r="BH171" s="251"/>
      <c r="BI171" s="251"/>
      <c r="BJ171" s="251"/>
      <c r="BK171" s="251"/>
      <c r="BL171" s="251"/>
      <c r="BM171" s="252">
        <v>16</v>
      </c>
    </row>
    <row r="172" spans="1:65">
      <c r="A172" s="33"/>
      <c r="B172" s="19">
        <v>1</v>
      </c>
      <c r="C172" s="8">
        <v>4</v>
      </c>
      <c r="D172" s="253">
        <v>52.527000000000001</v>
      </c>
      <c r="E172" s="255">
        <v>82.312896389017496</v>
      </c>
      <c r="F172" s="254">
        <v>54.2</v>
      </c>
      <c r="G172" s="255">
        <v>65.38</v>
      </c>
      <c r="H172" s="254">
        <v>46.52</v>
      </c>
      <c r="I172" s="255">
        <v>66</v>
      </c>
      <c r="J172" s="254">
        <v>51</v>
      </c>
      <c r="K172" s="254">
        <v>52.7</v>
      </c>
      <c r="L172" s="257">
        <v>51.3</v>
      </c>
      <c r="M172" s="257">
        <v>51.7</v>
      </c>
      <c r="N172" s="257">
        <v>53.9</v>
      </c>
      <c r="O172" s="257">
        <v>52.537275000000001</v>
      </c>
      <c r="P172" s="257">
        <v>53.41</v>
      </c>
      <c r="Q172" s="257">
        <v>53.61</v>
      </c>
      <c r="R172" s="257">
        <v>48.03</v>
      </c>
      <c r="S172" s="256">
        <v>38.192700000000002</v>
      </c>
      <c r="T172" s="256">
        <v>0.23549999999999999</v>
      </c>
      <c r="U172" s="250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  <c r="AF172" s="251"/>
      <c r="AG172" s="251"/>
      <c r="AH172" s="251"/>
      <c r="AI172" s="251"/>
      <c r="AJ172" s="251"/>
      <c r="AK172" s="251"/>
      <c r="AL172" s="251"/>
      <c r="AM172" s="251"/>
      <c r="AN172" s="251"/>
      <c r="AO172" s="251"/>
      <c r="AP172" s="251"/>
      <c r="AQ172" s="251"/>
      <c r="AR172" s="251"/>
      <c r="AS172" s="251"/>
      <c r="AT172" s="251"/>
      <c r="AU172" s="251"/>
      <c r="AV172" s="251"/>
      <c r="AW172" s="251"/>
      <c r="AX172" s="251"/>
      <c r="AY172" s="251"/>
      <c r="AZ172" s="251"/>
      <c r="BA172" s="251"/>
      <c r="BB172" s="251"/>
      <c r="BC172" s="251"/>
      <c r="BD172" s="251"/>
      <c r="BE172" s="251"/>
      <c r="BF172" s="251"/>
      <c r="BG172" s="251"/>
      <c r="BH172" s="251"/>
      <c r="BI172" s="251"/>
      <c r="BJ172" s="251"/>
      <c r="BK172" s="251"/>
      <c r="BL172" s="251"/>
      <c r="BM172" s="252">
        <v>52.217216407803782</v>
      </c>
    </row>
    <row r="173" spans="1:65">
      <c r="A173" s="33"/>
      <c r="B173" s="19">
        <v>1</v>
      </c>
      <c r="C173" s="8">
        <v>5</v>
      </c>
      <c r="D173" s="253">
        <v>51.706000000000003</v>
      </c>
      <c r="E173" s="255">
        <v>82.697218322547798</v>
      </c>
      <c r="F173" s="253">
        <v>52.5</v>
      </c>
      <c r="G173" s="255">
        <v>66.489999999999995</v>
      </c>
      <c r="H173" s="253">
        <v>47.37</v>
      </c>
      <c r="I173" s="255">
        <v>71.900000000000006</v>
      </c>
      <c r="J173" s="253">
        <v>53</v>
      </c>
      <c r="K173" s="253">
        <v>51.7</v>
      </c>
      <c r="L173" s="253">
        <v>52.8</v>
      </c>
      <c r="M173" s="253">
        <v>54.9</v>
      </c>
      <c r="N173" s="253">
        <v>55.2</v>
      </c>
      <c r="O173" s="253">
        <v>54.399090450838571</v>
      </c>
      <c r="P173" s="253">
        <v>58.2</v>
      </c>
      <c r="Q173" s="253">
        <v>55.38</v>
      </c>
      <c r="R173" s="253">
        <v>49.91</v>
      </c>
      <c r="S173" s="255">
        <v>45.003399999999999</v>
      </c>
      <c r="T173" s="255">
        <v>0.22570000000000001</v>
      </c>
      <c r="U173" s="250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51"/>
      <c r="AT173" s="251"/>
      <c r="AU173" s="251"/>
      <c r="AV173" s="251"/>
      <c r="AW173" s="251"/>
      <c r="AX173" s="251"/>
      <c r="AY173" s="251"/>
      <c r="AZ173" s="251"/>
      <c r="BA173" s="251"/>
      <c r="BB173" s="251"/>
      <c r="BC173" s="251"/>
      <c r="BD173" s="251"/>
      <c r="BE173" s="251"/>
      <c r="BF173" s="251"/>
      <c r="BG173" s="251"/>
      <c r="BH173" s="251"/>
      <c r="BI173" s="251"/>
      <c r="BJ173" s="251"/>
      <c r="BK173" s="251"/>
      <c r="BL173" s="251"/>
      <c r="BM173" s="252">
        <v>80</v>
      </c>
    </row>
    <row r="174" spans="1:65">
      <c r="A174" s="33"/>
      <c r="B174" s="19">
        <v>1</v>
      </c>
      <c r="C174" s="8">
        <v>6</v>
      </c>
      <c r="D174" s="253">
        <v>51.279000000000003</v>
      </c>
      <c r="E174" s="255">
        <v>82.390442857588397</v>
      </c>
      <c r="F174" s="253">
        <v>52.7</v>
      </c>
      <c r="G174" s="255">
        <v>63.95000000000001</v>
      </c>
      <c r="H174" s="253">
        <v>49.91</v>
      </c>
      <c r="I174" s="255">
        <v>69.8</v>
      </c>
      <c r="J174" s="253">
        <v>52</v>
      </c>
      <c r="K174" s="253">
        <v>52.8</v>
      </c>
      <c r="L174" s="253">
        <v>49</v>
      </c>
      <c r="M174" s="253">
        <v>54.6</v>
      </c>
      <c r="N174" s="253">
        <v>53.9</v>
      </c>
      <c r="O174" s="253">
        <v>52.121341743198023</v>
      </c>
      <c r="P174" s="253">
        <v>57.98</v>
      </c>
      <c r="Q174" s="253">
        <v>55.53</v>
      </c>
      <c r="R174" s="253">
        <v>49.15</v>
      </c>
      <c r="S174" s="255">
        <v>36.946300000000001</v>
      </c>
      <c r="T174" s="255">
        <v>0.2321</v>
      </c>
      <c r="U174" s="250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  <c r="AF174" s="251"/>
      <c r="AG174" s="251"/>
      <c r="AH174" s="251"/>
      <c r="AI174" s="251"/>
      <c r="AJ174" s="251"/>
      <c r="AK174" s="251"/>
      <c r="AL174" s="251"/>
      <c r="AM174" s="251"/>
      <c r="AN174" s="251"/>
      <c r="AO174" s="251"/>
      <c r="AP174" s="251"/>
      <c r="AQ174" s="251"/>
      <c r="AR174" s="251"/>
      <c r="AS174" s="251"/>
      <c r="AT174" s="251"/>
      <c r="AU174" s="251"/>
      <c r="AV174" s="251"/>
      <c r="AW174" s="251"/>
      <c r="AX174" s="251"/>
      <c r="AY174" s="251"/>
      <c r="AZ174" s="251"/>
      <c r="BA174" s="251"/>
      <c r="BB174" s="251"/>
      <c r="BC174" s="251"/>
      <c r="BD174" s="251"/>
      <c r="BE174" s="251"/>
      <c r="BF174" s="251"/>
      <c r="BG174" s="251"/>
      <c r="BH174" s="251"/>
      <c r="BI174" s="251"/>
      <c r="BJ174" s="251"/>
      <c r="BK174" s="251"/>
      <c r="BL174" s="251"/>
      <c r="BM174" s="259"/>
    </row>
    <row r="175" spans="1:65">
      <c r="A175" s="33"/>
      <c r="B175" s="20" t="s">
        <v>271</v>
      </c>
      <c r="C175" s="12"/>
      <c r="D175" s="260">
        <v>51.751833333333337</v>
      </c>
      <c r="E175" s="260">
        <v>82.293908466521756</v>
      </c>
      <c r="F175" s="260">
        <v>53.633333333333333</v>
      </c>
      <c r="G175" s="260">
        <v>65.17</v>
      </c>
      <c r="H175" s="260">
        <v>46.77</v>
      </c>
      <c r="I175" s="260">
        <v>69.63333333333334</v>
      </c>
      <c r="J175" s="260">
        <v>51.833333333333336</v>
      </c>
      <c r="K175" s="260">
        <v>53.016666666666673</v>
      </c>
      <c r="L175" s="260">
        <v>50.916666666666664</v>
      </c>
      <c r="M175" s="260">
        <v>53.716666666666669</v>
      </c>
      <c r="N175" s="260">
        <v>53.783333333333331</v>
      </c>
      <c r="O175" s="260">
        <v>52.350763560312025</v>
      </c>
      <c r="P175" s="260">
        <v>55.445</v>
      </c>
      <c r="Q175" s="260">
        <v>53.641666666666673</v>
      </c>
      <c r="R175" s="260">
        <v>49.103333333333332</v>
      </c>
      <c r="S175" s="260">
        <v>41.665700000000001</v>
      </c>
      <c r="T175" s="260">
        <v>0.22858333333333333</v>
      </c>
      <c r="U175" s="250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  <c r="AF175" s="251"/>
      <c r="AG175" s="251"/>
      <c r="AH175" s="251"/>
      <c r="AI175" s="251"/>
      <c r="AJ175" s="251"/>
      <c r="AK175" s="251"/>
      <c r="AL175" s="251"/>
      <c r="AM175" s="251"/>
      <c r="AN175" s="251"/>
      <c r="AO175" s="251"/>
      <c r="AP175" s="251"/>
      <c r="AQ175" s="251"/>
      <c r="AR175" s="251"/>
      <c r="AS175" s="251"/>
      <c r="AT175" s="251"/>
      <c r="AU175" s="251"/>
      <c r="AV175" s="251"/>
      <c r="AW175" s="251"/>
      <c r="AX175" s="251"/>
      <c r="AY175" s="251"/>
      <c r="AZ175" s="251"/>
      <c r="BA175" s="251"/>
      <c r="BB175" s="251"/>
      <c r="BC175" s="251"/>
      <c r="BD175" s="251"/>
      <c r="BE175" s="251"/>
      <c r="BF175" s="251"/>
      <c r="BG175" s="251"/>
      <c r="BH175" s="251"/>
      <c r="BI175" s="251"/>
      <c r="BJ175" s="251"/>
      <c r="BK175" s="251"/>
      <c r="BL175" s="251"/>
      <c r="BM175" s="259"/>
    </row>
    <row r="176" spans="1:65">
      <c r="A176" s="33"/>
      <c r="B176" s="3" t="s">
        <v>272</v>
      </c>
      <c r="C176" s="31"/>
      <c r="D176" s="257">
        <v>51.713499999999996</v>
      </c>
      <c r="E176" s="257">
        <v>82.299407178187693</v>
      </c>
      <c r="F176" s="257">
        <v>53.8</v>
      </c>
      <c r="G176" s="257">
        <v>65.064999999999998</v>
      </c>
      <c r="H176" s="257">
        <v>46.945</v>
      </c>
      <c r="I176" s="257">
        <v>70.400000000000006</v>
      </c>
      <c r="J176" s="257">
        <v>51.5</v>
      </c>
      <c r="K176" s="257">
        <v>52.75</v>
      </c>
      <c r="L176" s="257">
        <v>50.9</v>
      </c>
      <c r="M176" s="257">
        <v>54.2</v>
      </c>
      <c r="N176" s="257">
        <v>53.9</v>
      </c>
      <c r="O176" s="257">
        <v>52.329308371599012</v>
      </c>
      <c r="P176" s="257">
        <v>55.465000000000003</v>
      </c>
      <c r="Q176" s="257">
        <v>53.379999999999995</v>
      </c>
      <c r="R176" s="257">
        <v>49</v>
      </c>
      <c r="S176" s="257">
        <v>41.648449999999997</v>
      </c>
      <c r="T176" s="257">
        <v>0.2293</v>
      </c>
      <c r="U176" s="250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  <c r="AF176" s="251"/>
      <c r="AG176" s="251"/>
      <c r="AH176" s="251"/>
      <c r="AI176" s="251"/>
      <c r="AJ176" s="251"/>
      <c r="AK176" s="251"/>
      <c r="AL176" s="251"/>
      <c r="AM176" s="251"/>
      <c r="AN176" s="251"/>
      <c r="AO176" s="251"/>
      <c r="AP176" s="251"/>
      <c r="AQ176" s="251"/>
      <c r="AR176" s="251"/>
      <c r="AS176" s="251"/>
      <c r="AT176" s="251"/>
      <c r="AU176" s="251"/>
      <c r="AV176" s="251"/>
      <c r="AW176" s="251"/>
      <c r="AX176" s="251"/>
      <c r="AY176" s="251"/>
      <c r="AZ176" s="251"/>
      <c r="BA176" s="251"/>
      <c r="BB176" s="251"/>
      <c r="BC176" s="251"/>
      <c r="BD176" s="251"/>
      <c r="BE176" s="251"/>
      <c r="BF176" s="251"/>
      <c r="BG176" s="251"/>
      <c r="BH176" s="251"/>
      <c r="BI176" s="251"/>
      <c r="BJ176" s="251"/>
      <c r="BK176" s="251"/>
      <c r="BL176" s="251"/>
      <c r="BM176" s="259"/>
    </row>
    <row r="177" spans="1:65">
      <c r="A177" s="33"/>
      <c r="B177" s="3" t="s">
        <v>273</v>
      </c>
      <c r="C177" s="31"/>
      <c r="D177" s="268">
        <v>0.44669695170962026</v>
      </c>
      <c r="E177" s="268">
        <v>0.2464983116676209</v>
      </c>
      <c r="F177" s="268">
        <v>0.90258886912406866</v>
      </c>
      <c r="G177" s="268">
        <v>1.1152219510034744</v>
      </c>
      <c r="H177" s="268">
        <v>2.3803781212236013</v>
      </c>
      <c r="I177" s="268">
        <v>2.3938810886647373</v>
      </c>
      <c r="J177" s="268">
        <v>0.98319208025017502</v>
      </c>
      <c r="K177" s="268">
        <v>0.93255920276766668</v>
      </c>
      <c r="L177" s="268">
        <v>1.4274686219551957</v>
      </c>
      <c r="M177" s="268">
        <v>1.2512660255383996</v>
      </c>
      <c r="N177" s="268">
        <v>0.87044050150867103</v>
      </c>
      <c r="O177" s="268">
        <v>1.3429993372852178</v>
      </c>
      <c r="P177" s="268">
        <v>2.4930202566365165</v>
      </c>
      <c r="Q177" s="268">
        <v>1.5513144963761121</v>
      </c>
      <c r="R177" s="268">
        <v>0.91960136291039929</v>
      </c>
      <c r="S177" s="268">
        <v>4.261693124099855</v>
      </c>
      <c r="T177" s="268">
        <v>5.5632424598130413E-3</v>
      </c>
      <c r="U177" s="262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C177" s="263"/>
      <c r="BD177" s="263"/>
      <c r="BE177" s="263"/>
      <c r="BF177" s="263"/>
      <c r="BG177" s="263"/>
      <c r="BH177" s="263"/>
      <c r="BI177" s="263"/>
      <c r="BJ177" s="263"/>
      <c r="BK177" s="263"/>
      <c r="BL177" s="263"/>
      <c r="BM177" s="266"/>
    </row>
    <row r="178" spans="1:65">
      <c r="A178" s="33"/>
      <c r="B178" s="3" t="s">
        <v>87</v>
      </c>
      <c r="C178" s="31"/>
      <c r="D178" s="13">
        <v>8.6315193672936597E-3</v>
      </c>
      <c r="E178" s="13">
        <v>2.9953409220793013E-3</v>
      </c>
      <c r="F178" s="13">
        <v>1.6828878852530801E-2</v>
      </c>
      <c r="G178" s="13">
        <v>1.7112505002354984E-2</v>
      </c>
      <c r="H178" s="13">
        <v>5.0895405628043643E-2</v>
      </c>
      <c r="I178" s="13">
        <v>3.4378378487286795E-2</v>
      </c>
      <c r="J178" s="13">
        <v>1.8968335953379583E-2</v>
      </c>
      <c r="K178" s="13">
        <v>1.7589925232964473E-2</v>
      </c>
      <c r="L178" s="13">
        <v>2.8035390283899099E-2</v>
      </c>
      <c r="M178" s="13">
        <v>2.3293813692927077E-2</v>
      </c>
      <c r="N178" s="13">
        <v>1.6184205172147588E-2</v>
      </c>
      <c r="O178" s="13">
        <v>2.5653863400444607E-2</v>
      </c>
      <c r="P178" s="13">
        <v>4.4963842666363357E-2</v>
      </c>
      <c r="Q178" s="13">
        <v>2.8919953326881066E-2</v>
      </c>
      <c r="R178" s="13">
        <v>1.8727880583335809E-2</v>
      </c>
      <c r="S178" s="13">
        <v>0.10228300794418083</v>
      </c>
      <c r="T178" s="13">
        <v>2.4337918161777796E-2</v>
      </c>
      <c r="U178" s="159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3"/>
      <c r="B179" s="3" t="s">
        <v>274</v>
      </c>
      <c r="C179" s="31"/>
      <c r="D179" s="13">
        <v>-8.9124450992545956E-3</v>
      </c>
      <c r="E179" s="13">
        <v>0.57599186873207309</v>
      </c>
      <c r="F179" s="13">
        <v>2.711973220613717E-2</v>
      </c>
      <c r="G179" s="13">
        <v>0.24805580387583515</v>
      </c>
      <c r="H179" s="13">
        <v>-0.10431839884497751</v>
      </c>
      <c r="I179" s="13">
        <v>0.33353208239814847</v>
      </c>
      <c r="J179" s="13">
        <v>-7.3516571904640449E-3</v>
      </c>
      <c r="K179" s="13">
        <v>1.5310089542486915E-2</v>
      </c>
      <c r="L179" s="13">
        <v>-2.4906531420214706E-2</v>
      </c>
      <c r="M179" s="13">
        <v>2.8715629863387271E-2</v>
      </c>
      <c r="N179" s="13">
        <v>2.9992347989187262E-2</v>
      </c>
      <c r="O179" s="13">
        <v>2.5575310538439311E-3</v>
      </c>
      <c r="P179" s="13">
        <v>6.1814547274753551E-2</v>
      </c>
      <c r="Q179" s="13">
        <v>2.7279321971862336E-2</v>
      </c>
      <c r="R179" s="13">
        <v>-5.963326444197603E-2</v>
      </c>
      <c r="S179" s="13">
        <v>-0.20206968378779522</v>
      </c>
      <c r="T179" s="13">
        <v>-0.99562245272616312</v>
      </c>
      <c r="U179" s="159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3"/>
      <c r="B180" s="51" t="s">
        <v>275</v>
      </c>
      <c r="C180" s="52"/>
      <c r="D180" s="50">
        <v>0.41</v>
      </c>
      <c r="E180" s="50">
        <v>9.4</v>
      </c>
      <c r="F180" s="50">
        <v>0.2</v>
      </c>
      <c r="G180" s="50">
        <v>3.9</v>
      </c>
      <c r="H180" s="50">
        <v>2.0099999999999998</v>
      </c>
      <c r="I180" s="50">
        <v>5.34</v>
      </c>
      <c r="J180" s="50">
        <v>0.38</v>
      </c>
      <c r="K180" s="50">
        <v>0</v>
      </c>
      <c r="L180" s="50">
        <v>0.67</v>
      </c>
      <c r="M180" s="50">
        <v>0.22</v>
      </c>
      <c r="N180" s="50">
        <v>0.25</v>
      </c>
      <c r="O180" s="50">
        <v>0.21</v>
      </c>
      <c r="P180" s="50">
        <v>0.78</v>
      </c>
      <c r="Q180" s="50">
        <v>0.2</v>
      </c>
      <c r="R180" s="50">
        <v>1.26</v>
      </c>
      <c r="S180" s="50">
        <v>3.64</v>
      </c>
      <c r="T180" s="50">
        <v>16.95</v>
      </c>
      <c r="U180" s="159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B181" s="34"/>
      <c r="C181" s="20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BM181" s="61"/>
    </row>
    <row r="182" spans="1:65" ht="15">
      <c r="B182" s="35" t="s">
        <v>563</v>
      </c>
      <c r="BM182" s="30" t="s">
        <v>67</v>
      </c>
    </row>
    <row r="183" spans="1:65" ht="15">
      <c r="A183" s="26" t="s">
        <v>25</v>
      </c>
      <c r="B183" s="18" t="s">
        <v>111</v>
      </c>
      <c r="C183" s="15" t="s">
        <v>112</v>
      </c>
      <c r="D183" s="16" t="s">
        <v>231</v>
      </c>
      <c r="E183" s="17" t="s">
        <v>231</v>
      </c>
      <c r="F183" s="17" t="s">
        <v>231</v>
      </c>
      <c r="G183" s="17" t="s">
        <v>231</v>
      </c>
      <c r="H183" s="17" t="s">
        <v>231</v>
      </c>
      <c r="I183" s="17" t="s">
        <v>231</v>
      </c>
      <c r="J183" s="17" t="s">
        <v>231</v>
      </c>
      <c r="K183" s="17" t="s">
        <v>231</v>
      </c>
      <c r="L183" s="17" t="s">
        <v>231</v>
      </c>
      <c r="M183" s="17" t="s">
        <v>231</v>
      </c>
      <c r="N183" s="17" t="s">
        <v>231</v>
      </c>
      <c r="O183" s="17" t="s">
        <v>231</v>
      </c>
      <c r="P183" s="17" t="s">
        <v>231</v>
      </c>
      <c r="Q183" s="17" t="s">
        <v>231</v>
      </c>
      <c r="R183" s="17" t="s">
        <v>231</v>
      </c>
      <c r="S183" s="17" t="s">
        <v>231</v>
      </c>
      <c r="T183" s="17" t="s">
        <v>231</v>
      </c>
      <c r="U183" s="17" t="s">
        <v>231</v>
      </c>
      <c r="V183" s="17" t="s">
        <v>231</v>
      </c>
      <c r="W183" s="17" t="s">
        <v>231</v>
      </c>
      <c r="X183" s="17" t="s">
        <v>231</v>
      </c>
      <c r="Y183" s="17" t="s">
        <v>231</v>
      </c>
      <c r="Z183" s="17" t="s">
        <v>231</v>
      </c>
      <c r="AA183" s="159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0">
        <v>1</v>
      </c>
    </row>
    <row r="184" spans="1:65">
      <c r="A184" s="33"/>
      <c r="B184" s="19" t="s">
        <v>232</v>
      </c>
      <c r="C184" s="8" t="s">
        <v>232</v>
      </c>
      <c r="D184" s="157" t="s">
        <v>234</v>
      </c>
      <c r="E184" s="158" t="s">
        <v>236</v>
      </c>
      <c r="F184" s="158" t="s">
        <v>238</v>
      </c>
      <c r="G184" s="158" t="s">
        <v>239</v>
      </c>
      <c r="H184" s="158" t="s">
        <v>240</v>
      </c>
      <c r="I184" s="158" t="s">
        <v>241</v>
      </c>
      <c r="J184" s="158" t="s">
        <v>242</v>
      </c>
      <c r="K184" s="158" t="s">
        <v>243</v>
      </c>
      <c r="L184" s="158" t="s">
        <v>244</v>
      </c>
      <c r="M184" s="158" t="s">
        <v>245</v>
      </c>
      <c r="N184" s="158" t="s">
        <v>246</v>
      </c>
      <c r="O184" s="158" t="s">
        <v>247</v>
      </c>
      <c r="P184" s="158" t="s">
        <v>248</v>
      </c>
      <c r="Q184" s="158" t="s">
        <v>249</v>
      </c>
      <c r="R184" s="158" t="s">
        <v>251</v>
      </c>
      <c r="S184" s="158" t="s">
        <v>252</v>
      </c>
      <c r="T184" s="158" t="s">
        <v>253</v>
      </c>
      <c r="U184" s="158" t="s">
        <v>254</v>
      </c>
      <c r="V184" s="158" t="s">
        <v>257</v>
      </c>
      <c r="W184" s="158" t="s">
        <v>259</v>
      </c>
      <c r="X184" s="158" t="s">
        <v>261</v>
      </c>
      <c r="Y184" s="158" t="s">
        <v>279</v>
      </c>
      <c r="Z184" s="158" t="s">
        <v>263</v>
      </c>
      <c r="AA184" s="159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 t="s">
        <v>3</v>
      </c>
    </row>
    <row r="185" spans="1:65">
      <c r="A185" s="33"/>
      <c r="B185" s="19"/>
      <c r="C185" s="8"/>
      <c r="D185" s="9" t="s">
        <v>280</v>
      </c>
      <c r="E185" s="10" t="s">
        <v>283</v>
      </c>
      <c r="F185" s="10" t="s">
        <v>282</v>
      </c>
      <c r="G185" s="10" t="s">
        <v>283</v>
      </c>
      <c r="H185" s="10" t="s">
        <v>282</v>
      </c>
      <c r="I185" s="10" t="s">
        <v>282</v>
      </c>
      <c r="J185" s="10" t="s">
        <v>282</v>
      </c>
      <c r="K185" s="10" t="s">
        <v>282</v>
      </c>
      <c r="L185" s="10" t="s">
        <v>280</v>
      </c>
      <c r="M185" s="10" t="s">
        <v>280</v>
      </c>
      <c r="N185" s="10" t="s">
        <v>280</v>
      </c>
      <c r="O185" s="10" t="s">
        <v>280</v>
      </c>
      <c r="P185" s="10" t="s">
        <v>280</v>
      </c>
      <c r="Q185" s="10" t="s">
        <v>283</v>
      </c>
      <c r="R185" s="10" t="s">
        <v>283</v>
      </c>
      <c r="S185" s="10" t="s">
        <v>280</v>
      </c>
      <c r="T185" s="10" t="s">
        <v>280</v>
      </c>
      <c r="U185" s="10" t="s">
        <v>283</v>
      </c>
      <c r="V185" s="10" t="s">
        <v>283</v>
      </c>
      <c r="W185" s="10" t="s">
        <v>282</v>
      </c>
      <c r="X185" s="10" t="s">
        <v>283</v>
      </c>
      <c r="Y185" s="10" t="s">
        <v>283</v>
      </c>
      <c r="Z185" s="10" t="s">
        <v>280</v>
      </c>
      <c r="AA185" s="159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1</v>
      </c>
    </row>
    <row r="186" spans="1:65">
      <c r="A186" s="33"/>
      <c r="B186" s="19"/>
      <c r="C186" s="8"/>
      <c r="D186" s="27" t="s">
        <v>322</v>
      </c>
      <c r="E186" s="27" t="s">
        <v>322</v>
      </c>
      <c r="F186" s="27" t="s">
        <v>322</v>
      </c>
      <c r="G186" s="27" t="s">
        <v>322</v>
      </c>
      <c r="H186" s="27" t="s">
        <v>323</v>
      </c>
      <c r="I186" s="27" t="s">
        <v>324</v>
      </c>
      <c r="J186" s="27" t="s">
        <v>323</v>
      </c>
      <c r="K186" s="27" t="s">
        <v>325</v>
      </c>
      <c r="L186" s="27" t="s">
        <v>322</v>
      </c>
      <c r="M186" s="27" t="s">
        <v>322</v>
      </c>
      <c r="N186" s="27" t="s">
        <v>322</v>
      </c>
      <c r="O186" s="27" t="s">
        <v>322</v>
      </c>
      <c r="P186" s="27" t="s">
        <v>322</v>
      </c>
      <c r="Q186" s="27" t="s">
        <v>324</v>
      </c>
      <c r="R186" s="27" t="s">
        <v>322</v>
      </c>
      <c r="S186" s="27" t="s">
        <v>322</v>
      </c>
      <c r="T186" s="27" t="s">
        <v>325</v>
      </c>
      <c r="U186" s="27" t="s">
        <v>324</v>
      </c>
      <c r="V186" s="27" t="s">
        <v>323</v>
      </c>
      <c r="W186" s="27" t="s">
        <v>322</v>
      </c>
      <c r="X186" s="27" t="s">
        <v>322</v>
      </c>
      <c r="Y186" s="27" t="s">
        <v>322</v>
      </c>
      <c r="Z186" s="27" t="s">
        <v>322</v>
      </c>
      <c r="AA186" s="159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8">
        <v>1</v>
      </c>
      <c r="C187" s="14">
        <v>1</v>
      </c>
      <c r="D187" s="261">
        <v>15</v>
      </c>
      <c r="E187" s="261">
        <v>16.245000000000001</v>
      </c>
      <c r="F187" s="275">
        <v>15.5</v>
      </c>
      <c r="G187" s="261">
        <v>16.962800000000001</v>
      </c>
      <c r="H187" s="275">
        <v>15</v>
      </c>
      <c r="I187" s="271">
        <v>16</v>
      </c>
      <c r="J187" s="275">
        <v>15.7</v>
      </c>
      <c r="K187" s="261">
        <v>13.8</v>
      </c>
      <c r="L187" s="261">
        <v>15.6</v>
      </c>
      <c r="M187" s="261">
        <v>15</v>
      </c>
      <c r="N187" s="261">
        <v>15.400000000000002</v>
      </c>
      <c r="O187" s="261">
        <v>14.7</v>
      </c>
      <c r="P187" s="261">
        <v>15.299999999999999</v>
      </c>
      <c r="Q187" s="261">
        <v>16.222295843262497</v>
      </c>
      <c r="R187" s="271">
        <v>13</v>
      </c>
      <c r="S187" s="261">
        <v>15.659999999999998</v>
      </c>
      <c r="T187" s="261">
        <v>14.2</v>
      </c>
      <c r="U187" s="271">
        <v>20.53</v>
      </c>
      <c r="V187" s="271">
        <v>19.7</v>
      </c>
      <c r="W187" s="279">
        <v>15.7</v>
      </c>
      <c r="X187" s="261">
        <v>16.814999999999998</v>
      </c>
      <c r="Y187" s="261">
        <v>13.8192</v>
      </c>
      <c r="Z187" s="261">
        <v>14.96538</v>
      </c>
      <c r="AA187" s="262"/>
      <c r="AB187" s="263"/>
      <c r="AC187" s="263"/>
      <c r="AD187" s="263"/>
      <c r="AE187" s="263"/>
      <c r="AF187" s="263"/>
      <c r="AG187" s="263"/>
      <c r="AH187" s="263"/>
      <c r="AI187" s="263"/>
      <c r="AJ187" s="263"/>
      <c r="AK187" s="263"/>
      <c r="AL187" s="263"/>
      <c r="AM187" s="263"/>
      <c r="AN187" s="263"/>
      <c r="AO187" s="263"/>
      <c r="AP187" s="263"/>
      <c r="AQ187" s="263"/>
      <c r="AR187" s="263"/>
      <c r="AS187" s="263"/>
      <c r="AT187" s="263"/>
      <c r="AU187" s="263"/>
      <c r="AV187" s="263"/>
      <c r="AW187" s="263"/>
      <c r="AX187" s="263"/>
      <c r="AY187" s="263"/>
      <c r="AZ187" s="263"/>
      <c r="BA187" s="263"/>
      <c r="BB187" s="263"/>
      <c r="BC187" s="263"/>
      <c r="BD187" s="263"/>
      <c r="BE187" s="263"/>
      <c r="BF187" s="263"/>
      <c r="BG187" s="263"/>
      <c r="BH187" s="263"/>
      <c r="BI187" s="263"/>
      <c r="BJ187" s="263"/>
      <c r="BK187" s="263"/>
      <c r="BL187" s="263"/>
      <c r="BM187" s="264">
        <v>1</v>
      </c>
    </row>
    <row r="188" spans="1:65">
      <c r="A188" s="33"/>
      <c r="B188" s="19">
        <v>1</v>
      </c>
      <c r="C188" s="8">
        <v>2</v>
      </c>
      <c r="D188" s="265">
        <v>15.14</v>
      </c>
      <c r="E188" s="265">
        <v>16.280999999999999</v>
      </c>
      <c r="F188" s="276">
        <v>16.399999999999999</v>
      </c>
      <c r="G188" s="265">
        <v>16.930000000000003</v>
      </c>
      <c r="H188" s="276">
        <v>15.5</v>
      </c>
      <c r="I188" s="273">
        <v>15</v>
      </c>
      <c r="J188" s="276">
        <v>16.100000000000001</v>
      </c>
      <c r="K188" s="265">
        <v>13.5</v>
      </c>
      <c r="L188" s="265">
        <v>14.9</v>
      </c>
      <c r="M188" s="265">
        <v>15.1</v>
      </c>
      <c r="N188" s="265">
        <v>15.6</v>
      </c>
      <c r="O188" s="265">
        <v>14.4</v>
      </c>
      <c r="P188" s="265">
        <v>15.8</v>
      </c>
      <c r="Q188" s="265">
        <v>15.622741572902044</v>
      </c>
      <c r="R188" s="273">
        <v>13</v>
      </c>
      <c r="S188" s="265">
        <v>14.15</v>
      </c>
      <c r="T188" s="265">
        <v>14.5</v>
      </c>
      <c r="U188" s="273">
        <v>24.58</v>
      </c>
      <c r="V188" s="273">
        <v>19.600000000000001</v>
      </c>
      <c r="W188" s="265">
        <v>14.8</v>
      </c>
      <c r="X188" s="265">
        <v>16.529999999999998</v>
      </c>
      <c r="Y188" s="265">
        <v>14.5565</v>
      </c>
      <c r="Z188" s="265">
        <v>15.0861</v>
      </c>
      <c r="AA188" s="262"/>
      <c r="AB188" s="263"/>
      <c r="AC188" s="263"/>
      <c r="AD188" s="263"/>
      <c r="AE188" s="263"/>
      <c r="AF188" s="263"/>
      <c r="AG188" s="263"/>
      <c r="AH188" s="263"/>
      <c r="AI188" s="263"/>
      <c r="AJ188" s="263"/>
      <c r="AK188" s="263"/>
      <c r="AL188" s="263"/>
      <c r="AM188" s="263"/>
      <c r="AN188" s="263"/>
      <c r="AO188" s="263"/>
      <c r="AP188" s="263"/>
      <c r="AQ188" s="263"/>
      <c r="AR188" s="263"/>
      <c r="AS188" s="263"/>
      <c r="AT188" s="263"/>
      <c r="AU188" s="263"/>
      <c r="AV188" s="263"/>
      <c r="AW188" s="263"/>
      <c r="AX188" s="263"/>
      <c r="AY188" s="263"/>
      <c r="AZ188" s="263"/>
      <c r="BA188" s="263"/>
      <c r="BB188" s="263"/>
      <c r="BC188" s="263"/>
      <c r="BD188" s="263"/>
      <c r="BE188" s="263"/>
      <c r="BF188" s="263"/>
      <c r="BG188" s="263"/>
      <c r="BH188" s="263"/>
      <c r="BI188" s="263"/>
      <c r="BJ188" s="263"/>
      <c r="BK188" s="263"/>
      <c r="BL188" s="263"/>
      <c r="BM188" s="264">
        <v>32</v>
      </c>
    </row>
    <row r="189" spans="1:65">
      <c r="A189" s="33"/>
      <c r="B189" s="19">
        <v>1</v>
      </c>
      <c r="C189" s="8">
        <v>3</v>
      </c>
      <c r="D189" s="265">
        <v>14.98</v>
      </c>
      <c r="E189" s="265">
        <v>16.405999999999999</v>
      </c>
      <c r="F189" s="276">
        <v>15.7</v>
      </c>
      <c r="G189" s="265">
        <v>16.926933333333334</v>
      </c>
      <c r="H189" s="276">
        <v>15.2</v>
      </c>
      <c r="I189" s="273">
        <v>16</v>
      </c>
      <c r="J189" s="276">
        <v>16.3</v>
      </c>
      <c r="K189" s="276">
        <v>13.7</v>
      </c>
      <c r="L189" s="268">
        <v>15.8</v>
      </c>
      <c r="M189" s="268">
        <v>15.1</v>
      </c>
      <c r="N189" s="268">
        <v>15.2</v>
      </c>
      <c r="O189" s="268">
        <v>14.8</v>
      </c>
      <c r="P189" s="268">
        <v>15</v>
      </c>
      <c r="Q189" s="268">
        <v>16.533328138465279</v>
      </c>
      <c r="R189" s="272">
        <v>14</v>
      </c>
      <c r="S189" s="268">
        <v>13.53</v>
      </c>
      <c r="T189" s="268">
        <v>15.5</v>
      </c>
      <c r="U189" s="272">
        <v>20.14</v>
      </c>
      <c r="V189" s="278">
        <v>20.399999999999999</v>
      </c>
      <c r="W189" s="268">
        <v>14.8</v>
      </c>
      <c r="X189" s="268">
        <v>17.004999999999999</v>
      </c>
      <c r="Y189" s="268">
        <v>13.638</v>
      </c>
      <c r="Z189" s="268">
        <v>14.958399999999999</v>
      </c>
      <c r="AA189" s="262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3"/>
      <c r="BB189" s="263"/>
      <c r="BC189" s="263"/>
      <c r="BD189" s="263"/>
      <c r="BE189" s="263"/>
      <c r="BF189" s="263"/>
      <c r="BG189" s="263"/>
      <c r="BH189" s="263"/>
      <c r="BI189" s="263"/>
      <c r="BJ189" s="263"/>
      <c r="BK189" s="263"/>
      <c r="BL189" s="263"/>
      <c r="BM189" s="264">
        <v>16</v>
      </c>
    </row>
    <row r="190" spans="1:65">
      <c r="A190" s="33"/>
      <c r="B190" s="19">
        <v>1</v>
      </c>
      <c r="C190" s="8">
        <v>4</v>
      </c>
      <c r="D190" s="265">
        <v>15.33</v>
      </c>
      <c r="E190" s="265">
        <v>15.903000000000004</v>
      </c>
      <c r="F190" s="276">
        <v>15.8</v>
      </c>
      <c r="G190" s="265">
        <v>17.031200000000002</v>
      </c>
      <c r="H190" s="276">
        <v>15.2</v>
      </c>
      <c r="I190" s="273">
        <v>15</v>
      </c>
      <c r="J190" s="278">
        <v>14.8</v>
      </c>
      <c r="K190" s="276">
        <v>13.3</v>
      </c>
      <c r="L190" s="268">
        <v>15.299999999999999</v>
      </c>
      <c r="M190" s="268">
        <v>14.8</v>
      </c>
      <c r="N190" s="268">
        <v>14.9</v>
      </c>
      <c r="O190" s="268">
        <v>14.3</v>
      </c>
      <c r="P190" s="268">
        <v>16</v>
      </c>
      <c r="Q190" s="268">
        <v>16.83743372689954</v>
      </c>
      <c r="R190" s="272">
        <v>13</v>
      </c>
      <c r="S190" s="268">
        <v>13.24</v>
      </c>
      <c r="T190" s="268">
        <v>15.6</v>
      </c>
      <c r="U190" s="272">
        <v>23.51</v>
      </c>
      <c r="V190" s="272">
        <v>19.399999999999999</v>
      </c>
      <c r="W190" s="268">
        <v>14.5</v>
      </c>
      <c r="X190" s="268">
        <v>17.004999999999999</v>
      </c>
      <c r="Y190" s="268">
        <v>13.179399999999999</v>
      </c>
      <c r="Z190" s="268">
        <v>14.89841</v>
      </c>
      <c r="AA190" s="262"/>
      <c r="AB190" s="263"/>
      <c r="AC190" s="263"/>
      <c r="AD190" s="263"/>
      <c r="AE190" s="263"/>
      <c r="AF190" s="263"/>
      <c r="AG190" s="263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  <c r="AS190" s="263"/>
      <c r="AT190" s="263"/>
      <c r="AU190" s="263"/>
      <c r="AV190" s="263"/>
      <c r="AW190" s="263"/>
      <c r="AX190" s="263"/>
      <c r="AY190" s="263"/>
      <c r="AZ190" s="263"/>
      <c r="BA190" s="263"/>
      <c r="BB190" s="263"/>
      <c r="BC190" s="263"/>
      <c r="BD190" s="263"/>
      <c r="BE190" s="263"/>
      <c r="BF190" s="263"/>
      <c r="BG190" s="263"/>
      <c r="BH190" s="263"/>
      <c r="BI190" s="263"/>
      <c r="BJ190" s="263"/>
      <c r="BK190" s="263"/>
      <c r="BL190" s="263"/>
      <c r="BM190" s="264">
        <v>15.352347798471607</v>
      </c>
    </row>
    <row r="191" spans="1:65">
      <c r="A191" s="33"/>
      <c r="B191" s="19">
        <v>1</v>
      </c>
      <c r="C191" s="8">
        <v>5</v>
      </c>
      <c r="D191" s="265">
        <v>14.9</v>
      </c>
      <c r="E191" s="265">
        <v>16.542000000000002</v>
      </c>
      <c r="F191" s="265">
        <v>16.5</v>
      </c>
      <c r="G191" s="265">
        <v>16.946666666666665</v>
      </c>
      <c r="H191" s="265">
        <v>15.5</v>
      </c>
      <c r="I191" s="273">
        <v>15</v>
      </c>
      <c r="J191" s="265">
        <v>16.3</v>
      </c>
      <c r="K191" s="265">
        <v>13.7</v>
      </c>
      <c r="L191" s="265">
        <v>15.5</v>
      </c>
      <c r="M191" s="265">
        <v>15.5</v>
      </c>
      <c r="N191" s="265">
        <v>15.5</v>
      </c>
      <c r="O191" s="265">
        <v>15</v>
      </c>
      <c r="P191" s="265">
        <v>15.400000000000002</v>
      </c>
      <c r="Q191" s="265">
        <v>16.525789678691002</v>
      </c>
      <c r="R191" s="273">
        <v>13</v>
      </c>
      <c r="S191" s="265">
        <v>14</v>
      </c>
      <c r="T191" s="265">
        <v>15.400000000000002</v>
      </c>
      <c r="U191" s="273">
        <v>18.61</v>
      </c>
      <c r="V191" s="273">
        <v>19.399999999999999</v>
      </c>
      <c r="W191" s="265">
        <v>14.8</v>
      </c>
      <c r="X191" s="265">
        <v>16.72</v>
      </c>
      <c r="Y191" s="265">
        <v>14.1008</v>
      </c>
      <c r="Z191" s="265">
        <v>15.089370000000001</v>
      </c>
      <c r="AA191" s="262"/>
      <c r="AB191" s="263"/>
      <c r="AC191" s="263"/>
      <c r="AD191" s="263"/>
      <c r="AE191" s="263"/>
      <c r="AF191" s="263"/>
      <c r="AG191" s="263"/>
      <c r="AH191" s="263"/>
      <c r="AI191" s="263"/>
      <c r="AJ191" s="263"/>
      <c r="AK191" s="263"/>
      <c r="AL191" s="263"/>
      <c r="AM191" s="263"/>
      <c r="AN191" s="263"/>
      <c r="AO191" s="263"/>
      <c r="AP191" s="263"/>
      <c r="AQ191" s="263"/>
      <c r="AR191" s="263"/>
      <c r="AS191" s="263"/>
      <c r="AT191" s="263"/>
      <c r="AU191" s="263"/>
      <c r="AV191" s="263"/>
      <c r="AW191" s="263"/>
      <c r="AX191" s="263"/>
      <c r="AY191" s="263"/>
      <c r="AZ191" s="263"/>
      <c r="BA191" s="263"/>
      <c r="BB191" s="263"/>
      <c r="BC191" s="263"/>
      <c r="BD191" s="263"/>
      <c r="BE191" s="263"/>
      <c r="BF191" s="263"/>
      <c r="BG191" s="263"/>
      <c r="BH191" s="263"/>
      <c r="BI191" s="263"/>
      <c r="BJ191" s="263"/>
      <c r="BK191" s="263"/>
      <c r="BL191" s="263"/>
      <c r="BM191" s="264">
        <v>81</v>
      </c>
    </row>
    <row r="192" spans="1:65">
      <c r="A192" s="33"/>
      <c r="B192" s="19">
        <v>1</v>
      </c>
      <c r="C192" s="8">
        <v>6</v>
      </c>
      <c r="D192" s="265">
        <v>15.58</v>
      </c>
      <c r="E192" s="265">
        <v>16.658999999999999</v>
      </c>
      <c r="F192" s="265">
        <v>16.5</v>
      </c>
      <c r="G192" s="265">
        <v>17.037466666666671</v>
      </c>
      <c r="H192" s="265">
        <v>15.2</v>
      </c>
      <c r="I192" s="273">
        <v>15</v>
      </c>
      <c r="J192" s="265">
        <v>16.2</v>
      </c>
      <c r="K192" s="265">
        <v>13.9</v>
      </c>
      <c r="L192" s="265">
        <v>15.2</v>
      </c>
      <c r="M192" s="265">
        <v>15.299999999999999</v>
      </c>
      <c r="N192" s="265">
        <v>15.400000000000002</v>
      </c>
      <c r="O192" s="265">
        <v>14.4</v>
      </c>
      <c r="P192" s="265">
        <v>15.8</v>
      </c>
      <c r="Q192" s="265">
        <v>15.687093398876</v>
      </c>
      <c r="R192" s="273">
        <v>13</v>
      </c>
      <c r="S192" s="265">
        <v>14.25</v>
      </c>
      <c r="T192" s="265">
        <v>16</v>
      </c>
      <c r="U192" s="273">
        <v>20.91</v>
      </c>
      <c r="V192" s="273">
        <v>19.5</v>
      </c>
      <c r="W192" s="265">
        <v>14.7</v>
      </c>
      <c r="X192" s="265">
        <v>17.29</v>
      </c>
      <c r="Y192" s="265">
        <v>14.5623</v>
      </c>
      <c r="Z192" s="265">
        <v>14.749040000000001</v>
      </c>
      <c r="AA192" s="262"/>
      <c r="AB192" s="263"/>
      <c r="AC192" s="263"/>
      <c r="AD192" s="263"/>
      <c r="AE192" s="263"/>
      <c r="AF192" s="263"/>
      <c r="AG192" s="263"/>
      <c r="AH192" s="263"/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  <c r="AS192" s="263"/>
      <c r="AT192" s="263"/>
      <c r="AU192" s="263"/>
      <c r="AV192" s="263"/>
      <c r="AW192" s="263"/>
      <c r="AX192" s="263"/>
      <c r="AY192" s="263"/>
      <c r="AZ192" s="263"/>
      <c r="BA192" s="263"/>
      <c r="BB192" s="263"/>
      <c r="BC192" s="263"/>
      <c r="BD192" s="263"/>
      <c r="BE192" s="263"/>
      <c r="BF192" s="263"/>
      <c r="BG192" s="263"/>
      <c r="BH192" s="263"/>
      <c r="BI192" s="263"/>
      <c r="BJ192" s="263"/>
      <c r="BK192" s="263"/>
      <c r="BL192" s="263"/>
      <c r="BM192" s="266"/>
    </row>
    <row r="193" spans="1:65">
      <c r="A193" s="33"/>
      <c r="B193" s="20" t="s">
        <v>271</v>
      </c>
      <c r="C193" s="12"/>
      <c r="D193" s="267">
        <v>15.155000000000001</v>
      </c>
      <c r="E193" s="267">
        <v>16.339333333333332</v>
      </c>
      <c r="F193" s="267">
        <v>16.066666666666666</v>
      </c>
      <c r="G193" s="267">
        <v>16.972511111111114</v>
      </c>
      <c r="H193" s="267">
        <v>15.266666666666667</v>
      </c>
      <c r="I193" s="267">
        <v>15.333333333333334</v>
      </c>
      <c r="J193" s="267">
        <v>15.9</v>
      </c>
      <c r="K193" s="267">
        <v>13.65</v>
      </c>
      <c r="L193" s="267">
        <v>15.383333333333333</v>
      </c>
      <c r="M193" s="267">
        <v>15.133333333333333</v>
      </c>
      <c r="N193" s="267">
        <v>15.333333333333334</v>
      </c>
      <c r="O193" s="267">
        <v>14.600000000000001</v>
      </c>
      <c r="P193" s="267">
        <v>15.549999999999999</v>
      </c>
      <c r="Q193" s="267">
        <v>16.238113726516062</v>
      </c>
      <c r="R193" s="267">
        <v>13.166666666666666</v>
      </c>
      <c r="S193" s="267">
        <v>14.138333333333334</v>
      </c>
      <c r="T193" s="267">
        <v>15.200000000000001</v>
      </c>
      <c r="U193" s="267">
        <v>21.38</v>
      </c>
      <c r="V193" s="267">
        <v>19.666666666666668</v>
      </c>
      <c r="W193" s="267">
        <v>14.883333333333333</v>
      </c>
      <c r="X193" s="267">
        <v>16.894166666666663</v>
      </c>
      <c r="Y193" s="267">
        <v>13.976033333333334</v>
      </c>
      <c r="Z193" s="267">
        <v>14.957783333333333</v>
      </c>
      <c r="AA193" s="262"/>
      <c r="AB193" s="263"/>
      <c r="AC193" s="263"/>
      <c r="AD193" s="263"/>
      <c r="AE193" s="263"/>
      <c r="AF193" s="263"/>
      <c r="AG193" s="263"/>
      <c r="AH193" s="263"/>
      <c r="AI193" s="263"/>
      <c r="AJ193" s="263"/>
      <c r="AK193" s="263"/>
      <c r="AL193" s="263"/>
      <c r="AM193" s="263"/>
      <c r="AN193" s="263"/>
      <c r="AO193" s="263"/>
      <c r="AP193" s="263"/>
      <c r="AQ193" s="263"/>
      <c r="AR193" s="263"/>
      <c r="AS193" s="263"/>
      <c r="AT193" s="263"/>
      <c r="AU193" s="263"/>
      <c r="AV193" s="263"/>
      <c r="AW193" s="263"/>
      <c r="AX193" s="263"/>
      <c r="AY193" s="263"/>
      <c r="AZ193" s="263"/>
      <c r="BA193" s="263"/>
      <c r="BB193" s="263"/>
      <c r="BC193" s="263"/>
      <c r="BD193" s="263"/>
      <c r="BE193" s="263"/>
      <c r="BF193" s="263"/>
      <c r="BG193" s="263"/>
      <c r="BH193" s="263"/>
      <c r="BI193" s="263"/>
      <c r="BJ193" s="263"/>
      <c r="BK193" s="263"/>
      <c r="BL193" s="263"/>
      <c r="BM193" s="266"/>
    </row>
    <row r="194" spans="1:65">
      <c r="A194" s="33"/>
      <c r="B194" s="3" t="s">
        <v>272</v>
      </c>
      <c r="C194" s="31"/>
      <c r="D194" s="268">
        <v>15.07</v>
      </c>
      <c r="E194" s="268">
        <v>16.343499999999999</v>
      </c>
      <c r="F194" s="268">
        <v>16.100000000000001</v>
      </c>
      <c r="G194" s="268">
        <v>16.954733333333333</v>
      </c>
      <c r="H194" s="268">
        <v>15.2</v>
      </c>
      <c r="I194" s="268">
        <v>15</v>
      </c>
      <c r="J194" s="268">
        <v>16.149999999999999</v>
      </c>
      <c r="K194" s="268">
        <v>13.7</v>
      </c>
      <c r="L194" s="268">
        <v>15.399999999999999</v>
      </c>
      <c r="M194" s="268">
        <v>15.1</v>
      </c>
      <c r="N194" s="268">
        <v>15.400000000000002</v>
      </c>
      <c r="O194" s="268">
        <v>14.55</v>
      </c>
      <c r="P194" s="268">
        <v>15.600000000000001</v>
      </c>
      <c r="Q194" s="268">
        <v>16.374042760976749</v>
      </c>
      <c r="R194" s="268">
        <v>13</v>
      </c>
      <c r="S194" s="268">
        <v>14.074999999999999</v>
      </c>
      <c r="T194" s="268">
        <v>15.450000000000001</v>
      </c>
      <c r="U194" s="268">
        <v>20.72</v>
      </c>
      <c r="V194" s="268">
        <v>19.55</v>
      </c>
      <c r="W194" s="268">
        <v>14.8</v>
      </c>
      <c r="X194" s="268">
        <v>16.909999999999997</v>
      </c>
      <c r="Y194" s="268">
        <v>13.96</v>
      </c>
      <c r="Z194" s="268">
        <v>14.96189</v>
      </c>
      <c r="AA194" s="262"/>
      <c r="AB194" s="263"/>
      <c r="AC194" s="263"/>
      <c r="AD194" s="263"/>
      <c r="AE194" s="263"/>
      <c r="AF194" s="263"/>
      <c r="AG194" s="263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  <c r="AS194" s="263"/>
      <c r="AT194" s="263"/>
      <c r="AU194" s="263"/>
      <c r="AV194" s="263"/>
      <c r="AW194" s="263"/>
      <c r="AX194" s="263"/>
      <c r="AY194" s="263"/>
      <c r="AZ194" s="263"/>
      <c r="BA194" s="263"/>
      <c r="BB194" s="263"/>
      <c r="BC194" s="263"/>
      <c r="BD194" s="263"/>
      <c r="BE194" s="263"/>
      <c r="BF194" s="263"/>
      <c r="BG194" s="263"/>
      <c r="BH194" s="263"/>
      <c r="BI194" s="263"/>
      <c r="BJ194" s="263"/>
      <c r="BK194" s="263"/>
      <c r="BL194" s="263"/>
      <c r="BM194" s="266"/>
    </row>
    <row r="195" spans="1:65">
      <c r="A195" s="33"/>
      <c r="B195" s="3" t="s">
        <v>273</v>
      </c>
      <c r="C195" s="31"/>
      <c r="D195" s="25">
        <v>0.25735189915755419</v>
      </c>
      <c r="E195" s="25">
        <v>0.26472375538788717</v>
      </c>
      <c r="F195" s="25">
        <v>0.45018514709690999</v>
      </c>
      <c r="G195" s="25">
        <v>4.9619309264155732E-2</v>
      </c>
      <c r="H195" s="25">
        <v>0.19663841605003515</v>
      </c>
      <c r="I195" s="25">
        <v>0.51639777949432231</v>
      </c>
      <c r="J195" s="25">
        <v>0.5830951894845301</v>
      </c>
      <c r="K195" s="25">
        <v>0.21679483388678786</v>
      </c>
      <c r="L195" s="25">
        <v>0.31885210782848333</v>
      </c>
      <c r="M195" s="25">
        <v>0.24221202832779901</v>
      </c>
      <c r="N195" s="25">
        <v>0.25033311140691461</v>
      </c>
      <c r="O195" s="25">
        <v>0.27568097504180422</v>
      </c>
      <c r="P195" s="25">
        <v>0.37815340802378089</v>
      </c>
      <c r="Q195" s="25">
        <v>0.492270242791228</v>
      </c>
      <c r="R195" s="25">
        <v>0.40824829046386302</v>
      </c>
      <c r="S195" s="25">
        <v>0.83955742309068149</v>
      </c>
      <c r="T195" s="25">
        <v>0.69570108523704377</v>
      </c>
      <c r="U195" s="25">
        <v>2.2329711149049825</v>
      </c>
      <c r="V195" s="25">
        <v>0.3777124126457409</v>
      </c>
      <c r="W195" s="25">
        <v>0.41673332800085278</v>
      </c>
      <c r="X195" s="25">
        <v>0.26475302957032792</v>
      </c>
      <c r="Y195" s="25">
        <v>0.54216321773675036</v>
      </c>
      <c r="Z195" s="25">
        <v>0.12722993306084315</v>
      </c>
      <c r="AA195" s="159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A196" s="33"/>
      <c r="B196" s="3" t="s">
        <v>87</v>
      </c>
      <c r="C196" s="31"/>
      <c r="D196" s="13">
        <v>1.6981319640881173E-2</v>
      </c>
      <c r="E196" s="13">
        <v>1.6201625243046667E-2</v>
      </c>
      <c r="F196" s="13">
        <v>2.8019822433417635E-2</v>
      </c>
      <c r="G196" s="13">
        <v>2.923510194768544E-3</v>
      </c>
      <c r="H196" s="13">
        <v>1.2880245592797062E-2</v>
      </c>
      <c r="I196" s="13">
        <v>3.3678116053977539E-2</v>
      </c>
      <c r="J196" s="13">
        <v>3.6672653426700008E-2</v>
      </c>
      <c r="K196" s="13">
        <v>1.5882405412951491E-2</v>
      </c>
      <c r="L196" s="13">
        <v>2.0727114268373783E-2</v>
      </c>
      <c r="M196" s="13">
        <v>1.6005200109766454E-2</v>
      </c>
      <c r="N196" s="13">
        <v>1.6326072483059648E-2</v>
      </c>
      <c r="O196" s="13">
        <v>1.8882258564507138E-2</v>
      </c>
      <c r="P196" s="13">
        <v>2.4318547139792986E-2</v>
      </c>
      <c r="Q196" s="13">
        <v>3.0315728235563118E-2</v>
      </c>
      <c r="R196" s="13">
        <v>3.1006199275736432E-2</v>
      </c>
      <c r="S196" s="13">
        <v>5.938164020445702E-2</v>
      </c>
      <c r="T196" s="13">
        <v>4.5769808239279189E-2</v>
      </c>
      <c r="U196" s="13">
        <v>0.10444205401800667</v>
      </c>
      <c r="V196" s="13">
        <v>1.9205715897241061E-2</v>
      </c>
      <c r="W196" s="13">
        <v>2.7999999641714634E-2</v>
      </c>
      <c r="X196" s="13">
        <v>1.5671268953011078E-2</v>
      </c>
      <c r="Y196" s="13">
        <v>3.8792352937773264E-2</v>
      </c>
      <c r="Z196" s="13">
        <v>8.5059350189484288E-3</v>
      </c>
      <c r="AA196" s="159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1"/>
    </row>
    <row r="197" spans="1:65">
      <c r="A197" s="33"/>
      <c r="B197" s="3" t="s">
        <v>274</v>
      </c>
      <c r="C197" s="31"/>
      <c r="D197" s="13">
        <v>-1.2854567982836684E-2</v>
      </c>
      <c r="E197" s="13">
        <v>6.4288898858843257E-2</v>
      </c>
      <c r="F197" s="13">
        <v>4.6528314598642151E-2</v>
      </c>
      <c r="G197" s="13">
        <v>0.1055319573206126</v>
      </c>
      <c r="H197" s="13">
        <v>-5.5809790743190923E-3</v>
      </c>
      <c r="I197" s="13">
        <v>-1.2385379349056924E-3</v>
      </c>
      <c r="J197" s="13">
        <v>3.5672211750108707E-2</v>
      </c>
      <c r="K197" s="13">
        <v>-0.11088517670509546</v>
      </c>
      <c r="L197" s="13">
        <v>2.0182929196543853E-3</v>
      </c>
      <c r="M197" s="13">
        <v>-1.4265861353146114E-2</v>
      </c>
      <c r="N197" s="13">
        <v>-1.2385379349056924E-3</v>
      </c>
      <c r="O197" s="13">
        <v>-4.9005390468453647E-2</v>
      </c>
      <c r="P197" s="13">
        <v>1.287439576818783E-2</v>
      </c>
      <c r="Q197" s="13">
        <v>5.7695796087464668E-2</v>
      </c>
      <c r="R197" s="13">
        <v>-0.14236787496584302</v>
      </c>
      <c r="S197" s="13">
        <v>-7.9076795358891894E-2</v>
      </c>
      <c r="T197" s="13">
        <v>-9.9234202137326033E-3</v>
      </c>
      <c r="U197" s="13">
        <v>0.39262087340989438</v>
      </c>
      <c r="V197" s="13">
        <v>0.28102013612696886</v>
      </c>
      <c r="W197" s="13">
        <v>-3.0550015625946614E-2</v>
      </c>
      <c r="X197" s="13">
        <v>0.10042886524161143</v>
      </c>
      <c r="Y197" s="13">
        <v>-8.9648468312793939E-2</v>
      </c>
      <c r="Z197" s="13">
        <v>-2.5700594483506589E-2</v>
      </c>
      <c r="AA197" s="159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3"/>
      <c r="B198" s="51" t="s">
        <v>275</v>
      </c>
      <c r="C198" s="52"/>
      <c r="D198" s="50">
        <v>0.16</v>
      </c>
      <c r="E198" s="50">
        <v>0.93</v>
      </c>
      <c r="F198" s="50">
        <v>0.67</v>
      </c>
      <c r="G198" s="50">
        <v>1.51</v>
      </c>
      <c r="H198" s="50">
        <v>0.06</v>
      </c>
      <c r="I198" s="50" t="s">
        <v>276</v>
      </c>
      <c r="J198" s="50">
        <v>0.52</v>
      </c>
      <c r="K198" s="50">
        <v>1.55</v>
      </c>
      <c r="L198" s="50">
        <v>0.05</v>
      </c>
      <c r="M198" s="50">
        <v>0.18</v>
      </c>
      <c r="N198" s="50">
        <v>0</v>
      </c>
      <c r="O198" s="50">
        <v>0.67</v>
      </c>
      <c r="P198" s="50">
        <v>0.2</v>
      </c>
      <c r="Q198" s="50">
        <v>0.83</v>
      </c>
      <c r="R198" s="50" t="s">
        <v>276</v>
      </c>
      <c r="S198" s="50">
        <v>1.1000000000000001</v>
      </c>
      <c r="T198" s="50">
        <v>0.12</v>
      </c>
      <c r="U198" s="50">
        <v>5.56</v>
      </c>
      <c r="V198" s="50">
        <v>3.98</v>
      </c>
      <c r="W198" s="50">
        <v>0.41</v>
      </c>
      <c r="X198" s="50">
        <v>1.44</v>
      </c>
      <c r="Y198" s="50">
        <v>1.25</v>
      </c>
      <c r="Z198" s="50">
        <v>0.35</v>
      </c>
      <c r="AA198" s="159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B199" s="34" t="s">
        <v>328</v>
      </c>
      <c r="C199" s="20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BM199" s="61"/>
    </row>
    <row r="200" spans="1:65">
      <c r="BM200" s="61"/>
    </row>
    <row r="201" spans="1:65" ht="15">
      <c r="B201" s="35" t="s">
        <v>564</v>
      </c>
      <c r="BM201" s="30" t="s">
        <v>67</v>
      </c>
    </row>
    <row r="202" spans="1:65" ht="15">
      <c r="A202" s="26" t="s">
        <v>51</v>
      </c>
      <c r="B202" s="18" t="s">
        <v>111</v>
      </c>
      <c r="C202" s="15" t="s">
        <v>112</v>
      </c>
      <c r="D202" s="16" t="s">
        <v>231</v>
      </c>
      <c r="E202" s="17" t="s">
        <v>231</v>
      </c>
      <c r="F202" s="17" t="s">
        <v>231</v>
      </c>
      <c r="G202" s="17" t="s">
        <v>231</v>
      </c>
      <c r="H202" s="17" t="s">
        <v>231</v>
      </c>
      <c r="I202" s="17" t="s">
        <v>231</v>
      </c>
      <c r="J202" s="17" t="s">
        <v>231</v>
      </c>
      <c r="K202" s="17" t="s">
        <v>231</v>
      </c>
      <c r="L202" s="17" t="s">
        <v>231</v>
      </c>
      <c r="M202" s="17" t="s">
        <v>231</v>
      </c>
      <c r="N202" s="17" t="s">
        <v>231</v>
      </c>
      <c r="O202" s="17" t="s">
        <v>231</v>
      </c>
      <c r="P202" s="17" t="s">
        <v>231</v>
      </c>
      <c r="Q202" s="17" t="s">
        <v>231</v>
      </c>
      <c r="R202" s="17" t="s">
        <v>231</v>
      </c>
      <c r="S202" s="17" t="s">
        <v>231</v>
      </c>
      <c r="T202" s="17" t="s">
        <v>231</v>
      </c>
      <c r="U202" s="17" t="s">
        <v>231</v>
      </c>
      <c r="V202" s="17" t="s">
        <v>231</v>
      </c>
      <c r="W202" s="17" t="s">
        <v>231</v>
      </c>
      <c r="X202" s="17" t="s">
        <v>231</v>
      </c>
      <c r="Y202" s="17" t="s">
        <v>231</v>
      </c>
      <c r="Z202" s="159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0">
        <v>1</v>
      </c>
    </row>
    <row r="203" spans="1:65">
      <c r="A203" s="33"/>
      <c r="B203" s="19" t="s">
        <v>232</v>
      </c>
      <c r="C203" s="8" t="s">
        <v>232</v>
      </c>
      <c r="D203" s="157" t="s">
        <v>234</v>
      </c>
      <c r="E203" s="158" t="s">
        <v>236</v>
      </c>
      <c r="F203" s="158" t="s">
        <v>238</v>
      </c>
      <c r="G203" s="158" t="s">
        <v>239</v>
      </c>
      <c r="H203" s="158" t="s">
        <v>240</v>
      </c>
      <c r="I203" s="158" t="s">
        <v>241</v>
      </c>
      <c r="J203" s="158" t="s">
        <v>242</v>
      </c>
      <c r="K203" s="158" t="s">
        <v>243</v>
      </c>
      <c r="L203" s="158" t="s">
        <v>244</v>
      </c>
      <c r="M203" s="158" t="s">
        <v>245</v>
      </c>
      <c r="N203" s="158" t="s">
        <v>246</v>
      </c>
      <c r="O203" s="158" t="s">
        <v>247</v>
      </c>
      <c r="P203" s="158" t="s">
        <v>248</v>
      </c>
      <c r="Q203" s="158" t="s">
        <v>249</v>
      </c>
      <c r="R203" s="158" t="s">
        <v>251</v>
      </c>
      <c r="S203" s="158" t="s">
        <v>252</v>
      </c>
      <c r="T203" s="158" t="s">
        <v>253</v>
      </c>
      <c r="U203" s="158" t="s">
        <v>254</v>
      </c>
      <c r="V203" s="158" t="s">
        <v>259</v>
      </c>
      <c r="W203" s="158" t="s">
        <v>261</v>
      </c>
      <c r="X203" s="158" t="s">
        <v>279</v>
      </c>
      <c r="Y203" s="158" t="s">
        <v>263</v>
      </c>
      <c r="Z203" s="159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 t="s">
        <v>3</v>
      </c>
    </row>
    <row r="204" spans="1:65">
      <c r="A204" s="33"/>
      <c r="B204" s="19"/>
      <c r="C204" s="8"/>
      <c r="D204" s="9" t="s">
        <v>280</v>
      </c>
      <c r="E204" s="10" t="s">
        <v>283</v>
      </c>
      <c r="F204" s="10" t="s">
        <v>282</v>
      </c>
      <c r="G204" s="10" t="s">
        <v>283</v>
      </c>
      <c r="H204" s="10" t="s">
        <v>282</v>
      </c>
      <c r="I204" s="10" t="s">
        <v>282</v>
      </c>
      <c r="J204" s="10" t="s">
        <v>282</v>
      </c>
      <c r="K204" s="10" t="s">
        <v>282</v>
      </c>
      <c r="L204" s="10" t="s">
        <v>280</v>
      </c>
      <c r="M204" s="10" t="s">
        <v>280</v>
      </c>
      <c r="N204" s="10" t="s">
        <v>280</v>
      </c>
      <c r="O204" s="10" t="s">
        <v>280</v>
      </c>
      <c r="P204" s="10" t="s">
        <v>280</v>
      </c>
      <c r="Q204" s="10" t="s">
        <v>283</v>
      </c>
      <c r="R204" s="10" t="s">
        <v>283</v>
      </c>
      <c r="S204" s="10" t="s">
        <v>280</v>
      </c>
      <c r="T204" s="10" t="s">
        <v>283</v>
      </c>
      <c r="U204" s="10" t="s">
        <v>283</v>
      </c>
      <c r="V204" s="10" t="s">
        <v>282</v>
      </c>
      <c r="W204" s="10" t="s">
        <v>283</v>
      </c>
      <c r="X204" s="10" t="s">
        <v>283</v>
      </c>
      <c r="Y204" s="10" t="s">
        <v>280</v>
      </c>
      <c r="Z204" s="159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0</v>
      </c>
    </row>
    <row r="205" spans="1:65">
      <c r="A205" s="33"/>
      <c r="B205" s="19"/>
      <c r="C205" s="8"/>
      <c r="D205" s="27" t="s">
        <v>322</v>
      </c>
      <c r="E205" s="27" t="s">
        <v>322</v>
      </c>
      <c r="F205" s="27" t="s">
        <v>322</v>
      </c>
      <c r="G205" s="27" t="s">
        <v>322</v>
      </c>
      <c r="H205" s="27" t="s">
        <v>323</v>
      </c>
      <c r="I205" s="27" t="s">
        <v>324</v>
      </c>
      <c r="J205" s="27" t="s">
        <v>323</v>
      </c>
      <c r="K205" s="27" t="s">
        <v>325</v>
      </c>
      <c r="L205" s="27" t="s">
        <v>322</v>
      </c>
      <c r="M205" s="27" t="s">
        <v>322</v>
      </c>
      <c r="N205" s="27" t="s">
        <v>322</v>
      </c>
      <c r="O205" s="27" t="s">
        <v>322</v>
      </c>
      <c r="P205" s="27" t="s">
        <v>322</v>
      </c>
      <c r="Q205" s="27" t="s">
        <v>324</v>
      </c>
      <c r="R205" s="27" t="s">
        <v>322</v>
      </c>
      <c r="S205" s="27" t="s">
        <v>322</v>
      </c>
      <c r="T205" s="27" t="s">
        <v>325</v>
      </c>
      <c r="U205" s="27" t="s">
        <v>324</v>
      </c>
      <c r="V205" s="27" t="s">
        <v>322</v>
      </c>
      <c r="W205" s="27" t="s">
        <v>322</v>
      </c>
      <c r="X205" s="27" t="s">
        <v>322</v>
      </c>
      <c r="Y205" s="27" t="s">
        <v>322</v>
      </c>
      <c r="Z205" s="159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0</v>
      </c>
    </row>
    <row r="206" spans="1:65">
      <c r="A206" s="33"/>
      <c r="B206" s="18">
        <v>1</v>
      </c>
      <c r="C206" s="14">
        <v>1</v>
      </c>
      <c r="D206" s="246">
        <v>114.7</v>
      </c>
      <c r="E206" s="246">
        <v>104.88</v>
      </c>
      <c r="F206" s="247">
        <v>97</v>
      </c>
      <c r="G206" s="246">
        <v>114.35333333333334</v>
      </c>
      <c r="H206" s="247">
        <v>100</v>
      </c>
      <c r="I206" s="246">
        <v>114</v>
      </c>
      <c r="J206" s="247">
        <v>113</v>
      </c>
      <c r="K206" s="246">
        <v>105</v>
      </c>
      <c r="L206" s="246">
        <v>118</v>
      </c>
      <c r="M206" s="246">
        <v>112</v>
      </c>
      <c r="N206" s="246">
        <v>110</v>
      </c>
      <c r="O206" s="246">
        <v>104</v>
      </c>
      <c r="P206" s="248">
        <v>111.6</v>
      </c>
      <c r="Q206" s="246">
        <v>101.77083454842494</v>
      </c>
      <c r="R206" s="246">
        <v>107</v>
      </c>
      <c r="S206" s="249">
        <v>132.5</v>
      </c>
      <c r="T206" s="246">
        <v>103</v>
      </c>
      <c r="U206" s="246">
        <v>101.93</v>
      </c>
      <c r="V206" s="246">
        <v>110</v>
      </c>
      <c r="W206" s="246">
        <v>104.4</v>
      </c>
      <c r="X206" s="249">
        <v>82.76</v>
      </c>
      <c r="Y206" s="246">
        <v>110.8002</v>
      </c>
      <c r="Z206" s="250"/>
      <c r="AA206" s="251"/>
      <c r="AB206" s="251"/>
      <c r="AC206" s="251"/>
      <c r="AD206" s="251"/>
      <c r="AE206" s="251"/>
      <c r="AF206" s="251"/>
      <c r="AG206" s="251"/>
      <c r="AH206" s="251"/>
      <c r="AI206" s="251"/>
      <c r="AJ206" s="251"/>
      <c r="AK206" s="251"/>
      <c r="AL206" s="251"/>
      <c r="AM206" s="251"/>
      <c r="AN206" s="251"/>
      <c r="AO206" s="251"/>
      <c r="AP206" s="251"/>
      <c r="AQ206" s="251"/>
      <c r="AR206" s="251"/>
      <c r="AS206" s="251"/>
      <c r="AT206" s="251"/>
      <c r="AU206" s="251"/>
      <c r="AV206" s="251"/>
      <c r="AW206" s="251"/>
      <c r="AX206" s="251"/>
      <c r="AY206" s="251"/>
      <c r="AZ206" s="251"/>
      <c r="BA206" s="251"/>
      <c r="BB206" s="251"/>
      <c r="BC206" s="251"/>
      <c r="BD206" s="251"/>
      <c r="BE206" s="251"/>
      <c r="BF206" s="251"/>
      <c r="BG206" s="251"/>
      <c r="BH206" s="251"/>
      <c r="BI206" s="251"/>
      <c r="BJ206" s="251"/>
      <c r="BK206" s="251"/>
      <c r="BL206" s="251"/>
      <c r="BM206" s="252">
        <v>1</v>
      </c>
    </row>
    <row r="207" spans="1:65">
      <c r="A207" s="33"/>
      <c r="B207" s="19">
        <v>1</v>
      </c>
      <c r="C207" s="8">
        <v>2</v>
      </c>
      <c r="D207" s="253">
        <v>114.8</v>
      </c>
      <c r="E207" s="253">
        <v>104.6615</v>
      </c>
      <c r="F207" s="254">
        <v>102</v>
      </c>
      <c r="G207" s="253">
        <v>113.92333333333333</v>
      </c>
      <c r="H207" s="254">
        <v>105</v>
      </c>
      <c r="I207" s="253">
        <v>110</v>
      </c>
      <c r="J207" s="254">
        <v>115</v>
      </c>
      <c r="K207" s="253">
        <v>106</v>
      </c>
      <c r="L207" s="253">
        <v>115</v>
      </c>
      <c r="M207" s="253">
        <v>114</v>
      </c>
      <c r="N207" s="253">
        <v>112</v>
      </c>
      <c r="O207" s="253">
        <v>105</v>
      </c>
      <c r="P207" s="253">
        <v>108.7</v>
      </c>
      <c r="Q207" s="253">
        <v>102.67874467333333</v>
      </c>
      <c r="R207" s="253">
        <v>108</v>
      </c>
      <c r="S207" s="255">
        <v>122.6</v>
      </c>
      <c r="T207" s="253">
        <v>103</v>
      </c>
      <c r="U207" s="253">
        <v>110.16</v>
      </c>
      <c r="V207" s="253">
        <v>111</v>
      </c>
      <c r="W207" s="253">
        <v>103.9</v>
      </c>
      <c r="X207" s="255">
        <v>77.180999999999997</v>
      </c>
      <c r="Y207" s="253">
        <v>111.41679999999999</v>
      </c>
      <c r="Z207" s="250"/>
      <c r="AA207" s="251"/>
      <c r="AB207" s="251"/>
      <c r="AC207" s="251"/>
      <c r="AD207" s="251"/>
      <c r="AE207" s="251"/>
      <c r="AF207" s="251"/>
      <c r="AG207" s="251"/>
      <c r="AH207" s="251"/>
      <c r="AI207" s="251"/>
      <c r="AJ207" s="251"/>
      <c r="AK207" s="251"/>
      <c r="AL207" s="251"/>
      <c r="AM207" s="251"/>
      <c r="AN207" s="251"/>
      <c r="AO207" s="251"/>
      <c r="AP207" s="251"/>
      <c r="AQ207" s="251"/>
      <c r="AR207" s="251"/>
      <c r="AS207" s="251"/>
      <c r="AT207" s="251"/>
      <c r="AU207" s="251"/>
      <c r="AV207" s="251"/>
      <c r="AW207" s="251"/>
      <c r="AX207" s="251"/>
      <c r="AY207" s="251"/>
      <c r="AZ207" s="251"/>
      <c r="BA207" s="251"/>
      <c r="BB207" s="251"/>
      <c r="BC207" s="251"/>
      <c r="BD207" s="251"/>
      <c r="BE207" s="251"/>
      <c r="BF207" s="251"/>
      <c r="BG207" s="251"/>
      <c r="BH207" s="251"/>
      <c r="BI207" s="251"/>
      <c r="BJ207" s="251"/>
      <c r="BK207" s="251"/>
      <c r="BL207" s="251"/>
      <c r="BM207" s="252">
        <v>33</v>
      </c>
    </row>
    <row r="208" spans="1:65">
      <c r="A208" s="33"/>
      <c r="B208" s="19">
        <v>1</v>
      </c>
      <c r="C208" s="8">
        <v>3</v>
      </c>
      <c r="D208" s="253">
        <v>115.2</v>
      </c>
      <c r="E208" s="253">
        <v>105.33599999999998</v>
      </c>
      <c r="F208" s="254">
        <v>97</v>
      </c>
      <c r="G208" s="253">
        <v>113.69333333333333</v>
      </c>
      <c r="H208" s="254">
        <v>103</v>
      </c>
      <c r="I208" s="253">
        <v>111</v>
      </c>
      <c r="J208" s="254">
        <v>114</v>
      </c>
      <c r="K208" s="254">
        <v>111</v>
      </c>
      <c r="L208" s="269">
        <v>122</v>
      </c>
      <c r="M208" s="257">
        <v>114</v>
      </c>
      <c r="N208" s="257">
        <v>112</v>
      </c>
      <c r="O208" s="257">
        <v>105</v>
      </c>
      <c r="P208" s="257">
        <v>108.4</v>
      </c>
      <c r="Q208" s="257">
        <v>110.29227950391225</v>
      </c>
      <c r="R208" s="257">
        <v>106</v>
      </c>
      <c r="S208" s="256">
        <v>123.00000000000001</v>
      </c>
      <c r="T208" s="257">
        <v>102</v>
      </c>
      <c r="U208" s="257">
        <v>103.55</v>
      </c>
      <c r="V208" s="257">
        <v>112</v>
      </c>
      <c r="W208" s="257">
        <v>104.8</v>
      </c>
      <c r="X208" s="256">
        <v>82.292299999999997</v>
      </c>
      <c r="Y208" s="257">
        <v>114.17149999999999</v>
      </c>
      <c r="Z208" s="250"/>
      <c r="AA208" s="251"/>
      <c r="AB208" s="251"/>
      <c r="AC208" s="251"/>
      <c r="AD208" s="251"/>
      <c r="AE208" s="251"/>
      <c r="AF208" s="251"/>
      <c r="AG208" s="251"/>
      <c r="AH208" s="251"/>
      <c r="AI208" s="251"/>
      <c r="AJ208" s="251"/>
      <c r="AK208" s="251"/>
      <c r="AL208" s="251"/>
      <c r="AM208" s="251"/>
      <c r="AN208" s="251"/>
      <c r="AO208" s="251"/>
      <c r="AP208" s="251"/>
      <c r="AQ208" s="251"/>
      <c r="AR208" s="251"/>
      <c r="AS208" s="251"/>
      <c r="AT208" s="251"/>
      <c r="AU208" s="251"/>
      <c r="AV208" s="251"/>
      <c r="AW208" s="251"/>
      <c r="AX208" s="251"/>
      <c r="AY208" s="251"/>
      <c r="AZ208" s="251"/>
      <c r="BA208" s="251"/>
      <c r="BB208" s="251"/>
      <c r="BC208" s="251"/>
      <c r="BD208" s="251"/>
      <c r="BE208" s="251"/>
      <c r="BF208" s="251"/>
      <c r="BG208" s="251"/>
      <c r="BH208" s="251"/>
      <c r="BI208" s="251"/>
      <c r="BJ208" s="251"/>
      <c r="BK208" s="251"/>
      <c r="BL208" s="251"/>
      <c r="BM208" s="252">
        <v>16</v>
      </c>
    </row>
    <row r="209" spans="1:65">
      <c r="A209" s="33"/>
      <c r="B209" s="19">
        <v>1</v>
      </c>
      <c r="C209" s="8">
        <v>4</v>
      </c>
      <c r="D209" s="253">
        <v>112.4</v>
      </c>
      <c r="E209" s="253">
        <v>102.98</v>
      </c>
      <c r="F209" s="254">
        <v>97</v>
      </c>
      <c r="G209" s="253">
        <v>114.50333333333333</v>
      </c>
      <c r="H209" s="254">
        <v>102</v>
      </c>
      <c r="I209" s="253">
        <v>110</v>
      </c>
      <c r="J209" s="254">
        <v>113</v>
      </c>
      <c r="K209" s="254">
        <v>105</v>
      </c>
      <c r="L209" s="257">
        <v>117</v>
      </c>
      <c r="M209" s="257">
        <v>115</v>
      </c>
      <c r="N209" s="257">
        <v>109</v>
      </c>
      <c r="O209" s="257">
        <v>106</v>
      </c>
      <c r="P209" s="257">
        <v>107.1</v>
      </c>
      <c r="Q209" s="257">
        <v>106.78660238382031</v>
      </c>
      <c r="R209" s="257">
        <v>108</v>
      </c>
      <c r="S209" s="256">
        <v>117.3</v>
      </c>
      <c r="T209" s="257">
        <v>103</v>
      </c>
      <c r="U209" s="257">
        <v>107.56</v>
      </c>
      <c r="V209" s="257">
        <v>111</v>
      </c>
      <c r="W209" s="257">
        <v>106.5</v>
      </c>
      <c r="X209" s="256">
        <v>87.403499999999994</v>
      </c>
      <c r="Y209" s="257">
        <v>110.47580000000001</v>
      </c>
      <c r="Z209" s="250"/>
      <c r="AA209" s="251"/>
      <c r="AB209" s="251"/>
      <c r="AC209" s="251"/>
      <c r="AD209" s="251"/>
      <c r="AE209" s="251"/>
      <c r="AF209" s="251"/>
      <c r="AG209" s="251"/>
      <c r="AH209" s="251"/>
      <c r="AI209" s="251"/>
      <c r="AJ209" s="251"/>
      <c r="AK209" s="251"/>
      <c r="AL209" s="251"/>
      <c r="AM209" s="251"/>
      <c r="AN209" s="251"/>
      <c r="AO209" s="251"/>
      <c r="AP209" s="251"/>
      <c r="AQ209" s="251"/>
      <c r="AR209" s="251"/>
      <c r="AS209" s="251"/>
      <c r="AT209" s="251"/>
      <c r="AU209" s="251"/>
      <c r="AV209" s="251"/>
      <c r="AW209" s="251"/>
      <c r="AX209" s="251"/>
      <c r="AY209" s="251"/>
      <c r="AZ209" s="251"/>
      <c r="BA209" s="251"/>
      <c r="BB209" s="251"/>
      <c r="BC209" s="251"/>
      <c r="BD209" s="251"/>
      <c r="BE209" s="251"/>
      <c r="BF209" s="251"/>
      <c r="BG209" s="251"/>
      <c r="BH209" s="251"/>
      <c r="BI209" s="251"/>
      <c r="BJ209" s="251"/>
      <c r="BK209" s="251"/>
      <c r="BL209" s="251"/>
      <c r="BM209" s="252">
        <v>108.63051342174637</v>
      </c>
    </row>
    <row r="210" spans="1:65">
      <c r="A210" s="33"/>
      <c r="B210" s="19">
        <v>1</v>
      </c>
      <c r="C210" s="8">
        <v>5</v>
      </c>
      <c r="D210" s="253">
        <v>112.2</v>
      </c>
      <c r="E210" s="253">
        <v>106.875</v>
      </c>
      <c r="F210" s="253">
        <v>103</v>
      </c>
      <c r="G210" s="253">
        <v>114.38</v>
      </c>
      <c r="H210" s="253">
        <v>106</v>
      </c>
      <c r="I210" s="253">
        <v>113</v>
      </c>
      <c r="J210" s="253">
        <v>112</v>
      </c>
      <c r="K210" s="253">
        <v>110</v>
      </c>
      <c r="L210" s="253">
        <v>116</v>
      </c>
      <c r="M210" s="253">
        <v>116</v>
      </c>
      <c r="N210" s="253">
        <v>111</v>
      </c>
      <c r="O210" s="253">
        <v>107</v>
      </c>
      <c r="P210" s="253">
        <v>106.9</v>
      </c>
      <c r="Q210" s="253">
        <v>105.65275216666664</v>
      </c>
      <c r="R210" s="253">
        <v>106</v>
      </c>
      <c r="S210" s="255">
        <v>125.10000000000001</v>
      </c>
      <c r="T210" s="253">
        <v>103</v>
      </c>
      <c r="U210" s="253">
        <v>103.06</v>
      </c>
      <c r="V210" s="253">
        <v>111</v>
      </c>
      <c r="W210" s="253">
        <v>104.2</v>
      </c>
      <c r="X210" s="255">
        <v>86.736999999999995</v>
      </c>
      <c r="Y210" s="253">
        <v>112.6382</v>
      </c>
      <c r="Z210" s="250"/>
      <c r="AA210" s="251"/>
      <c r="AB210" s="251"/>
      <c r="AC210" s="251"/>
      <c r="AD210" s="251"/>
      <c r="AE210" s="251"/>
      <c r="AF210" s="251"/>
      <c r="AG210" s="251"/>
      <c r="AH210" s="251"/>
      <c r="AI210" s="251"/>
      <c r="AJ210" s="251"/>
      <c r="AK210" s="251"/>
      <c r="AL210" s="251"/>
      <c r="AM210" s="251"/>
      <c r="AN210" s="251"/>
      <c r="AO210" s="251"/>
      <c r="AP210" s="251"/>
      <c r="AQ210" s="251"/>
      <c r="AR210" s="251"/>
      <c r="AS210" s="251"/>
      <c r="AT210" s="251"/>
      <c r="AU210" s="251"/>
      <c r="AV210" s="251"/>
      <c r="AW210" s="251"/>
      <c r="AX210" s="251"/>
      <c r="AY210" s="251"/>
      <c r="AZ210" s="251"/>
      <c r="BA210" s="251"/>
      <c r="BB210" s="251"/>
      <c r="BC210" s="251"/>
      <c r="BD210" s="251"/>
      <c r="BE210" s="251"/>
      <c r="BF210" s="251"/>
      <c r="BG210" s="251"/>
      <c r="BH210" s="251"/>
      <c r="BI210" s="251"/>
      <c r="BJ210" s="251"/>
      <c r="BK210" s="251"/>
      <c r="BL210" s="251"/>
      <c r="BM210" s="252">
        <v>82</v>
      </c>
    </row>
    <row r="211" spans="1:65">
      <c r="A211" s="33"/>
      <c r="B211" s="19">
        <v>1</v>
      </c>
      <c r="C211" s="8">
        <v>6</v>
      </c>
      <c r="D211" s="253">
        <v>115.8</v>
      </c>
      <c r="E211" s="253">
        <v>105.61149999999999</v>
      </c>
      <c r="F211" s="253">
        <v>102</v>
      </c>
      <c r="G211" s="253">
        <v>115.33666666666666</v>
      </c>
      <c r="H211" s="253">
        <v>102</v>
      </c>
      <c r="I211" s="253">
        <v>114</v>
      </c>
      <c r="J211" s="253">
        <v>113</v>
      </c>
      <c r="K211" s="253">
        <v>112</v>
      </c>
      <c r="L211" s="253">
        <v>116</v>
      </c>
      <c r="M211" s="253">
        <v>115</v>
      </c>
      <c r="N211" s="253">
        <v>110</v>
      </c>
      <c r="O211" s="253">
        <v>105</v>
      </c>
      <c r="P211" s="253">
        <v>107.2</v>
      </c>
      <c r="Q211" s="253">
        <v>101.97389733340657</v>
      </c>
      <c r="R211" s="253">
        <v>106</v>
      </c>
      <c r="S211" s="255">
        <v>120.2</v>
      </c>
      <c r="T211" s="253">
        <v>103</v>
      </c>
      <c r="U211" s="253">
        <v>112.6</v>
      </c>
      <c r="V211" s="253">
        <v>111</v>
      </c>
      <c r="W211" s="253">
        <v>104.7</v>
      </c>
      <c r="X211" s="255">
        <v>86.070499999999996</v>
      </c>
      <c r="Y211" s="253">
        <v>110.65</v>
      </c>
      <c r="Z211" s="250"/>
      <c r="AA211" s="251"/>
      <c r="AB211" s="251"/>
      <c r="AC211" s="251"/>
      <c r="AD211" s="251"/>
      <c r="AE211" s="251"/>
      <c r="AF211" s="251"/>
      <c r="AG211" s="251"/>
      <c r="AH211" s="251"/>
      <c r="AI211" s="251"/>
      <c r="AJ211" s="251"/>
      <c r="AK211" s="251"/>
      <c r="AL211" s="251"/>
      <c r="AM211" s="251"/>
      <c r="AN211" s="251"/>
      <c r="AO211" s="251"/>
      <c r="AP211" s="251"/>
      <c r="AQ211" s="251"/>
      <c r="AR211" s="251"/>
      <c r="AS211" s="251"/>
      <c r="AT211" s="251"/>
      <c r="AU211" s="251"/>
      <c r="AV211" s="251"/>
      <c r="AW211" s="251"/>
      <c r="AX211" s="251"/>
      <c r="AY211" s="251"/>
      <c r="AZ211" s="251"/>
      <c r="BA211" s="251"/>
      <c r="BB211" s="251"/>
      <c r="BC211" s="251"/>
      <c r="BD211" s="251"/>
      <c r="BE211" s="251"/>
      <c r="BF211" s="251"/>
      <c r="BG211" s="251"/>
      <c r="BH211" s="251"/>
      <c r="BI211" s="251"/>
      <c r="BJ211" s="251"/>
      <c r="BK211" s="251"/>
      <c r="BL211" s="251"/>
      <c r="BM211" s="259"/>
    </row>
    <row r="212" spans="1:65">
      <c r="A212" s="33"/>
      <c r="B212" s="20" t="s">
        <v>271</v>
      </c>
      <c r="C212" s="12"/>
      <c r="D212" s="260">
        <v>114.18333333333334</v>
      </c>
      <c r="E212" s="260">
        <v>105.05733333333332</v>
      </c>
      <c r="F212" s="260">
        <v>99.666666666666671</v>
      </c>
      <c r="G212" s="260">
        <v>114.36500000000001</v>
      </c>
      <c r="H212" s="260">
        <v>103</v>
      </c>
      <c r="I212" s="260">
        <v>112</v>
      </c>
      <c r="J212" s="260">
        <v>113.33333333333333</v>
      </c>
      <c r="K212" s="260">
        <v>108.16666666666667</v>
      </c>
      <c r="L212" s="260">
        <v>117.33333333333333</v>
      </c>
      <c r="M212" s="260">
        <v>114.33333333333333</v>
      </c>
      <c r="N212" s="260">
        <v>110.66666666666667</v>
      </c>
      <c r="O212" s="260">
        <v>105.33333333333333</v>
      </c>
      <c r="P212" s="260">
        <v>108.31666666666668</v>
      </c>
      <c r="Q212" s="260">
        <v>104.85918510159399</v>
      </c>
      <c r="R212" s="260">
        <v>106.83333333333333</v>
      </c>
      <c r="S212" s="260">
        <v>123.45</v>
      </c>
      <c r="T212" s="260">
        <v>102.83333333333333</v>
      </c>
      <c r="U212" s="260">
        <v>106.47666666666667</v>
      </c>
      <c r="V212" s="260">
        <v>111</v>
      </c>
      <c r="W212" s="260">
        <v>104.75000000000001</v>
      </c>
      <c r="X212" s="260">
        <v>83.740716666666657</v>
      </c>
      <c r="Y212" s="260">
        <v>111.69208333333331</v>
      </c>
      <c r="Z212" s="250"/>
      <c r="AA212" s="251"/>
      <c r="AB212" s="251"/>
      <c r="AC212" s="251"/>
      <c r="AD212" s="251"/>
      <c r="AE212" s="251"/>
      <c r="AF212" s="251"/>
      <c r="AG212" s="251"/>
      <c r="AH212" s="251"/>
      <c r="AI212" s="251"/>
      <c r="AJ212" s="251"/>
      <c r="AK212" s="251"/>
      <c r="AL212" s="251"/>
      <c r="AM212" s="251"/>
      <c r="AN212" s="251"/>
      <c r="AO212" s="251"/>
      <c r="AP212" s="251"/>
      <c r="AQ212" s="251"/>
      <c r="AR212" s="251"/>
      <c r="AS212" s="251"/>
      <c r="AT212" s="251"/>
      <c r="AU212" s="251"/>
      <c r="AV212" s="251"/>
      <c r="AW212" s="251"/>
      <c r="AX212" s="251"/>
      <c r="AY212" s="251"/>
      <c r="AZ212" s="251"/>
      <c r="BA212" s="251"/>
      <c r="BB212" s="251"/>
      <c r="BC212" s="251"/>
      <c r="BD212" s="251"/>
      <c r="BE212" s="251"/>
      <c r="BF212" s="251"/>
      <c r="BG212" s="251"/>
      <c r="BH212" s="251"/>
      <c r="BI212" s="251"/>
      <c r="BJ212" s="251"/>
      <c r="BK212" s="251"/>
      <c r="BL212" s="251"/>
      <c r="BM212" s="259"/>
    </row>
    <row r="213" spans="1:65">
      <c r="A213" s="33"/>
      <c r="B213" s="3" t="s">
        <v>272</v>
      </c>
      <c r="C213" s="31"/>
      <c r="D213" s="257">
        <v>114.75</v>
      </c>
      <c r="E213" s="257">
        <v>105.10799999999999</v>
      </c>
      <c r="F213" s="257">
        <v>99.5</v>
      </c>
      <c r="G213" s="257">
        <v>114.36666666666667</v>
      </c>
      <c r="H213" s="257">
        <v>102.5</v>
      </c>
      <c r="I213" s="257">
        <v>112</v>
      </c>
      <c r="J213" s="257">
        <v>113</v>
      </c>
      <c r="K213" s="257">
        <v>108</v>
      </c>
      <c r="L213" s="257">
        <v>116.5</v>
      </c>
      <c r="M213" s="257">
        <v>114.5</v>
      </c>
      <c r="N213" s="257">
        <v>110.5</v>
      </c>
      <c r="O213" s="257">
        <v>105</v>
      </c>
      <c r="P213" s="257">
        <v>107.80000000000001</v>
      </c>
      <c r="Q213" s="257">
        <v>104.16574841999999</v>
      </c>
      <c r="R213" s="257">
        <v>106.5</v>
      </c>
      <c r="S213" s="257">
        <v>122.80000000000001</v>
      </c>
      <c r="T213" s="257">
        <v>103</v>
      </c>
      <c r="U213" s="257">
        <v>105.55500000000001</v>
      </c>
      <c r="V213" s="257">
        <v>111</v>
      </c>
      <c r="W213" s="257">
        <v>104.55000000000001</v>
      </c>
      <c r="X213" s="257">
        <v>84.41525</v>
      </c>
      <c r="Y213" s="257">
        <v>111.10849999999999</v>
      </c>
      <c r="Z213" s="250"/>
      <c r="AA213" s="251"/>
      <c r="AB213" s="251"/>
      <c r="AC213" s="251"/>
      <c r="AD213" s="251"/>
      <c r="AE213" s="251"/>
      <c r="AF213" s="251"/>
      <c r="AG213" s="251"/>
      <c r="AH213" s="251"/>
      <c r="AI213" s="251"/>
      <c r="AJ213" s="251"/>
      <c r="AK213" s="251"/>
      <c r="AL213" s="251"/>
      <c r="AM213" s="251"/>
      <c r="AN213" s="251"/>
      <c r="AO213" s="251"/>
      <c r="AP213" s="251"/>
      <c r="AQ213" s="251"/>
      <c r="AR213" s="251"/>
      <c r="AS213" s="251"/>
      <c r="AT213" s="251"/>
      <c r="AU213" s="251"/>
      <c r="AV213" s="251"/>
      <c r="AW213" s="251"/>
      <c r="AX213" s="251"/>
      <c r="AY213" s="251"/>
      <c r="AZ213" s="251"/>
      <c r="BA213" s="251"/>
      <c r="BB213" s="251"/>
      <c r="BC213" s="251"/>
      <c r="BD213" s="251"/>
      <c r="BE213" s="251"/>
      <c r="BF213" s="251"/>
      <c r="BG213" s="251"/>
      <c r="BH213" s="251"/>
      <c r="BI213" s="251"/>
      <c r="BJ213" s="251"/>
      <c r="BK213" s="251"/>
      <c r="BL213" s="251"/>
      <c r="BM213" s="259"/>
    </row>
    <row r="214" spans="1:65">
      <c r="A214" s="33"/>
      <c r="B214" s="3" t="s">
        <v>273</v>
      </c>
      <c r="C214" s="31"/>
      <c r="D214" s="257">
        <v>1.5105186747162911</v>
      </c>
      <c r="E214" s="257">
        <v>1.28000881507381</v>
      </c>
      <c r="F214" s="257">
        <v>2.9439202887759492</v>
      </c>
      <c r="G214" s="257">
        <v>0.56742204555143627</v>
      </c>
      <c r="H214" s="257">
        <v>2.1908902300206643</v>
      </c>
      <c r="I214" s="257">
        <v>1.8973665961010275</v>
      </c>
      <c r="J214" s="257">
        <v>1.0327955589886446</v>
      </c>
      <c r="K214" s="257">
        <v>3.1885210782848317</v>
      </c>
      <c r="L214" s="257">
        <v>2.503331114069145</v>
      </c>
      <c r="M214" s="257">
        <v>1.3662601021279464</v>
      </c>
      <c r="N214" s="257">
        <v>1.2110601416389968</v>
      </c>
      <c r="O214" s="257">
        <v>1.0327955589886446</v>
      </c>
      <c r="P214" s="257">
        <v>1.7702165592567078</v>
      </c>
      <c r="Q214" s="257">
        <v>3.3609616468147867</v>
      </c>
      <c r="R214" s="257">
        <v>0.98319208025017513</v>
      </c>
      <c r="S214" s="257">
        <v>5.1756159053778328</v>
      </c>
      <c r="T214" s="257">
        <v>0.40824829046386302</v>
      </c>
      <c r="U214" s="257">
        <v>4.3161773210407652</v>
      </c>
      <c r="V214" s="257">
        <v>0.63245553203367588</v>
      </c>
      <c r="W214" s="257">
        <v>0.91815031449104056</v>
      </c>
      <c r="X214" s="257">
        <v>3.8447674756305688</v>
      </c>
      <c r="Y214" s="257">
        <v>1.4476990963824818</v>
      </c>
      <c r="Z214" s="250"/>
      <c r="AA214" s="251"/>
      <c r="AB214" s="251"/>
      <c r="AC214" s="251"/>
      <c r="AD214" s="251"/>
      <c r="AE214" s="251"/>
      <c r="AF214" s="251"/>
      <c r="AG214" s="251"/>
      <c r="AH214" s="251"/>
      <c r="AI214" s="251"/>
      <c r="AJ214" s="251"/>
      <c r="AK214" s="251"/>
      <c r="AL214" s="251"/>
      <c r="AM214" s="251"/>
      <c r="AN214" s="251"/>
      <c r="AO214" s="251"/>
      <c r="AP214" s="251"/>
      <c r="AQ214" s="251"/>
      <c r="AR214" s="251"/>
      <c r="AS214" s="251"/>
      <c r="AT214" s="251"/>
      <c r="AU214" s="251"/>
      <c r="AV214" s="251"/>
      <c r="AW214" s="251"/>
      <c r="AX214" s="251"/>
      <c r="AY214" s="251"/>
      <c r="AZ214" s="251"/>
      <c r="BA214" s="251"/>
      <c r="BB214" s="251"/>
      <c r="BC214" s="251"/>
      <c r="BD214" s="251"/>
      <c r="BE214" s="251"/>
      <c r="BF214" s="251"/>
      <c r="BG214" s="251"/>
      <c r="BH214" s="251"/>
      <c r="BI214" s="251"/>
      <c r="BJ214" s="251"/>
      <c r="BK214" s="251"/>
      <c r="BL214" s="251"/>
      <c r="BM214" s="259"/>
    </row>
    <row r="215" spans="1:65">
      <c r="A215" s="33"/>
      <c r="B215" s="3" t="s">
        <v>87</v>
      </c>
      <c r="C215" s="31"/>
      <c r="D215" s="13">
        <v>1.3228889283750907E-2</v>
      </c>
      <c r="E215" s="13">
        <v>1.2183907343359914E-2</v>
      </c>
      <c r="F215" s="13">
        <v>2.9537661760293803E-2</v>
      </c>
      <c r="G215" s="13">
        <v>4.9615008573552768E-3</v>
      </c>
      <c r="H215" s="13">
        <v>2.127077893223946E-2</v>
      </c>
      <c r="I215" s="13">
        <v>1.694077317947346E-2</v>
      </c>
      <c r="J215" s="13">
        <v>9.1129019910762762E-3</v>
      </c>
      <c r="K215" s="13">
        <v>2.9477852803865931E-2</v>
      </c>
      <c r="L215" s="13">
        <v>2.1335208358543849E-2</v>
      </c>
      <c r="M215" s="13">
        <v>1.1949796811614691E-2</v>
      </c>
      <c r="N215" s="13">
        <v>1.0943314532882501E-2</v>
      </c>
      <c r="O215" s="13">
        <v>9.805021129639031E-3</v>
      </c>
      <c r="P215" s="13">
        <v>1.6342974850808194E-2</v>
      </c>
      <c r="Q215" s="13">
        <v>3.2052143487082047E-2</v>
      </c>
      <c r="R215" s="13">
        <v>9.2030459929813586E-3</v>
      </c>
      <c r="S215" s="13">
        <v>4.1924794697268793E-2</v>
      </c>
      <c r="T215" s="13">
        <v>3.9699995831169827E-3</v>
      </c>
      <c r="U215" s="13">
        <v>4.0536367789882899E-2</v>
      </c>
      <c r="V215" s="13">
        <v>5.697797585888972E-3</v>
      </c>
      <c r="W215" s="13">
        <v>8.7651581335660179E-3</v>
      </c>
      <c r="X215" s="13">
        <v>4.5912760586165301E-2</v>
      </c>
      <c r="Y215" s="13">
        <v>1.2961519323280735E-2</v>
      </c>
      <c r="Z215" s="159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274</v>
      </c>
      <c r="C216" s="31"/>
      <c r="D216" s="13">
        <v>5.1116576150466386E-2</v>
      </c>
      <c r="E216" s="13">
        <v>-3.2892968797271216E-2</v>
      </c>
      <c r="F216" s="13">
        <v>-8.2516840551774995E-2</v>
      </c>
      <c r="G216" s="13">
        <v>5.2788911675213157E-2</v>
      </c>
      <c r="H216" s="13">
        <v>-5.1831785051834389E-2</v>
      </c>
      <c r="I216" s="13">
        <v>3.1017864798005279E-2</v>
      </c>
      <c r="J216" s="13">
        <v>4.3291886997981477E-2</v>
      </c>
      <c r="K216" s="13">
        <v>-4.2699490269263451E-3</v>
      </c>
      <c r="L216" s="13">
        <v>8.0113953597910292E-2</v>
      </c>
      <c r="M216" s="13">
        <v>5.2497403647963736E-2</v>
      </c>
      <c r="N216" s="13">
        <v>1.8743842598029081E-2</v>
      </c>
      <c r="O216" s="13">
        <v>-3.0352246201876043E-2</v>
      </c>
      <c r="P216" s="13">
        <v>-2.8891215294289951E-3</v>
      </c>
      <c r="Q216" s="13">
        <v>-3.4717025643712041E-2</v>
      </c>
      <c r="R216" s="13">
        <v>-1.6543971226902765E-2</v>
      </c>
      <c r="S216" s="13">
        <v>0.13642103044030129</v>
      </c>
      <c r="T216" s="13">
        <v>-5.3366037826831469E-2</v>
      </c>
      <c r="U216" s="13">
        <v>-1.9827272165396259E-2</v>
      </c>
      <c r="V216" s="13">
        <v>2.181234814802302E-2</v>
      </c>
      <c r="W216" s="13">
        <v>-3.5722130914365491E-2</v>
      </c>
      <c r="X216" s="13">
        <v>-0.22912343844355898</v>
      </c>
      <c r="Y216" s="13">
        <v>2.8183332796198002E-2</v>
      </c>
      <c r="Z216" s="159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3"/>
      <c r="B217" s="51" t="s">
        <v>275</v>
      </c>
      <c r="C217" s="52"/>
      <c r="D217" s="50">
        <v>1.1100000000000001</v>
      </c>
      <c r="E217" s="50">
        <v>0.59</v>
      </c>
      <c r="F217" s="50">
        <v>1.6</v>
      </c>
      <c r="G217" s="50">
        <v>1.1399999999999999</v>
      </c>
      <c r="H217" s="50">
        <v>0.98</v>
      </c>
      <c r="I217" s="50">
        <v>0.7</v>
      </c>
      <c r="J217" s="50">
        <v>0.95</v>
      </c>
      <c r="K217" s="50">
        <v>0.01</v>
      </c>
      <c r="L217" s="50">
        <v>1.69</v>
      </c>
      <c r="M217" s="50">
        <v>1.1299999999999999</v>
      </c>
      <c r="N217" s="50">
        <v>0.45</v>
      </c>
      <c r="O217" s="50">
        <v>0.54</v>
      </c>
      <c r="P217" s="50">
        <v>0.01</v>
      </c>
      <c r="Q217" s="50">
        <v>0.63</v>
      </c>
      <c r="R217" s="50">
        <v>0.26</v>
      </c>
      <c r="S217" s="50">
        <v>2.83</v>
      </c>
      <c r="T217" s="50">
        <v>1.01</v>
      </c>
      <c r="U217" s="50">
        <v>0.33</v>
      </c>
      <c r="V217" s="50">
        <v>0.51</v>
      </c>
      <c r="W217" s="50">
        <v>0.65</v>
      </c>
      <c r="X217" s="50">
        <v>4.5599999999999996</v>
      </c>
      <c r="Y217" s="50">
        <v>0.64</v>
      </c>
      <c r="Z217" s="159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B218" s="34"/>
      <c r="C218" s="20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BM218" s="61"/>
    </row>
    <row r="219" spans="1:65" ht="15">
      <c r="B219" s="35" t="s">
        <v>565</v>
      </c>
      <c r="BM219" s="30" t="s">
        <v>67</v>
      </c>
    </row>
    <row r="220" spans="1:65" ht="15">
      <c r="A220" s="26" t="s">
        <v>28</v>
      </c>
      <c r="B220" s="18" t="s">
        <v>111</v>
      </c>
      <c r="C220" s="15" t="s">
        <v>112</v>
      </c>
      <c r="D220" s="16" t="s">
        <v>231</v>
      </c>
      <c r="E220" s="17" t="s">
        <v>231</v>
      </c>
      <c r="F220" s="17" t="s">
        <v>231</v>
      </c>
      <c r="G220" s="17" t="s">
        <v>231</v>
      </c>
      <c r="H220" s="17" t="s">
        <v>231</v>
      </c>
      <c r="I220" s="17" t="s">
        <v>231</v>
      </c>
      <c r="J220" s="17" t="s">
        <v>231</v>
      </c>
      <c r="K220" s="17" t="s">
        <v>231</v>
      </c>
      <c r="L220" s="17" t="s">
        <v>231</v>
      </c>
      <c r="M220" s="17" t="s">
        <v>231</v>
      </c>
      <c r="N220" s="17" t="s">
        <v>231</v>
      </c>
      <c r="O220" s="17" t="s">
        <v>231</v>
      </c>
      <c r="P220" s="17" t="s">
        <v>231</v>
      </c>
      <c r="Q220" s="17" t="s">
        <v>231</v>
      </c>
      <c r="R220" s="17" t="s">
        <v>231</v>
      </c>
      <c r="S220" s="159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>
        <v>1</v>
      </c>
    </row>
    <row r="221" spans="1:65">
      <c r="A221" s="33"/>
      <c r="B221" s="19" t="s">
        <v>232</v>
      </c>
      <c r="C221" s="8" t="s">
        <v>232</v>
      </c>
      <c r="D221" s="157" t="s">
        <v>234</v>
      </c>
      <c r="E221" s="158" t="s">
        <v>236</v>
      </c>
      <c r="F221" s="158" t="s">
        <v>238</v>
      </c>
      <c r="G221" s="158" t="s">
        <v>240</v>
      </c>
      <c r="H221" s="158" t="s">
        <v>241</v>
      </c>
      <c r="I221" s="158" t="s">
        <v>242</v>
      </c>
      <c r="J221" s="158" t="s">
        <v>243</v>
      </c>
      <c r="K221" s="158" t="s">
        <v>244</v>
      </c>
      <c r="L221" s="158" t="s">
        <v>245</v>
      </c>
      <c r="M221" s="158" t="s">
        <v>246</v>
      </c>
      <c r="N221" s="158" t="s">
        <v>247</v>
      </c>
      <c r="O221" s="158" t="s">
        <v>252</v>
      </c>
      <c r="P221" s="158" t="s">
        <v>253</v>
      </c>
      <c r="Q221" s="158" t="s">
        <v>259</v>
      </c>
      <c r="R221" s="158" t="s">
        <v>261</v>
      </c>
      <c r="S221" s="159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 t="s">
        <v>3</v>
      </c>
    </row>
    <row r="222" spans="1:65">
      <c r="A222" s="33"/>
      <c r="B222" s="19"/>
      <c r="C222" s="8"/>
      <c r="D222" s="9" t="s">
        <v>280</v>
      </c>
      <c r="E222" s="10" t="s">
        <v>280</v>
      </c>
      <c r="F222" s="10" t="s">
        <v>282</v>
      </c>
      <c r="G222" s="10" t="s">
        <v>282</v>
      </c>
      <c r="H222" s="10" t="s">
        <v>280</v>
      </c>
      <c r="I222" s="10" t="s">
        <v>282</v>
      </c>
      <c r="J222" s="10" t="s">
        <v>282</v>
      </c>
      <c r="K222" s="10" t="s">
        <v>280</v>
      </c>
      <c r="L222" s="10" t="s">
        <v>280</v>
      </c>
      <c r="M222" s="10" t="s">
        <v>280</v>
      </c>
      <c r="N222" s="10" t="s">
        <v>280</v>
      </c>
      <c r="O222" s="10" t="s">
        <v>280</v>
      </c>
      <c r="P222" s="10" t="s">
        <v>280</v>
      </c>
      <c r="Q222" s="10" t="s">
        <v>282</v>
      </c>
      <c r="R222" s="10" t="s">
        <v>280</v>
      </c>
      <c r="S222" s="159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2</v>
      </c>
    </row>
    <row r="223" spans="1:65">
      <c r="A223" s="33"/>
      <c r="B223" s="19"/>
      <c r="C223" s="8"/>
      <c r="D223" s="27" t="s">
        <v>322</v>
      </c>
      <c r="E223" s="27" t="s">
        <v>322</v>
      </c>
      <c r="F223" s="27" t="s">
        <v>322</v>
      </c>
      <c r="G223" s="27" t="s">
        <v>323</v>
      </c>
      <c r="H223" s="27" t="s">
        <v>324</v>
      </c>
      <c r="I223" s="27" t="s">
        <v>323</v>
      </c>
      <c r="J223" s="27" t="s">
        <v>325</v>
      </c>
      <c r="K223" s="27" t="s">
        <v>322</v>
      </c>
      <c r="L223" s="27" t="s">
        <v>322</v>
      </c>
      <c r="M223" s="27" t="s">
        <v>322</v>
      </c>
      <c r="N223" s="27" t="s">
        <v>322</v>
      </c>
      <c r="O223" s="27" t="s">
        <v>322</v>
      </c>
      <c r="P223" s="27" t="s">
        <v>325</v>
      </c>
      <c r="Q223" s="27" t="s">
        <v>322</v>
      </c>
      <c r="R223" s="27" t="s">
        <v>322</v>
      </c>
      <c r="S223" s="159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3</v>
      </c>
    </row>
    <row r="224" spans="1:65">
      <c r="A224" s="33"/>
      <c r="B224" s="18">
        <v>1</v>
      </c>
      <c r="C224" s="14">
        <v>1</v>
      </c>
      <c r="D224" s="21">
        <v>6.28</v>
      </c>
      <c r="E224" s="160">
        <v>5.8373533494136174</v>
      </c>
      <c r="F224" s="22">
        <v>6.6</v>
      </c>
      <c r="G224" s="21">
        <v>6.51</v>
      </c>
      <c r="H224" s="22">
        <v>6.79</v>
      </c>
      <c r="I224" s="160">
        <v>7.68</v>
      </c>
      <c r="J224" s="22">
        <v>6.1</v>
      </c>
      <c r="K224" s="21">
        <v>7.53</v>
      </c>
      <c r="L224" s="21">
        <v>6.95</v>
      </c>
      <c r="M224" s="21">
        <v>6.65</v>
      </c>
      <c r="N224" s="21">
        <v>6.61</v>
      </c>
      <c r="O224" s="21">
        <v>6.7489999999999997</v>
      </c>
      <c r="P224" s="21">
        <v>6.36</v>
      </c>
      <c r="Q224" s="155">
        <v>7.29</v>
      </c>
      <c r="R224" s="21">
        <v>6.7881999999999998</v>
      </c>
      <c r="S224" s="159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>
        <v>1</v>
      </c>
      <c r="C225" s="8">
        <v>2</v>
      </c>
      <c r="D225" s="10">
        <v>6.29</v>
      </c>
      <c r="E225" s="161">
        <v>5.6055816229466204</v>
      </c>
      <c r="F225" s="23">
        <v>6.78</v>
      </c>
      <c r="G225" s="10">
        <v>6.82</v>
      </c>
      <c r="H225" s="23">
        <v>6.76</v>
      </c>
      <c r="I225" s="161">
        <v>7.78</v>
      </c>
      <c r="J225" s="23">
        <v>6.2</v>
      </c>
      <c r="K225" s="10">
        <v>7.24</v>
      </c>
      <c r="L225" s="163">
        <v>6.69</v>
      </c>
      <c r="M225" s="10">
        <v>6.66</v>
      </c>
      <c r="N225" s="10">
        <v>6.69</v>
      </c>
      <c r="O225" s="10">
        <v>6.484</v>
      </c>
      <c r="P225" s="10">
        <v>6.42</v>
      </c>
      <c r="Q225" s="10">
        <v>6.92</v>
      </c>
      <c r="R225" s="10">
        <v>7.8563000000000001</v>
      </c>
      <c r="S225" s="159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34</v>
      </c>
    </row>
    <row r="226" spans="1:65">
      <c r="A226" s="33"/>
      <c r="B226" s="19">
        <v>1</v>
      </c>
      <c r="C226" s="8">
        <v>3</v>
      </c>
      <c r="D226" s="10">
        <v>6.46</v>
      </c>
      <c r="E226" s="161">
        <v>5.6860511932615028</v>
      </c>
      <c r="F226" s="23">
        <v>6.44</v>
      </c>
      <c r="G226" s="10">
        <v>6.61</v>
      </c>
      <c r="H226" s="23">
        <v>6.69</v>
      </c>
      <c r="I226" s="161">
        <v>7.96</v>
      </c>
      <c r="J226" s="23">
        <v>6.3</v>
      </c>
      <c r="K226" s="23">
        <v>7.62</v>
      </c>
      <c r="L226" s="11">
        <v>6.94</v>
      </c>
      <c r="M226" s="11">
        <v>6.6</v>
      </c>
      <c r="N226" s="11">
        <v>6.86</v>
      </c>
      <c r="O226" s="11">
        <v>6.5670000000000002</v>
      </c>
      <c r="P226" s="11">
        <v>6.65</v>
      </c>
      <c r="Q226" s="11">
        <v>7.05</v>
      </c>
      <c r="R226" s="11">
        <v>7.8251000000000008</v>
      </c>
      <c r="S226" s="159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16</v>
      </c>
    </row>
    <row r="227" spans="1:65">
      <c r="A227" s="33"/>
      <c r="B227" s="19">
        <v>1</v>
      </c>
      <c r="C227" s="8">
        <v>4</v>
      </c>
      <c r="D227" s="10">
        <v>6.46</v>
      </c>
      <c r="E227" s="161">
        <v>5.53299792652078</v>
      </c>
      <c r="F227" s="23">
        <v>6.11</v>
      </c>
      <c r="G227" s="10">
        <v>6.69</v>
      </c>
      <c r="H227" s="23">
        <v>6.92</v>
      </c>
      <c r="I227" s="161">
        <v>7.32</v>
      </c>
      <c r="J227" s="23">
        <v>6.2</v>
      </c>
      <c r="K227" s="23">
        <v>7.24</v>
      </c>
      <c r="L227" s="11">
        <v>6.93</v>
      </c>
      <c r="M227" s="11">
        <v>6.52</v>
      </c>
      <c r="N227" s="11">
        <v>6.83</v>
      </c>
      <c r="O227" s="11">
        <v>6.234</v>
      </c>
      <c r="P227" s="11">
        <v>6.82</v>
      </c>
      <c r="Q227" s="11">
        <v>6.88</v>
      </c>
      <c r="R227" s="11">
        <v>6.6874000000000002</v>
      </c>
      <c r="S227" s="159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6.7465461538461549</v>
      </c>
    </row>
    <row r="228" spans="1:65">
      <c r="A228" s="33"/>
      <c r="B228" s="19">
        <v>1</v>
      </c>
      <c r="C228" s="8">
        <v>5</v>
      </c>
      <c r="D228" s="10">
        <v>6.28</v>
      </c>
      <c r="E228" s="161">
        <v>5.5720637146737211</v>
      </c>
      <c r="F228" s="10">
        <v>6.61</v>
      </c>
      <c r="G228" s="10">
        <v>6.79</v>
      </c>
      <c r="H228" s="10">
        <v>6.96</v>
      </c>
      <c r="I228" s="161">
        <v>7.95</v>
      </c>
      <c r="J228" s="10">
        <v>6.4</v>
      </c>
      <c r="K228" s="10">
        <v>7.26</v>
      </c>
      <c r="L228" s="10">
        <v>7</v>
      </c>
      <c r="M228" s="10">
        <v>6.73</v>
      </c>
      <c r="N228" s="10">
        <v>6.8</v>
      </c>
      <c r="O228" s="10">
        <v>6.5389999999999997</v>
      </c>
      <c r="P228" s="10">
        <v>6.48</v>
      </c>
      <c r="Q228" s="10">
        <v>6.97</v>
      </c>
      <c r="R228" s="10">
        <v>7.7817000000000007</v>
      </c>
      <c r="S228" s="159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83</v>
      </c>
    </row>
    <row r="229" spans="1:65">
      <c r="A229" s="33"/>
      <c r="B229" s="19">
        <v>1</v>
      </c>
      <c r="C229" s="8">
        <v>6</v>
      </c>
      <c r="D229" s="10">
        <v>6.48</v>
      </c>
      <c r="E229" s="161">
        <v>5.4563298113261895</v>
      </c>
      <c r="F229" s="10">
        <v>7.04</v>
      </c>
      <c r="G229" s="10">
        <v>6.61</v>
      </c>
      <c r="H229" s="10">
        <v>6.9</v>
      </c>
      <c r="I229" s="161">
        <v>7.81</v>
      </c>
      <c r="J229" s="10">
        <v>6.4</v>
      </c>
      <c r="K229" s="10">
        <v>7.4</v>
      </c>
      <c r="L229" s="10">
        <v>6.85</v>
      </c>
      <c r="M229" s="10">
        <v>6.73</v>
      </c>
      <c r="N229" s="10">
        <v>6.62</v>
      </c>
      <c r="O229" s="10">
        <v>6.343</v>
      </c>
      <c r="P229" s="10">
        <v>6.89</v>
      </c>
      <c r="Q229" s="10">
        <v>6.91</v>
      </c>
      <c r="R229" s="10">
        <v>6.4058999999999999</v>
      </c>
      <c r="S229" s="159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1"/>
    </row>
    <row r="230" spans="1:65">
      <c r="A230" s="33"/>
      <c r="B230" s="20" t="s">
        <v>271</v>
      </c>
      <c r="C230" s="12"/>
      <c r="D230" s="24">
        <v>6.375</v>
      </c>
      <c r="E230" s="24">
        <v>5.615062936357071</v>
      </c>
      <c r="F230" s="24">
        <v>6.5966666666666667</v>
      </c>
      <c r="G230" s="24">
        <v>6.6716666666666669</v>
      </c>
      <c r="H230" s="24">
        <v>6.8366666666666669</v>
      </c>
      <c r="I230" s="24">
        <v>7.7500000000000009</v>
      </c>
      <c r="J230" s="24">
        <v>6.2666666666666666</v>
      </c>
      <c r="K230" s="24">
        <v>7.3816666666666668</v>
      </c>
      <c r="L230" s="24">
        <v>6.8933333333333344</v>
      </c>
      <c r="M230" s="24">
        <v>6.6483333333333334</v>
      </c>
      <c r="N230" s="24">
        <v>6.7349999999999994</v>
      </c>
      <c r="O230" s="24">
        <v>6.4859999999999998</v>
      </c>
      <c r="P230" s="24">
        <v>6.6033333333333344</v>
      </c>
      <c r="Q230" s="24">
        <v>7.003333333333333</v>
      </c>
      <c r="R230" s="24">
        <v>7.2241</v>
      </c>
      <c r="S230" s="159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3"/>
      <c r="B231" s="3" t="s">
        <v>272</v>
      </c>
      <c r="C231" s="31"/>
      <c r="D231" s="11">
        <v>6.375</v>
      </c>
      <c r="E231" s="11">
        <v>5.5888226688101703</v>
      </c>
      <c r="F231" s="11">
        <v>6.6050000000000004</v>
      </c>
      <c r="G231" s="11">
        <v>6.65</v>
      </c>
      <c r="H231" s="11">
        <v>6.8450000000000006</v>
      </c>
      <c r="I231" s="11">
        <v>7.7949999999999999</v>
      </c>
      <c r="J231" s="11">
        <v>6.25</v>
      </c>
      <c r="K231" s="11">
        <v>7.33</v>
      </c>
      <c r="L231" s="11">
        <v>6.9350000000000005</v>
      </c>
      <c r="M231" s="11">
        <v>6.6550000000000002</v>
      </c>
      <c r="N231" s="11">
        <v>6.7450000000000001</v>
      </c>
      <c r="O231" s="11">
        <v>6.5114999999999998</v>
      </c>
      <c r="P231" s="11">
        <v>6.5650000000000004</v>
      </c>
      <c r="Q231" s="11">
        <v>6.9450000000000003</v>
      </c>
      <c r="R231" s="11">
        <v>7.2849500000000003</v>
      </c>
      <c r="S231" s="159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3"/>
      <c r="B232" s="3" t="s">
        <v>273</v>
      </c>
      <c r="C232" s="31"/>
      <c r="D232" s="25">
        <v>0.1007472083980494</v>
      </c>
      <c r="E232" s="25">
        <v>0.13290753142394954</v>
      </c>
      <c r="F232" s="25">
        <v>0.31360272107663001</v>
      </c>
      <c r="G232" s="25">
        <v>0.11839200423452036</v>
      </c>
      <c r="H232" s="25">
        <v>0.10557777543908876</v>
      </c>
      <c r="I232" s="25">
        <v>0.23596609926004192</v>
      </c>
      <c r="J232" s="25">
        <v>0.12110601416389988</v>
      </c>
      <c r="K232" s="25">
        <v>0.1637579514608884</v>
      </c>
      <c r="L232" s="25">
        <v>0.11075498483890757</v>
      </c>
      <c r="M232" s="25">
        <v>8.0353386155573581E-2</v>
      </c>
      <c r="N232" s="25">
        <v>0.10931605554537716</v>
      </c>
      <c r="O232" s="25">
        <v>0.18027534495876016</v>
      </c>
      <c r="P232" s="25">
        <v>0.21878452108562574</v>
      </c>
      <c r="Q232" s="25">
        <v>0.15253414918196737</v>
      </c>
      <c r="R232" s="25">
        <v>0.66622857038707095</v>
      </c>
      <c r="S232" s="233"/>
      <c r="T232" s="234"/>
      <c r="U232" s="234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/>
      <c r="AL232" s="234"/>
      <c r="AM232" s="234"/>
      <c r="AN232" s="234"/>
      <c r="AO232" s="234"/>
      <c r="AP232" s="234"/>
      <c r="AQ232" s="234"/>
      <c r="AR232" s="234"/>
      <c r="AS232" s="234"/>
      <c r="AT232" s="234"/>
      <c r="AU232" s="234"/>
      <c r="AV232" s="234"/>
      <c r="AW232" s="234"/>
      <c r="AX232" s="234"/>
      <c r="AY232" s="234"/>
      <c r="AZ232" s="234"/>
      <c r="BA232" s="234"/>
      <c r="BB232" s="234"/>
      <c r="BC232" s="234"/>
      <c r="BD232" s="234"/>
      <c r="BE232" s="234"/>
      <c r="BF232" s="234"/>
      <c r="BG232" s="234"/>
      <c r="BH232" s="234"/>
      <c r="BI232" s="234"/>
      <c r="BJ232" s="234"/>
      <c r="BK232" s="234"/>
      <c r="BL232" s="234"/>
      <c r="BM232" s="62"/>
    </row>
    <row r="233" spans="1:65">
      <c r="A233" s="33"/>
      <c r="B233" s="3" t="s">
        <v>87</v>
      </c>
      <c r="C233" s="31"/>
      <c r="D233" s="13">
        <v>1.580348367028226E-2</v>
      </c>
      <c r="E233" s="13">
        <v>2.3669820433068381E-2</v>
      </c>
      <c r="F233" s="13">
        <v>4.7539573685188984E-2</v>
      </c>
      <c r="G233" s="13">
        <v>1.7745491516540649E-2</v>
      </c>
      <c r="H233" s="13">
        <v>1.544287305301152E-2</v>
      </c>
      <c r="I233" s="13">
        <v>3.0447238614198954E-2</v>
      </c>
      <c r="J233" s="13">
        <v>1.9325427792111684E-2</v>
      </c>
      <c r="K233" s="13">
        <v>2.2184414286866794E-2</v>
      </c>
      <c r="L233" s="13">
        <v>1.6066970721311542E-2</v>
      </c>
      <c r="M233" s="13">
        <v>1.2086245097353759E-2</v>
      </c>
      <c r="N233" s="13">
        <v>1.6231040170063424E-2</v>
      </c>
      <c r="O233" s="13">
        <v>2.7794533604495863E-2</v>
      </c>
      <c r="P233" s="13">
        <v>3.3132436307767646E-2</v>
      </c>
      <c r="Q233" s="13">
        <v>2.1780221206373258E-2</v>
      </c>
      <c r="R233" s="13">
        <v>9.2223054828569781E-2</v>
      </c>
      <c r="S233" s="159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3"/>
      <c r="B234" s="3" t="s">
        <v>274</v>
      </c>
      <c r="C234" s="31"/>
      <c r="D234" s="13">
        <v>-5.5072053962654577E-2</v>
      </c>
      <c r="E234" s="13">
        <v>-0.16771295885140192</v>
      </c>
      <c r="F234" s="13">
        <v>-2.2215735839003048E-2</v>
      </c>
      <c r="G234" s="13">
        <v>-1.1098936473857735E-2</v>
      </c>
      <c r="H234" s="13">
        <v>1.33580221294618E-2</v>
      </c>
      <c r="I234" s="13">
        <v>0.14873593439834165</v>
      </c>
      <c r="J234" s="13">
        <v>-7.1129653045642116E-2</v>
      </c>
      <c r="K234" s="13">
        <v>9.4140097516183907E-2</v>
      </c>
      <c r="L234" s="13">
        <v>2.1757381649793794E-2</v>
      </c>
      <c r="M234" s="13">
        <v>-1.4557496276347393E-2</v>
      </c>
      <c r="N234" s="13">
        <v>-1.7114170099574721E-3</v>
      </c>
      <c r="O234" s="13">
        <v>-3.8619190902239642E-2</v>
      </c>
      <c r="P234" s="13">
        <v>-2.1227575895434447E-2</v>
      </c>
      <c r="Q234" s="13">
        <v>3.8062020718673262E-2</v>
      </c>
      <c r="R234" s="13">
        <v>7.0784937249943169E-2</v>
      </c>
      <c r="S234" s="159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3"/>
      <c r="B235" s="51" t="s">
        <v>275</v>
      </c>
      <c r="C235" s="52"/>
      <c r="D235" s="50">
        <v>0.9</v>
      </c>
      <c r="E235" s="50">
        <v>3.21</v>
      </c>
      <c r="F235" s="50">
        <v>0.23</v>
      </c>
      <c r="G235" s="50">
        <v>0</v>
      </c>
      <c r="H235" s="50">
        <v>0.5</v>
      </c>
      <c r="I235" s="50">
        <v>3.28</v>
      </c>
      <c r="J235" s="50">
        <v>1.23</v>
      </c>
      <c r="K235" s="50">
        <v>2.16</v>
      </c>
      <c r="L235" s="50">
        <v>0.67</v>
      </c>
      <c r="M235" s="50">
        <v>7.0000000000000007E-2</v>
      </c>
      <c r="N235" s="50">
        <v>0.19</v>
      </c>
      <c r="O235" s="50">
        <v>0.56000000000000005</v>
      </c>
      <c r="P235" s="50">
        <v>0.21</v>
      </c>
      <c r="Q235" s="50">
        <v>1.01</v>
      </c>
      <c r="R235" s="50">
        <v>1.68</v>
      </c>
      <c r="S235" s="159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B236" s="34"/>
      <c r="C236" s="2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BM236" s="61"/>
    </row>
    <row r="237" spans="1:65" ht="15">
      <c r="B237" s="35" t="s">
        <v>566</v>
      </c>
      <c r="BM237" s="30" t="s">
        <v>67</v>
      </c>
    </row>
    <row r="238" spans="1:65" ht="15">
      <c r="A238" s="26" t="s">
        <v>0</v>
      </c>
      <c r="B238" s="18" t="s">
        <v>111</v>
      </c>
      <c r="C238" s="15" t="s">
        <v>112</v>
      </c>
      <c r="D238" s="16" t="s">
        <v>231</v>
      </c>
      <c r="E238" s="17" t="s">
        <v>231</v>
      </c>
      <c r="F238" s="17" t="s">
        <v>231</v>
      </c>
      <c r="G238" s="17" t="s">
        <v>231</v>
      </c>
      <c r="H238" s="17" t="s">
        <v>231</v>
      </c>
      <c r="I238" s="17" t="s">
        <v>231</v>
      </c>
      <c r="J238" s="17" t="s">
        <v>231</v>
      </c>
      <c r="K238" s="17" t="s">
        <v>231</v>
      </c>
      <c r="L238" s="17" t="s">
        <v>231</v>
      </c>
      <c r="M238" s="17" t="s">
        <v>231</v>
      </c>
      <c r="N238" s="17" t="s">
        <v>231</v>
      </c>
      <c r="O238" s="17" t="s">
        <v>231</v>
      </c>
      <c r="P238" s="17" t="s">
        <v>231</v>
      </c>
      <c r="Q238" s="17" t="s">
        <v>231</v>
      </c>
      <c r="R238" s="17" t="s">
        <v>231</v>
      </c>
      <c r="S238" s="17" t="s">
        <v>231</v>
      </c>
      <c r="T238" s="17" t="s">
        <v>231</v>
      </c>
      <c r="U238" s="17" t="s">
        <v>231</v>
      </c>
      <c r="V238" s="17" t="s">
        <v>231</v>
      </c>
      <c r="W238" s="17" t="s">
        <v>231</v>
      </c>
      <c r="X238" s="17" t="s">
        <v>231</v>
      </c>
      <c r="Y238" s="17" t="s">
        <v>231</v>
      </c>
      <c r="Z238" s="17" t="s">
        <v>231</v>
      </c>
      <c r="AA238" s="17" t="s">
        <v>231</v>
      </c>
      <c r="AB238" s="159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0">
        <v>1</v>
      </c>
    </row>
    <row r="239" spans="1:65">
      <c r="A239" s="33"/>
      <c r="B239" s="19" t="s">
        <v>232</v>
      </c>
      <c r="C239" s="8" t="s">
        <v>232</v>
      </c>
      <c r="D239" s="157" t="s">
        <v>234</v>
      </c>
      <c r="E239" s="158" t="s">
        <v>236</v>
      </c>
      <c r="F239" s="158" t="s">
        <v>238</v>
      </c>
      <c r="G239" s="158" t="s">
        <v>239</v>
      </c>
      <c r="H239" s="158" t="s">
        <v>240</v>
      </c>
      <c r="I239" s="158" t="s">
        <v>241</v>
      </c>
      <c r="J239" s="158" t="s">
        <v>242</v>
      </c>
      <c r="K239" s="158" t="s">
        <v>243</v>
      </c>
      <c r="L239" s="158" t="s">
        <v>244</v>
      </c>
      <c r="M239" s="158" t="s">
        <v>245</v>
      </c>
      <c r="N239" s="158" t="s">
        <v>246</v>
      </c>
      <c r="O239" s="158" t="s">
        <v>247</v>
      </c>
      <c r="P239" s="158" t="s">
        <v>248</v>
      </c>
      <c r="Q239" s="158" t="s">
        <v>249</v>
      </c>
      <c r="R239" s="158" t="s">
        <v>251</v>
      </c>
      <c r="S239" s="158" t="s">
        <v>252</v>
      </c>
      <c r="T239" s="158" t="s">
        <v>253</v>
      </c>
      <c r="U239" s="158" t="s">
        <v>254</v>
      </c>
      <c r="V239" s="158" t="s">
        <v>257</v>
      </c>
      <c r="W239" s="158" t="s">
        <v>259</v>
      </c>
      <c r="X239" s="158" t="s">
        <v>261</v>
      </c>
      <c r="Y239" s="158" t="s">
        <v>304</v>
      </c>
      <c r="Z239" s="158" t="s">
        <v>279</v>
      </c>
      <c r="AA239" s="158" t="s">
        <v>263</v>
      </c>
      <c r="AB239" s="159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 t="s">
        <v>3</v>
      </c>
    </row>
    <row r="240" spans="1:65">
      <c r="A240" s="33"/>
      <c r="B240" s="19"/>
      <c r="C240" s="8"/>
      <c r="D240" s="9" t="s">
        <v>280</v>
      </c>
      <c r="E240" s="10" t="s">
        <v>280</v>
      </c>
      <c r="F240" s="10" t="s">
        <v>282</v>
      </c>
      <c r="G240" s="10" t="s">
        <v>283</v>
      </c>
      <c r="H240" s="10" t="s">
        <v>282</v>
      </c>
      <c r="I240" s="10" t="s">
        <v>280</v>
      </c>
      <c r="J240" s="10" t="s">
        <v>282</v>
      </c>
      <c r="K240" s="10" t="s">
        <v>282</v>
      </c>
      <c r="L240" s="10" t="s">
        <v>280</v>
      </c>
      <c r="M240" s="10" t="s">
        <v>280</v>
      </c>
      <c r="N240" s="10" t="s">
        <v>280</v>
      </c>
      <c r="O240" s="10" t="s">
        <v>280</v>
      </c>
      <c r="P240" s="10" t="s">
        <v>280</v>
      </c>
      <c r="Q240" s="10" t="s">
        <v>283</v>
      </c>
      <c r="R240" s="10" t="s">
        <v>283</v>
      </c>
      <c r="S240" s="10" t="s">
        <v>280</v>
      </c>
      <c r="T240" s="10" t="s">
        <v>283</v>
      </c>
      <c r="U240" s="10" t="s">
        <v>283</v>
      </c>
      <c r="V240" s="10" t="s">
        <v>283</v>
      </c>
      <c r="W240" s="10" t="s">
        <v>282</v>
      </c>
      <c r="X240" s="10" t="s">
        <v>283</v>
      </c>
      <c r="Y240" s="10" t="s">
        <v>283</v>
      </c>
      <c r="Z240" s="10" t="s">
        <v>283</v>
      </c>
      <c r="AA240" s="10" t="s">
        <v>280</v>
      </c>
      <c r="AB240" s="159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/>
      <c r="C241" s="8"/>
      <c r="D241" s="27" t="s">
        <v>322</v>
      </c>
      <c r="E241" s="27" t="s">
        <v>322</v>
      </c>
      <c r="F241" s="27" t="s">
        <v>322</v>
      </c>
      <c r="G241" s="27" t="s">
        <v>322</v>
      </c>
      <c r="H241" s="27" t="s">
        <v>323</v>
      </c>
      <c r="I241" s="27" t="s">
        <v>324</v>
      </c>
      <c r="J241" s="27" t="s">
        <v>323</v>
      </c>
      <c r="K241" s="27" t="s">
        <v>325</v>
      </c>
      <c r="L241" s="27" t="s">
        <v>322</v>
      </c>
      <c r="M241" s="27" t="s">
        <v>322</v>
      </c>
      <c r="N241" s="27" t="s">
        <v>322</v>
      </c>
      <c r="O241" s="27" t="s">
        <v>322</v>
      </c>
      <c r="P241" s="27" t="s">
        <v>322</v>
      </c>
      <c r="Q241" s="27" t="s">
        <v>324</v>
      </c>
      <c r="R241" s="27" t="s">
        <v>322</v>
      </c>
      <c r="S241" s="27" t="s">
        <v>322</v>
      </c>
      <c r="T241" s="27" t="s">
        <v>325</v>
      </c>
      <c r="U241" s="27" t="s">
        <v>324</v>
      </c>
      <c r="V241" s="27" t="s">
        <v>323</v>
      </c>
      <c r="W241" s="27" t="s">
        <v>322</v>
      </c>
      <c r="X241" s="27" t="s">
        <v>322</v>
      </c>
      <c r="Y241" s="27" t="s">
        <v>323</v>
      </c>
      <c r="Z241" s="27" t="s">
        <v>322</v>
      </c>
      <c r="AA241" s="27" t="s">
        <v>322</v>
      </c>
      <c r="AB241" s="159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2</v>
      </c>
    </row>
    <row r="242" spans="1:65">
      <c r="A242" s="33"/>
      <c r="B242" s="18">
        <v>1</v>
      </c>
      <c r="C242" s="14">
        <v>1</v>
      </c>
      <c r="D242" s="261">
        <v>25.76</v>
      </c>
      <c r="E242" s="261">
        <v>22.731161600543</v>
      </c>
      <c r="F242" s="275">
        <v>26.1</v>
      </c>
      <c r="G242" s="261">
        <v>27.4</v>
      </c>
      <c r="H242" s="270">
        <v>21</v>
      </c>
      <c r="I242" s="261">
        <v>24.5</v>
      </c>
      <c r="J242" s="275">
        <v>27</v>
      </c>
      <c r="K242" s="261">
        <v>23.7</v>
      </c>
      <c r="L242" s="279">
        <v>298</v>
      </c>
      <c r="M242" s="261">
        <v>24.8</v>
      </c>
      <c r="N242" s="261">
        <v>25.2</v>
      </c>
      <c r="O242" s="261">
        <v>25.9</v>
      </c>
      <c r="P242" s="261">
        <v>27.41</v>
      </c>
      <c r="Q242" s="261">
        <v>27.553370642195045</v>
      </c>
      <c r="R242" s="261">
        <v>27</v>
      </c>
      <c r="S242" s="279">
        <v>31.5</v>
      </c>
      <c r="T242" s="261">
        <v>23.8</v>
      </c>
      <c r="U242" s="261">
        <v>22.6</v>
      </c>
      <c r="V242" s="271">
        <v>31</v>
      </c>
      <c r="W242" s="279">
        <v>27.2</v>
      </c>
      <c r="X242" s="261">
        <v>26.666499999999999</v>
      </c>
      <c r="Y242" s="261">
        <v>25</v>
      </c>
      <c r="Z242" s="271">
        <v>1</v>
      </c>
      <c r="AA242" s="261">
        <v>25.723500000000001</v>
      </c>
      <c r="AB242" s="262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263"/>
      <c r="AW242" s="263"/>
      <c r="AX242" s="263"/>
      <c r="AY242" s="263"/>
      <c r="AZ242" s="263"/>
      <c r="BA242" s="263"/>
      <c r="BB242" s="263"/>
      <c r="BC242" s="263"/>
      <c r="BD242" s="263"/>
      <c r="BE242" s="263"/>
      <c r="BF242" s="263"/>
      <c r="BG242" s="263"/>
      <c r="BH242" s="263"/>
      <c r="BI242" s="263"/>
      <c r="BJ242" s="263"/>
      <c r="BK242" s="263"/>
      <c r="BL242" s="263"/>
      <c r="BM242" s="264">
        <v>1</v>
      </c>
    </row>
    <row r="243" spans="1:65">
      <c r="A243" s="33"/>
      <c r="B243" s="19">
        <v>1</v>
      </c>
      <c r="C243" s="8">
        <v>2</v>
      </c>
      <c r="D243" s="265">
        <v>25.49</v>
      </c>
      <c r="E243" s="265">
        <v>23.137354298595142</v>
      </c>
      <c r="F243" s="276">
        <v>26.4</v>
      </c>
      <c r="G243" s="265">
        <v>26.46</v>
      </c>
      <c r="H243" s="272">
        <v>22</v>
      </c>
      <c r="I243" s="265">
        <v>26.3</v>
      </c>
      <c r="J243" s="276">
        <v>25</v>
      </c>
      <c r="K243" s="265">
        <v>24.4</v>
      </c>
      <c r="L243" s="273">
        <v>61.199999999999996</v>
      </c>
      <c r="M243" s="265">
        <v>24.5</v>
      </c>
      <c r="N243" s="265">
        <v>25.5</v>
      </c>
      <c r="O243" s="265">
        <v>25.7</v>
      </c>
      <c r="P243" s="265">
        <v>26.79</v>
      </c>
      <c r="Q243" s="265">
        <v>27.899117400000002</v>
      </c>
      <c r="R243" s="265">
        <v>27</v>
      </c>
      <c r="S243" s="265">
        <v>27.72</v>
      </c>
      <c r="T243" s="265">
        <v>23.5</v>
      </c>
      <c r="U243" s="265">
        <v>23.33</v>
      </c>
      <c r="V243" s="273">
        <v>30.599999999999998</v>
      </c>
      <c r="W243" s="265">
        <v>25.5</v>
      </c>
      <c r="X243" s="265">
        <v>26.352999999999998</v>
      </c>
      <c r="Y243" s="265">
        <v>24</v>
      </c>
      <c r="Z243" s="273">
        <v>1</v>
      </c>
      <c r="AA243" s="265">
        <v>25.813089999999999</v>
      </c>
      <c r="AB243" s="262"/>
      <c r="AC243" s="263"/>
      <c r="AD243" s="263"/>
      <c r="AE243" s="263"/>
      <c r="AF243" s="263"/>
      <c r="AG243" s="263"/>
      <c r="AH243" s="263"/>
      <c r="AI243" s="263"/>
      <c r="AJ243" s="263"/>
      <c r="AK243" s="263"/>
      <c r="AL243" s="263"/>
      <c r="AM243" s="263"/>
      <c r="AN243" s="263"/>
      <c r="AO243" s="263"/>
      <c r="AP243" s="263"/>
      <c r="AQ243" s="263"/>
      <c r="AR243" s="263"/>
      <c r="AS243" s="263"/>
      <c r="AT243" s="263"/>
      <c r="AU243" s="263"/>
      <c r="AV243" s="263"/>
      <c r="AW243" s="263"/>
      <c r="AX243" s="263"/>
      <c r="AY243" s="263"/>
      <c r="AZ243" s="263"/>
      <c r="BA243" s="263"/>
      <c r="BB243" s="263"/>
      <c r="BC243" s="263"/>
      <c r="BD243" s="263"/>
      <c r="BE243" s="263"/>
      <c r="BF243" s="263"/>
      <c r="BG243" s="263"/>
      <c r="BH243" s="263"/>
      <c r="BI243" s="263"/>
      <c r="BJ243" s="263"/>
      <c r="BK243" s="263"/>
      <c r="BL243" s="263"/>
      <c r="BM243" s="264">
        <v>35</v>
      </c>
    </row>
    <row r="244" spans="1:65">
      <c r="A244" s="33"/>
      <c r="B244" s="19">
        <v>1</v>
      </c>
      <c r="C244" s="8">
        <v>3</v>
      </c>
      <c r="D244" s="265">
        <v>26</v>
      </c>
      <c r="E244" s="265">
        <v>22.545651164108452</v>
      </c>
      <c r="F244" s="276">
        <v>25.6</v>
      </c>
      <c r="G244" s="265">
        <v>25.84</v>
      </c>
      <c r="H244" s="272">
        <v>21</v>
      </c>
      <c r="I244" s="265">
        <v>25.4</v>
      </c>
      <c r="J244" s="276">
        <v>25</v>
      </c>
      <c r="K244" s="276">
        <v>26.5</v>
      </c>
      <c r="L244" s="272">
        <v>56.7</v>
      </c>
      <c r="M244" s="268">
        <v>25.4</v>
      </c>
      <c r="N244" s="268">
        <v>25.5</v>
      </c>
      <c r="O244" s="268">
        <v>26.3</v>
      </c>
      <c r="P244" s="268">
        <v>26.12</v>
      </c>
      <c r="Q244" s="268">
        <v>27.593851854477418</v>
      </c>
      <c r="R244" s="268">
        <v>26</v>
      </c>
      <c r="S244" s="268">
        <v>24.95</v>
      </c>
      <c r="T244" s="268">
        <v>23.6</v>
      </c>
      <c r="U244" s="268">
        <v>22.37</v>
      </c>
      <c r="V244" s="272">
        <v>31.4</v>
      </c>
      <c r="W244" s="268">
        <v>25.5</v>
      </c>
      <c r="X244" s="268">
        <v>26.448</v>
      </c>
      <c r="Y244" s="268">
        <v>24</v>
      </c>
      <c r="Z244" s="272">
        <v>1</v>
      </c>
      <c r="AA244" s="268">
        <v>25.705200000000001</v>
      </c>
      <c r="AB244" s="262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  <c r="BC244" s="263"/>
      <c r="BD244" s="263"/>
      <c r="BE244" s="263"/>
      <c r="BF244" s="263"/>
      <c r="BG244" s="263"/>
      <c r="BH244" s="263"/>
      <c r="BI244" s="263"/>
      <c r="BJ244" s="263"/>
      <c r="BK244" s="263"/>
      <c r="BL244" s="263"/>
      <c r="BM244" s="264">
        <v>16</v>
      </c>
    </row>
    <row r="245" spans="1:65">
      <c r="A245" s="33"/>
      <c r="B245" s="19">
        <v>1</v>
      </c>
      <c r="C245" s="8">
        <v>4</v>
      </c>
      <c r="D245" s="265">
        <v>24.88</v>
      </c>
      <c r="E245" s="265">
        <v>22.505115763567314</v>
      </c>
      <c r="F245" s="278">
        <v>24.9</v>
      </c>
      <c r="G245" s="265">
        <v>24.83666666666667</v>
      </c>
      <c r="H245" s="272">
        <v>22</v>
      </c>
      <c r="I245" s="265">
        <v>25.7</v>
      </c>
      <c r="J245" s="276">
        <v>23</v>
      </c>
      <c r="K245" s="276">
        <v>26.8</v>
      </c>
      <c r="L245" s="272">
        <v>33.700000000000003</v>
      </c>
      <c r="M245" s="268">
        <v>26.1</v>
      </c>
      <c r="N245" s="268">
        <v>25</v>
      </c>
      <c r="O245" s="268">
        <v>26.2</v>
      </c>
      <c r="P245" s="268">
        <v>25.01</v>
      </c>
      <c r="Q245" s="268">
        <v>28.489882451636863</v>
      </c>
      <c r="R245" s="268">
        <v>27</v>
      </c>
      <c r="S245" s="268">
        <v>28.66</v>
      </c>
      <c r="T245" s="268">
        <v>24.2</v>
      </c>
      <c r="U245" s="268">
        <v>24</v>
      </c>
      <c r="V245" s="272">
        <v>31.5</v>
      </c>
      <c r="W245" s="268">
        <v>25.3</v>
      </c>
      <c r="X245" s="268">
        <v>26.41</v>
      </c>
      <c r="Y245" s="268">
        <v>24</v>
      </c>
      <c r="Z245" s="272">
        <v>1</v>
      </c>
      <c r="AA245" s="268">
        <v>25.567769999999999</v>
      </c>
      <c r="AB245" s="262"/>
      <c r="AC245" s="263"/>
      <c r="AD245" s="263"/>
      <c r="AE245" s="263"/>
      <c r="AF245" s="263"/>
      <c r="AG245" s="263"/>
      <c r="AH245" s="263"/>
      <c r="AI245" s="263"/>
      <c r="AJ245" s="263"/>
      <c r="AK245" s="263"/>
      <c r="AL245" s="263"/>
      <c r="AM245" s="263"/>
      <c r="AN245" s="263"/>
      <c r="AO245" s="263"/>
      <c r="AP245" s="263"/>
      <c r="AQ245" s="263"/>
      <c r="AR245" s="263"/>
      <c r="AS245" s="263"/>
      <c r="AT245" s="263"/>
      <c r="AU245" s="263"/>
      <c r="AV245" s="263"/>
      <c r="AW245" s="263"/>
      <c r="AX245" s="263"/>
      <c r="AY245" s="263"/>
      <c r="AZ245" s="263"/>
      <c r="BA245" s="263"/>
      <c r="BB245" s="263"/>
      <c r="BC245" s="263"/>
      <c r="BD245" s="263"/>
      <c r="BE245" s="263"/>
      <c r="BF245" s="263"/>
      <c r="BG245" s="263"/>
      <c r="BH245" s="263"/>
      <c r="BI245" s="263"/>
      <c r="BJ245" s="263"/>
      <c r="BK245" s="263"/>
      <c r="BL245" s="263"/>
      <c r="BM245" s="264">
        <v>25.403356994913697</v>
      </c>
    </row>
    <row r="246" spans="1:65">
      <c r="A246" s="33"/>
      <c r="B246" s="19">
        <v>1</v>
      </c>
      <c r="C246" s="8">
        <v>5</v>
      </c>
      <c r="D246" s="265">
        <v>25.01</v>
      </c>
      <c r="E246" s="265">
        <v>21.909319147032704</v>
      </c>
      <c r="F246" s="265">
        <v>26.1</v>
      </c>
      <c r="G246" s="265">
        <v>24.02</v>
      </c>
      <c r="H246" s="273">
        <v>22</v>
      </c>
      <c r="I246" s="265">
        <v>25.2</v>
      </c>
      <c r="J246" s="265">
        <v>24</v>
      </c>
      <c r="K246" s="265">
        <v>23.3</v>
      </c>
      <c r="L246" s="273">
        <v>30.4</v>
      </c>
      <c r="M246" s="265">
        <v>25.7</v>
      </c>
      <c r="N246" s="265">
        <v>25.8</v>
      </c>
      <c r="O246" s="265">
        <v>26.6</v>
      </c>
      <c r="P246" s="265">
        <v>24.71</v>
      </c>
      <c r="Q246" s="265">
        <v>26.762825571944749</v>
      </c>
      <c r="R246" s="265">
        <v>26</v>
      </c>
      <c r="S246" s="265">
        <v>26.09</v>
      </c>
      <c r="T246" s="265">
        <v>23.5</v>
      </c>
      <c r="U246" s="265">
        <v>23.59</v>
      </c>
      <c r="V246" s="273">
        <v>31.5</v>
      </c>
      <c r="W246" s="265">
        <v>25.8</v>
      </c>
      <c r="X246" s="265">
        <v>26.125</v>
      </c>
      <c r="Y246" s="265">
        <v>25</v>
      </c>
      <c r="Z246" s="265"/>
      <c r="AA246" s="265">
        <v>26.18993</v>
      </c>
      <c r="AB246" s="262"/>
      <c r="AC246" s="263"/>
      <c r="AD246" s="263"/>
      <c r="AE246" s="263"/>
      <c r="AF246" s="263"/>
      <c r="AG246" s="263"/>
      <c r="AH246" s="263"/>
      <c r="AI246" s="263"/>
      <c r="AJ246" s="263"/>
      <c r="AK246" s="263"/>
      <c r="AL246" s="263"/>
      <c r="AM246" s="263"/>
      <c r="AN246" s="263"/>
      <c r="AO246" s="263"/>
      <c r="AP246" s="263"/>
      <c r="AQ246" s="263"/>
      <c r="AR246" s="263"/>
      <c r="AS246" s="263"/>
      <c r="AT246" s="263"/>
      <c r="AU246" s="263"/>
      <c r="AV246" s="263"/>
      <c r="AW246" s="263"/>
      <c r="AX246" s="263"/>
      <c r="AY246" s="263"/>
      <c r="AZ246" s="263"/>
      <c r="BA246" s="263"/>
      <c r="BB246" s="263"/>
      <c r="BC246" s="263"/>
      <c r="BD246" s="263"/>
      <c r="BE246" s="263"/>
      <c r="BF246" s="263"/>
      <c r="BG246" s="263"/>
      <c r="BH246" s="263"/>
      <c r="BI246" s="263"/>
      <c r="BJ246" s="263"/>
      <c r="BK246" s="263"/>
      <c r="BL246" s="263"/>
      <c r="BM246" s="264">
        <v>84</v>
      </c>
    </row>
    <row r="247" spans="1:65">
      <c r="A247" s="33"/>
      <c r="B247" s="19">
        <v>1</v>
      </c>
      <c r="C247" s="8">
        <v>6</v>
      </c>
      <c r="D247" s="265">
        <v>25.86</v>
      </c>
      <c r="E247" s="265">
        <v>22.470824742635184</v>
      </c>
      <c r="F247" s="265">
        <v>26.3</v>
      </c>
      <c r="G247" s="265">
        <v>24.596666666666668</v>
      </c>
      <c r="H247" s="273">
        <v>23</v>
      </c>
      <c r="I247" s="265">
        <v>25.3</v>
      </c>
      <c r="J247" s="265">
        <v>23</v>
      </c>
      <c r="K247" s="265">
        <v>24.2</v>
      </c>
      <c r="L247" s="273">
        <v>31.4</v>
      </c>
      <c r="M247" s="265">
        <v>25.2</v>
      </c>
      <c r="N247" s="265">
        <v>26.1</v>
      </c>
      <c r="O247" s="265">
        <v>26</v>
      </c>
      <c r="P247" s="265">
        <v>24.85</v>
      </c>
      <c r="Q247" s="265">
        <v>28.725731419574224</v>
      </c>
      <c r="R247" s="265">
        <v>26</v>
      </c>
      <c r="S247" s="265">
        <v>27.5</v>
      </c>
      <c r="T247" s="265">
        <v>24.1</v>
      </c>
      <c r="U247" s="265">
        <v>25.25</v>
      </c>
      <c r="V247" s="277">
        <v>29.2</v>
      </c>
      <c r="W247" s="265">
        <v>25.9</v>
      </c>
      <c r="X247" s="265">
        <v>26.808999999999997</v>
      </c>
      <c r="Y247" s="265">
        <v>25</v>
      </c>
      <c r="Z247" s="273">
        <v>1</v>
      </c>
      <c r="AA247" s="265">
        <v>25.480309999999999</v>
      </c>
      <c r="AB247" s="262"/>
      <c r="AC247" s="263"/>
      <c r="AD247" s="263"/>
      <c r="AE247" s="263"/>
      <c r="AF247" s="263"/>
      <c r="AG247" s="263"/>
      <c r="AH247" s="263"/>
      <c r="AI247" s="263"/>
      <c r="AJ247" s="263"/>
      <c r="AK247" s="263"/>
      <c r="AL247" s="263"/>
      <c r="AM247" s="263"/>
      <c r="AN247" s="263"/>
      <c r="AO247" s="263"/>
      <c r="AP247" s="263"/>
      <c r="AQ247" s="263"/>
      <c r="AR247" s="263"/>
      <c r="AS247" s="263"/>
      <c r="AT247" s="263"/>
      <c r="AU247" s="263"/>
      <c r="AV247" s="263"/>
      <c r="AW247" s="263"/>
      <c r="AX247" s="263"/>
      <c r="AY247" s="263"/>
      <c r="AZ247" s="263"/>
      <c r="BA247" s="263"/>
      <c r="BB247" s="263"/>
      <c r="BC247" s="263"/>
      <c r="BD247" s="263"/>
      <c r="BE247" s="263"/>
      <c r="BF247" s="263"/>
      <c r="BG247" s="263"/>
      <c r="BH247" s="263"/>
      <c r="BI247" s="263"/>
      <c r="BJ247" s="263"/>
      <c r="BK247" s="263"/>
      <c r="BL247" s="263"/>
      <c r="BM247" s="266"/>
    </row>
    <row r="248" spans="1:65">
      <c r="A248" s="33"/>
      <c r="B248" s="20" t="s">
        <v>271</v>
      </c>
      <c r="C248" s="12"/>
      <c r="D248" s="267">
        <v>25.5</v>
      </c>
      <c r="E248" s="267">
        <v>22.549904452746969</v>
      </c>
      <c r="F248" s="267">
        <v>25.900000000000002</v>
      </c>
      <c r="G248" s="267">
        <v>25.525555555555556</v>
      </c>
      <c r="H248" s="267">
        <v>21.833333333333332</v>
      </c>
      <c r="I248" s="267">
        <v>25.400000000000002</v>
      </c>
      <c r="J248" s="267">
        <v>24.5</v>
      </c>
      <c r="K248" s="267">
        <v>24.816666666666663</v>
      </c>
      <c r="L248" s="267">
        <v>85.23333333333332</v>
      </c>
      <c r="M248" s="267">
        <v>25.283333333333331</v>
      </c>
      <c r="N248" s="267">
        <v>25.516666666666666</v>
      </c>
      <c r="O248" s="267">
        <v>26.116666666666664</v>
      </c>
      <c r="P248" s="267">
        <v>25.815000000000001</v>
      </c>
      <c r="Q248" s="267">
        <v>27.83746322330472</v>
      </c>
      <c r="R248" s="267">
        <v>26.5</v>
      </c>
      <c r="S248" s="267">
        <v>27.736666666666665</v>
      </c>
      <c r="T248" s="267">
        <v>23.783333333333335</v>
      </c>
      <c r="U248" s="267">
        <v>23.52333333333333</v>
      </c>
      <c r="V248" s="267">
        <v>30.866666666666664</v>
      </c>
      <c r="W248" s="267">
        <v>25.866666666666671</v>
      </c>
      <c r="X248" s="267">
        <v>26.468583333333331</v>
      </c>
      <c r="Y248" s="267">
        <v>24.5</v>
      </c>
      <c r="Z248" s="267">
        <v>1</v>
      </c>
      <c r="AA248" s="267">
        <v>25.746633333333335</v>
      </c>
      <c r="AB248" s="262"/>
      <c r="AC248" s="263"/>
      <c r="AD248" s="263"/>
      <c r="AE248" s="263"/>
      <c r="AF248" s="263"/>
      <c r="AG248" s="263"/>
      <c r="AH248" s="263"/>
      <c r="AI248" s="263"/>
      <c r="AJ248" s="263"/>
      <c r="AK248" s="263"/>
      <c r="AL248" s="263"/>
      <c r="AM248" s="263"/>
      <c r="AN248" s="263"/>
      <c r="AO248" s="263"/>
      <c r="AP248" s="263"/>
      <c r="AQ248" s="263"/>
      <c r="AR248" s="263"/>
      <c r="AS248" s="263"/>
      <c r="AT248" s="263"/>
      <c r="AU248" s="263"/>
      <c r="AV248" s="263"/>
      <c r="AW248" s="263"/>
      <c r="AX248" s="263"/>
      <c r="AY248" s="263"/>
      <c r="AZ248" s="263"/>
      <c r="BA248" s="263"/>
      <c r="BB248" s="263"/>
      <c r="BC248" s="263"/>
      <c r="BD248" s="263"/>
      <c r="BE248" s="263"/>
      <c r="BF248" s="263"/>
      <c r="BG248" s="263"/>
      <c r="BH248" s="263"/>
      <c r="BI248" s="263"/>
      <c r="BJ248" s="263"/>
      <c r="BK248" s="263"/>
      <c r="BL248" s="263"/>
      <c r="BM248" s="266"/>
    </row>
    <row r="249" spans="1:65">
      <c r="A249" s="33"/>
      <c r="B249" s="3" t="s">
        <v>272</v>
      </c>
      <c r="C249" s="31"/>
      <c r="D249" s="268">
        <v>25.625</v>
      </c>
      <c r="E249" s="268">
        <v>22.525383463837883</v>
      </c>
      <c r="F249" s="268">
        <v>26.1</v>
      </c>
      <c r="G249" s="268">
        <v>25.338333333333335</v>
      </c>
      <c r="H249" s="268">
        <v>22</v>
      </c>
      <c r="I249" s="268">
        <v>25.35</v>
      </c>
      <c r="J249" s="268">
        <v>24.5</v>
      </c>
      <c r="K249" s="268">
        <v>24.299999999999997</v>
      </c>
      <c r="L249" s="268">
        <v>45.2</v>
      </c>
      <c r="M249" s="268">
        <v>25.299999999999997</v>
      </c>
      <c r="N249" s="268">
        <v>25.5</v>
      </c>
      <c r="O249" s="268">
        <v>26.1</v>
      </c>
      <c r="P249" s="268">
        <v>25.565000000000001</v>
      </c>
      <c r="Q249" s="268">
        <v>27.746484627238708</v>
      </c>
      <c r="R249" s="268">
        <v>26.5</v>
      </c>
      <c r="S249" s="268">
        <v>27.61</v>
      </c>
      <c r="T249" s="268">
        <v>23.700000000000003</v>
      </c>
      <c r="U249" s="268">
        <v>23.46</v>
      </c>
      <c r="V249" s="268">
        <v>31.2</v>
      </c>
      <c r="W249" s="268">
        <v>25.65</v>
      </c>
      <c r="X249" s="268">
        <v>26.429000000000002</v>
      </c>
      <c r="Y249" s="268">
        <v>24.5</v>
      </c>
      <c r="Z249" s="268">
        <v>1</v>
      </c>
      <c r="AA249" s="268">
        <v>25.714350000000003</v>
      </c>
      <c r="AB249" s="262"/>
      <c r="AC249" s="263"/>
      <c r="AD249" s="263"/>
      <c r="AE249" s="263"/>
      <c r="AF249" s="263"/>
      <c r="AG249" s="263"/>
      <c r="AH249" s="263"/>
      <c r="AI249" s="263"/>
      <c r="AJ249" s="263"/>
      <c r="AK249" s="263"/>
      <c r="AL249" s="263"/>
      <c r="AM249" s="263"/>
      <c r="AN249" s="263"/>
      <c r="AO249" s="263"/>
      <c r="AP249" s="263"/>
      <c r="AQ249" s="263"/>
      <c r="AR249" s="263"/>
      <c r="AS249" s="263"/>
      <c r="AT249" s="263"/>
      <c r="AU249" s="263"/>
      <c r="AV249" s="263"/>
      <c r="AW249" s="263"/>
      <c r="AX249" s="263"/>
      <c r="AY249" s="263"/>
      <c r="AZ249" s="263"/>
      <c r="BA249" s="263"/>
      <c r="BB249" s="263"/>
      <c r="BC249" s="263"/>
      <c r="BD249" s="263"/>
      <c r="BE249" s="263"/>
      <c r="BF249" s="263"/>
      <c r="BG249" s="263"/>
      <c r="BH249" s="263"/>
      <c r="BI249" s="263"/>
      <c r="BJ249" s="263"/>
      <c r="BK249" s="263"/>
      <c r="BL249" s="263"/>
      <c r="BM249" s="266"/>
    </row>
    <row r="250" spans="1:65">
      <c r="A250" s="33"/>
      <c r="B250" s="3" t="s">
        <v>273</v>
      </c>
      <c r="C250" s="31"/>
      <c r="D250" s="25">
        <v>0.4629902806755235</v>
      </c>
      <c r="E250" s="25">
        <v>0.39914376522883843</v>
      </c>
      <c r="F250" s="25">
        <v>0.56213877290220826</v>
      </c>
      <c r="G250" s="25">
        <v>1.2719829954605286</v>
      </c>
      <c r="H250" s="25">
        <v>0.752772652709081</v>
      </c>
      <c r="I250" s="25">
        <v>0.59329587896765323</v>
      </c>
      <c r="J250" s="25">
        <v>1.51657508881031</v>
      </c>
      <c r="K250" s="25">
        <v>1.4743360087397539</v>
      </c>
      <c r="L250" s="25">
        <v>105.09216272713523</v>
      </c>
      <c r="M250" s="25">
        <v>0.58452259722500621</v>
      </c>
      <c r="N250" s="25">
        <v>0.39707262140151039</v>
      </c>
      <c r="O250" s="25">
        <v>0.31885210782848405</v>
      </c>
      <c r="P250" s="25">
        <v>1.1303052685005048</v>
      </c>
      <c r="Q250" s="25">
        <v>0.70899557839090988</v>
      </c>
      <c r="R250" s="25">
        <v>0.54772255750516607</v>
      </c>
      <c r="S250" s="25">
        <v>2.2604660286468952</v>
      </c>
      <c r="T250" s="25">
        <v>0.30605010483034739</v>
      </c>
      <c r="U250" s="25">
        <v>1.0424138653465167</v>
      </c>
      <c r="V250" s="25">
        <v>0.88919439194512861</v>
      </c>
      <c r="W250" s="25">
        <v>0.68896056974740294</v>
      </c>
      <c r="X250" s="25">
        <v>0.24096439916856255</v>
      </c>
      <c r="Y250" s="25">
        <v>0.54772255750516607</v>
      </c>
      <c r="Z250" s="25">
        <v>0</v>
      </c>
      <c r="AA250" s="25">
        <v>0.24742696107471149</v>
      </c>
      <c r="AB250" s="159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3"/>
      <c r="B251" s="3" t="s">
        <v>87</v>
      </c>
      <c r="C251" s="31"/>
      <c r="D251" s="13">
        <v>1.8156481595118568E-2</v>
      </c>
      <c r="E251" s="13">
        <v>1.7700463701087469E-2</v>
      </c>
      <c r="F251" s="13">
        <v>2.1704199725953985E-2</v>
      </c>
      <c r="G251" s="13">
        <v>4.9831745784811553E-2</v>
      </c>
      <c r="H251" s="13">
        <v>3.4478136765301419E-2</v>
      </c>
      <c r="I251" s="13">
        <v>2.3358105471167449E-2</v>
      </c>
      <c r="J251" s="13">
        <v>6.1901024033073876E-2</v>
      </c>
      <c r="K251" s="13">
        <v>5.9409107135248655E-2</v>
      </c>
      <c r="L251" s="13">
        <v>1.2329936964466397</v>
      </c>
      <c r="M251" s="13">
        <v>2.3118889804548699E-2</v>
      </c>
      <c r="N251" s="13">
        <v>1.5561304561783557E-2</v>
      </c>
      <c r="O251" s="13">
        <v>1.2208759712641381E-2</v>
      </c>
      <c r="P251" s="13">
        <v>4.378482543097055E-2</v>
      </c>
      <c r="Q251" s="13">
        <v>2.5469115942912474E-2</v>
      </c>
      <c r="R251" s="13">
        <v>2.0668775754911928E-2</v>
      </c>
      <c r="S251" s="13">
        <v>8.1497393173184551E-2</v>
      </c>
      <c r="T251" s="13">
        <v>1.2868259488311733E-2</v>
      </c>
      <c r="U251" s="13">
        <v>4.4314037070136751E-2</v>
      </c>
      <c r="V251" s="13">
        <v>2.8807593691526849E-2</v>
      </c>
      <c r="W251" s="13">
        <v>2.6635073572708872E-2</v>
      </c>
      <c r="X251" s="13">
        <v>9.1037890518720337E-3</v>
      </c>
      <c r="Y251" s="13">
        <v>2.2356022755312902E-2</v>
      </c>
      <c r="Z251" s="13">
        <v>0</v>
      </c>
      <c r="AA251" s="13">
        <v>9.6100704846087889E-3</v>
      </c>
      <c r="AB251" s="159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3"/>
      <c r="B252" s="3" t="s">
        <v>274</v>
      </c>
      <c r="C252" s="31"/>
      <c r="D252" s="13">
        <v>3.8043399187617233E-3</v>
      </c>
      <c r="E252" s="13">
        <v>-0.11232580570898765</v>
      </c>
      <c r="F252" s="13">
        <v>1.9550290348860022E-2</v>
      </c>
      <c r="G252" s="13">
        <v>4.8103311962401918E-3</v>
      </c>
      <c r="H252" s="13">
        <v>-0.14053353902380539</v>
      </c>
      <c r="I252" s="13">
        <v>-1.3214768876279592E-4</v>
      </c>
      <c r="J252" s="13">
        <v>-3.5560536156483913E-2</v>
      </c>
      <c r="K252" s="13">
        <v>-2.3094992065989639E-2</v>
      </c>
      <c r="L252" s="13">
        <v>2.3551996041467622</v>
      </c>
      <c r="M252" s="13">
        <v>-4.7247165642082534E-3</v>
      </c>
      <c r="N252" s="13">
        <v>4.4604211866823285E-3</v>
      </c>
      <c r="O252" s="13">
        <v>2.8079346831829666E-2</v>
      </c>
      <c r="P252" s="13">
        <v>1.6204275882464092E-2</v>
      </c>
      <c r="Q252" s="13">
        <v>9.5818290034596076E-2</v>
      </c>
      <c r="R252" s="13">
        <v>4.3169215994007137E-2</v>
      </c>
      <c r="S252" s="13">
        <v>9.1850446073727499E-2</v>
      </c>
      <c r="T252" s="13">
        <v>-6.3772030677076486E-2</v>
      </c>
      <c r="U252" s="13">
        <v>-7.4006898456640546E-2</v>
      </c>
      <c r="V252" s="13">
        <v>0.2150625081892461</v>
      </c>
      <c r="W252" s="13">
        <v>1.823812781301859E-2</v>
      </c>
      <c r="X252" s="13">
        <v>4.1932502803976535E-2</v>
      </c>
      <c r="Y252" s="13">
        <v>-3.5560536156483913E-2</v>
      </c>
      <c r="Z252" s="13">
        <v>-0.96063512392475447</v>
      </c>
      <c r="AA252" s="13">
        <v>1.3513030521453029E-2</v>
      </c>
      <c r="AB252" s="159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3"/>
      <c r="B253" s="51" t="s">
        <v>275</v>
      </c>
      <c r="C253" s="52"/>
      <c r="D253" s="50">
        <v>0.01</v>
      </c>
      <c r="E253" s="50">
        <v>2.08</v>
      </c>
      <c r="F253" s="50">
        <v>0.27</v>
      </c>
      <c r="G253" s="50">
        <v>0</v>
      </c>
      <c r="H253" s="50">
        <v>2.58</v>
      </c>
      <c r="I253" s="50">
        <v>0.08</v>
      </c>
      <c r="J253" s="50">
        <v>0.71</v>
      </c>
      <c r="K253" s="50">
        <v>0.49</v>
      </c>
      <c r="L253" s="50">
        <v>41.8</v>
      </c>
      <c r="M253" s="50">
        <v>0.17</v>
      </c>
      <c r="N253" s="50">
        <v>0</v>
      </c>
      <c r="O253" s="50">
        <v>0.42</v>
      </c>
      <c r="P253" s="50">
        <v>0.21</v>
      </c>
      <c r="Q253" s="50">
        <v>1.62</v>
      </c>
      <c r="R253" s="50">
        <v>0.69</v>
      </c>
      <c r="S253" s="50">
        <v>1.55</v>
      </c>
      <c r="T253" s="50">
        <v>1.22</v>
      </c>
      <c r="U253" s="50">
        <v>1.4</v>
      </c>
      <c r="V253" s="50">
        <v>3.74</v>
      </c>
      <c r="W253" s="50">
        <v>0.24</v>
      </c>
      <c r="X253" s="50">
        <v>0.66</v>
      </c>
      <c r="Y253" s="50">
        <v>0.71</v>
      </c>
      <c r="Z253" s="50">
        <v>17.170000000000002</v>
      </c>
      <c r="AA253" s="50">
        <v>0.16</v>
      </c>
      <c r="AB253" s="159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B254" s="34"/>
      <c r="C254" s="20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BM254" s="61"/>
    </row>
    <row r="255" spans="1:65" ht="15">
      <c r="B255" s="35" t="s">
        <v>567</v>
      </c>
      <c r="BM255" s="30" t="s">
        <v>277</v>
      </c>
    </row>
    <row r="256" spans="1:65" ht="15">
      <c r="A256" s="26" t="s">
        <v>33</v>
      </c>
      <c r="B256" s="18" t="s">
        <v>111</v>
      </c>
      <c r="C256" s="15" t="s">
        <v>112</v>
      </c>
      <c r="D256" s="16" t="s">
        <v>231</v>
      </c>
      <c r="E256" s="17" t="s">
        <v>231</v>
      </c>
      <c r="F256" s="17" t="s">
        <v>231</v>
      </c>
      <c r="G256" s="17" t="s">
        <v>231</v>
      </c>
      <c r="H256" s="159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0">
        <v>1</v>
      </c>
    </row>
    <row r="257" spans="1:65">
      <c r="A257" s="33"/>
      <c r="B257" s="19" t="s">
        <v>232</v>
      </c>
      <c r="C257" s="8" t="s">
        <v>232</v>
      </c>
      <c r="D257" s="157" t="s">
        <v>236</v>
      </c>
      <c r="E257" s="158" t="s">
        <v>238</v>
      </c>
      <c r="F257" s="158" t="s">
        <v>252</v>
      </c>
      <c r="G257" s="158" t="s">
        <v>261</v>
      </c>
      <c r="H257" s="159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 t="s">
        <v>3</v>
      </c>
    </row>
    <row r="258" spans="1:65">
      <c r="A258" s="33"/>
      <c r="B258" s="19"/>
      <c r="C258" s="8"/>
      <c r="D258" s="9" t="s">
        <v>280</v>
      </c>
      <c r="E258" s="10" t="s">
        <v>282</v>
      </c>
      <c r="F258" s="10" t="s">
        <v>280</v>
      </c>
      <c r="G258" s="10" t="s">
        <v>280</v>
      </c>
      <c r="H258" s="159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2</v>
      </c>
    </row>
    <row r="259" spans="1:65">
      <c r="A259" s="33"/>
      <c r="B259" s="19"/>
      <c r="C259" s="8"/>
      <c r="D259" s="27" t="s">
        <v>322</v>
      </c>
      <c r="E259" s="27" t="s">
        <v>322</v>
      </c>
      <c r="F259" s="27" t="s">
        <v>322</v>
      </c>
      <c r="G259" s="27" t="s">
        <v>322</v>
      </c>
      <c r="H259" s="159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2</v>
      </c>
    </row>
    <row r="260" spans="1:65">
      <c r="A260" s="33"/>
      <c r="B260" s="18">
        <v>1</v>
      </c>
      <c r="C260" s="14">
        <v>1</v>
      </c>
      <c r="D260" s="21">
        <v>2.2571828129100036</v>
      </c>
      <c r="E260" s="21">
        <v>2.1</v>
      </c>
      <c r="F260" s="22">
        <v>1.9710000000000003</v>
      </c>
      <c r="G260" s="21">
        <v>1.8287</v>
      </c>
      <c r="H260" s="159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1</v>
      </c>
    </row>
    <row r="261" spans="1:65">
      <c r="A261" s="33"/>
      <c r="B261" s="19">
        <v>1</v>
      </c>
      <c r="C261" s="8">
        <v>2</v>
      </c>
      <c r="D261" s="10">
        <v>2.2672492089572187</v>
      </c>
      <c r="E261" s="10">
        <v>2.1</v>
      </c>
      <c r="F261" s="23">
        <v>2.0579999999999998</v>
      </c>
      <c r="G261" s="10">
        <v>2.1309999999999998</v>
      </c>
      <c r="H261" s="159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9</v>
      </c>
    </row>
    <row r="262" spans="1:65">
      <c r="A262" s="33"/>
      <c r="B262" s="19">
        <v>1</v>
      </c>
      <c r="C262" s="8">
        <v>3</v>
      </c>
      <c r="D262" s="10">
        <v>2.2492401012457757</v>
      </c>
      <c r="E262" s="10">
        <v>2</v>
      </c>
      <c r="F262" s="23">
        <v>2.085</v>
      </c>
      <c r="G262" s="10">
        <v>2.1549999999999998</v>
      </c>
      <c r="H262" s="159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16</v>
      </c>
    </row>
    <row r="263" spans="1:65">
      <c r="A263" s="33"/>
      <c r="B263" s="19">
        <v>1</v>
      </c>
      <c r="C263" s="8">
        <v>4</v>
      </c>
      <c r="D263" s="10">
        <v>2.2730178345699539</v>
      </c>
      <c r="E263" s="10">
        <v>2</v>
      </c>
      <c r="F263" s="23">
        <v>2.0190000000000001</v>
      </c>
      <c r="G263" s="10">
        <v>1.8081</v>
      </c>
      <c r="H263" s="159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2.0888360434581501</v>
      </c>
    </row>
    <row r="264" spans="1:65">
      <c r="A264" s="33"/>
      <c r="B264" s="19">
        <v>1</v>
      </c>
      <c r="C264" s="8">
        <v>5</v>
      </c>
      <c r="D264" s="10">
        <v>2.2245049797106127</v>
      </c>
      <c r="E264" s="10">
        <v>2.1</v>
      </c>
      <c r="F264" s="10">
        <v>2.15</v>
      </c>
      <c r="G264" s="10">
        <v>2.1318999999999999</v>
      </c>
      <c r="H264" s="159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15</v>
      </c>
    </row>
    <row r="265" spans="1:65">
      <c r="A265" s="33"/>
      <c r="B265" s="19">
        <v>1</v>
      </c>
      <c r="C265" s="8">
        <v>6</v>
      </c>
      <c r="D265" s="10">
        <v>2.29227010560209</v>
      </c>
      <c r="E265" s="10">
        <v>2.1</v>
      </c>
      <c r="F265" s="10">
        <v>2.09</v>
      </c>
      <c r="G265" s="10">
        <v>1.7408999999999999</v>
      </c>
      <c r="H265" s="159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1"/>
    </row>
    <row r="266" spans="1:65">
      <c r="A266" s="33"/>
      <c r="B266" s="20" t="s">
        <v>271</v>
      </c>
      <c r="C266" s="12"/>
      <c r="D266" s="24">
        <v>2.2605775071659422</v>
      </c>
      <c r="E266" s="24">
        <v>2.0666666666666664</v>
      </c>
      <c r="F266" s="24">
        <v>2.0621666666666667</v>
      </c>
      <c r="G266" s="24">
        <v>1.9659333333333331</v>
      </c>
      <c r="H266" s="159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1"/>
    </row>
    <row r="267" spans="1:65">
      <c r="A267" s="33"/>
      <c r="B267" s="3" t="s">
        <v>272</v>
      </c>
      <c r="C267" s="31"/>
      <c r="D267" s="11">
        <v>2.2622160109336109</v>
      </c>
      <c r="E267" s="11">
        <v>2.1</v>
      </c>
      <c r="F267" s="11">
        <v>2.0714999999999999</v>
      </c>
      <c r="G267" s="11">
        <v>1.9798499999999999</v>
      </c>
      <c r="H267" s="159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3"/>
      <c r="B268" s="3" t="s">
        <v>273</v>
      </c>
      <c r="C268" s="31"/>
      <c r="D268" s="25">
        <v>2.2999922197481783E-2</v>
      </c>
      <c r="E268" s="25">
        <v>5.1639777949432274E-2</v>
      </c>
      <c r="F268" s="25">
        <v>6.1972305642654997E-2</v>
      </c>
      <c r="G268" s="25">
        <v>0.19231354259819208</v>
      </c>
      <c r="H268" s="159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3"/>
      <c r="B269" s="3" t="s">
        <v>87</v>
      </c>
      <c r="C269" s="31"/>
      <c r="D269" s="13">
        <v>1.0174356828984156E-2</v>
      </c>
      <c r="E269" s="13">
        <v>2.4986989330370458E-2</v>
      </c>
      <c r="F269" s="13">
        <v>3.0052035388016648E-2</v>
      </c>
      <c r="G269" s="13">
        <v>9.7823023465457681E-2</v>
      </c>
      <c r="H269" s="159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3"/>
      <c r="B270" s="3" t="s">
        <v>274</v>
      </c>
      <c r="C270" s="31"/>
      <c r="D270" s="13">
        <v>8.2218738155948046E-2</v>
      </c>
      <c r="E270" s="13">
        <v>-1.0613268025948752E-2</v>
      </c>
      <c r="F270" s="13">
        <v>-1.2767577845569589E-2</v>
      </c>
      <c r="G270" s="13">
        <v>-5.883789228442593E-2</v>
      </c>
      <c r="H270" s="159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3"/>
      <c r="B271" s="51" t="s">
        <v>275</v>
      </c>
      <c r="C271" s="52"/>
      <c r="D271" s="50">
        <v>2.63</v>
      </c>
      <c r="E271" s="50">
        <v>0.03</v>
      </c>
      <c r="F271" s="50">
        <v>0.03</v>
      </c>
      <c r="G271" s="50">
        <v>1.32</v>
      </c>
      <c r="H271" s="159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B272" s="34"/>
      <c r="C272" s="20"/>
      <c r="D272" s="29"/>
      <c r="E272" s="29"/>
      <c r="F272" s="29"/>
      <c r="G272" s="29"/>
      <c r="BM272" s="61"/>
    </row>
    <row r="273" spans="1:65" ht="15">
      <c r="B273" s="35" t="s">
        <v>568</v>
      </c>
      <c r="BM273" s="30" t="s">
        <v>277</v>
      </c>
    </row>
    <row r="274" spans="1:65" ht="15">
      <c r="A274" s="26" t="s">
        <v>36</v>
      </c>
      <c r="B274" s="18" t="s">
        <v>111</v>
      </c>
      <c r="C274" s="15" t="s">
        <v>112</v>
      </c>
      <c r="D274" s="16" t="s">
        <v>231</v>
      </c>
      <c r="E274" s="17" t="s">
        <v>231</v>
      </c>
      <c r="F274" s="17" t="s">
        <v>231</v>
      </c>
      <c r="G274" s="17" t="s">
        <v>231</v>
      </c>
      <c r="H274" s="159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0">
        <v>1</v>
      </c>
    </row>
    <row r="275" spans="1:65">
      <c r="A275" s="33"/>
      <c r="B275" s="19" t="s">
        <v>232</v>
      </c>
      <c r="C275" s="8" t="s">
        <v>232</v>
      </c>
      <c r="D275" s="157" t="s">
        <v>236</v>
      </c>
      <c r="E275" s="158" t="s">
        <v>238</v>
      </c>
      <c r="F275" s="158" t="s">
        <v>252</v>
      </c>
      <c r="G275" s="158" t="s">
        <v>261</v>
      </c>
      <c r="H275" s="159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 t="s">
        <v>3</v>
      </c>
    </row>
    <row r="276" spans="1:65">
      <c r="A276" s="33"/>
      <c r="B276" s="19"/>
      <c r="C276" s="8"/>
      <c r="D276" s="9" t="s">
        <v>280</v>
      </c>
      <c r="E276" s="10" t="s">
        <v>282</v>
      </c>
      <c r="F276" s="10" t="s">
        <v>280</v>
      </c>
      <c r="G276" s="10" t="s">
        <v>280</v>
      </c>
      <c r="H276" s="159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2</v>
      </c>
    </row>
    <row r="277" spans="1:65">
      <c r="A277" s="33"/>
      <c r="B277" s="19"/>
      <c r="C277" s="8"/>
      <c r="D277" s="27" t="s">
        <v>322</v>
      </c>
      <c r="E277" s="27" t="s">
        <v>322</v>
      </c>
      <c r="F277" s="27" t="s">
        <v>322</v>
      </c>
      <c r="G277" s="27" t="s">
        <v>322</v>
      </c>
      <c r="H277" s="159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2</v>
      </c>
    </row>
    <row r="278" spans="1:65">
      <c r="A278" s="33"/>
      <c r="B278" s="18">
        <v>1</v>
      </c>
      <c r="C278" s="14">
        <v>1</v>
      </c>
      <c r="D278" s="21">
        <v>0.97658059462032609</v>
      </c>
      <c r="E278" s="21">
        <v>0.8</v>
      </c>
      <c r="F278" s="22">
        <v>0.89</v>
      </c>
      <c r="G278" s="21">
        <v>0.78359999999999996</v>
      </c>
      <c r="H278" s="159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>
        <v>1</v>
      </c>
      <c r="C279" s="8">
        <v>2</v>
      </c>
      <c r="D279" s="10">
        <v>1.0538426278550443</v>
      </c>
      <c r="E279" s="10">
        <v>0.9</v>
      </c>
      <c r="F279" s="23">
        <v>0.92</v>
      </c>
      <c r="G279" s="10">
        <v>0.92559999999999998</v>
      </c>
      <c r="H279" s="15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10</v>
      </c>
    </row>
    <row r="280" spans="1:65">
      <c r="A280" s="33"/>
      <c r="B280" s="19">
        <v>1</v>
      </c>
      <c r="C280" s="8">
        <v>3</v>
      </c>
      <c r="D280" s="10">
        <v>1.0212452997009898</v>
      </c>
      <c r="E280" s="10">
        <v>0.8</v>
      </c>
      <c r="F280" s="23">
        <v>0.92600000000000005</v>
      </c>
      <c r="G280" s="10">
        <v>0.94189999999999996</v>
      </c>
      <c r="H280" s="159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16</v>
      </c>
    </row>
    <row r="281" spans="1:65">
      <c r="A281" s="33"/>
      <c r="B281" s="19">
        <v>1</v>
      </c>
      <c r="C281" s="8">
        <v>4</v>
      </c>
      <c r="D281" s="10">
        <v>0.98090727420675639</v>
      </c>
      <c r="E281" s="10">
        <v>0.8</v>
      </c>
      <c r="F281" s="23">
        <v>0.90400000000000003</v>
      </c>
      <c r="G281" s="10">
        <v>0.78920000000000001</v>
      </c>
      <c r="H281" s="15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0.90797951313862701</v>
      </c>
    </row>
    <row r="282" spans="1:65">
      <c r="A282" s="33"/>
      <c r="B282" s="19">
        <v>1</v>
      </c>
      <c r="C282" s="8">
        <v>5</v>
      </c>
      <c r="D282" s="10">
        <v>1.0257150205691401</v>
      </c>
      <c r="E282" s="10">
        <v>0.9</v>
      </c>
      <c r="F282" s="10">
        <v>0.95799999999999996</v>
      </c>
      <c r="G282" s="10">
        <v>0.92810000000000004</v>
      </c>
      <c r="H282" s="15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16</v>
      </c>
    </row>
    <row r="283" spans="1:65">
      <c r="A283" s="33"/>
      <c r="B283" s="19">
        <v>1</v>
      </c>
      <c r="C283" s="8">
        <v>6</v>
      </c>
      <c r="D283" s="10">
        <v>0.98201749837478436</v>
      </c>
      <c r="E283" s="10">
        <v>0.9</v>
      </c>
      <c r="F283" s="10">
        <v>0.94799999999999995</v>
      </c>
      <c r="G283" s="10">
        <v>0.73680000000000001</v>
      </c>
      <c r="H283" s="15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1"/>
    </row>
    <row r="284" spans="1:65">
      <c r="A284" s="33"/>
      <c r="B284" s="20" t="s">
        <v>271</v>
      </c>
      <c r="C284" s="12"/>
      <c r="D284" s="24">
        <v>1.0067180525545067</v>
      </c>
      <c r="E284" s="24">
        <v>0.85000000000000009</v>
      </c>
      <c r="F284" s="24">
        <v>0.92433333333333323</v>
      </c>
      <c r="G284" s="24">
        <v>0.85086666666666666</v>
      </c>
      <c r="H284" s="15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1"/>
    </row>
    <row r="285" spans="1:65">
      <c r="A285" s="33"/>
      <c r="B285" s="3" t="s">
        <v>272</v>
      </c>
      <c r="C285" s="31"/>
      <c r="D285" s="11">
        <v>1.0016313990378871</v>
      </c>
      <c r="E285" s="11">
        <v>0.85000000000000009</v>
      </c>
      <c r="F285" s="11">
        <v>0.92300000000000004</v>
      </c>
      <c r="G285" s="11">
        <v>0.85739999999999994</v>
      </c>
      <c r="H285" s="15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3"/>
      <c r="B286" s="3" t="s">
        <v>273</v>
      </c>
      <c r="C286" s="31"/>
      <c r="D286" s="25">
        <v>3.1550693580638285E-2</v>
      </c>
      <c r="E286" s="25">
        <v>5.4772255750516599E-2</v>
      </c>
      <c r="F286" s="25">
        <v>2.571899427790024E-2</v>
      </c>
      <c r="G286" s="25">
        <v>9.0747907230231295E-2</v>
      </c>
      <c r="H286" s="15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3"/>
      <c r="B287" s="3" t="s">
        <v>87</v>
      </c>
      <c r="C287" s="31"/>
      <c r="D287" s="13">
        <v>3.134014881384084E-2</v>
      </c>
      <c r="E287" s="13">
        <v>6.4437947941784229E-2</v>
      </c>
      <c r="F287" s="13">
        <v>2.7824371739524244E-2</v>
      </c>
      <c r="G287" s="13">
        <v>0.10665349905613644</v>
      </c>
      <c r="H287" s="15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3" t="s">
        <v>274</v>
      </c>
      <c r="C288" s="31"/>
      <c r="D288" s="13">
        <v>0.10874533839928691</v>
      </c>
      <c r="E288" s="13">
        <v>-6.3855530107951752E-2</v>
      </c>
      <c r="F288" s="13">
        <v>1.801122157280366E-2</v>
      </c>
      <c r="G288" s="13">
        <v>-6.2901029864140257E-2</v>
      </c>
      <c r="H288" s="15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51" t="s">
        <v>275</v>
      </c>
      <c r="C289" s="52"/>
      <c r="D289" s="50">
        <v>2.16</v>
      </c>
      <c r="E289" s="50">
        <v>0.68</v>
      </c>
      <c r="F289" s="50">
        <v>0.67</v>
      </c>
      <c r="G289" s="50">
        <v>0.67</v>
      </c>
      <c r="H289" s="159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B290" s="34"/>
      <c r="C290" s="20"/>
      <c r="D290" s="29"/>
      <c r="E290" s="29"/>
      <c r="F290" s="29"/>
      <c r="G290" s="29"/>
      <c r="BM290" s="61"/>
    </row>
    <row r="291" spans="1:65" ht="15">
      <c r="B291" s="35" t="s">
        <v>569</v>
      </c>
      <c r="BM291" s="30" t="s">
        <v>277</v>
      </c>
    </row>
    <row r="292" spans="1:65" ht="15">
      <c r="A292" s="26" t="s">
        <v>39</v>
      </c>
      <c r="B292" s="18" t="s">
        <v>111</v>
      </c>
      <c r="C292" s="15" t="s">
        <v>112</v>
      </c>
      <c r="D292" s="16" t="s">
        <v>231</v>
      </c>
      <c r="E292" s="17" t="s">
        <v>231</v>
      </c>
      <c r="F292" s="17" t="s">
        <v>231</v>
      </c>
      <c r="G292" s="17" t="s">
        <v>231</v>
      </c>
      <c r="H292" s="15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0">
        <v>1</v>
      </c>
    </row>
    <row r="293" spans="1:65">
      <c r="A293" s="33"/>
      <c r="B293" s="19" t="s">
        <v>232</v>
      </c>
      <c r="C293" s="8" t="s">
        <v>232</v>
      </c>
      <c r="D293" s="157" t="s">
        <v>236</v>
      </c>
      <c r="E293" s="158" t="s">
        <v>238</v>
      </c>
      <c r="F293" s="158" t="s">
        <v>252</v>
      </c>
      <c r="G293" s="158" t="s">
        <v>261</v>
      </c>
      <c r="H293" s="15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 t="s">
        <v>3</v>
      </c>
    </row>
    <row r="294" spans="1:65">
      <c r="A294" s="33"/>
      <c r="B294" s="19"/>
      <c r="C294" s="8"/>
      <c r="D294" s="9" t="s">
        <v>280</v>
      </c>
      <c r="E294" s="10" t="s">
        <v>282</v>
      </c>
      <c r="F294" s="10" t="s">
        <v>280</v>
      </c>
      <c r="G294" s="10" t="s">
        <v>280</v>
      </c>
      <c r="H294" s="15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2</v>
      </c>
    </row>
    <row r="295" spans="1:65">
      <c r="A295" s="33"/>
      <c r="B295" s="19"/>
      <c r="C295" s="8"/>
      <c r="D295" s="27" t="s">
        <v>322</v>
      </c>
      <c r="E295" s="27" t="s">
        <v>322</v>
      </c>
      <c r="F295" s="27" t="s">
        <v>322</v>
      </c>
      <c r="G295" s="27" t="s">
        <v>322</v>
      </c>
      <c r="H295" s="15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2</v>
      </c>
    </row>
    <row r="296" spans="1:65">
      <c r="A296" s="33"/>
      <c r="B296" s="18">
        <v>1</v>
      </c>
      <c r="C296" s="14">
        <v>1</v>
      </c>
      <c r="D296" s="21">
        <v>0.72793695913910406</v>
      </c>
      <c r="E296" s="21">
        <v>0.5</v>
      </c>
      <c r="F296" s="22">
        <v>0.54300000000000004</v>
      </c>
      <c r="G296" s="21">
        <v>0.46779999999999999</v>
      </c>
      <c r="H296" s="15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1</v>
      </c>
    </row>
    <row r="297" spans="1:65">
      <c r="A297" s="33"/>
      <c r="B297" s="19">
        <v>1</v>
      </c>
      <c r="C297" s="8">
        <v>2</v>
      </c>
      <c r="D297" s="10">
        <v>0.7404092834213154</v>
      </c>
      <c r="E297" s="10">
        <v>0.5</v>
      </c>
      <c r="F297" s="23">
        <v>0.61399999999999999</v>
      </c>
      <c r="G297" s="10">
        <v>0.55179999999999996</v>
      </c>
      <c r="H297" s="15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11</v>
      </c>
    </row>
    <row r="298" spans="1:65">
      <c r="A298" s="33"/>
      <c r="B298" s="19">
        <v>1</v>
      </c>
      <c r="C298" s="8">
        <v>3</v>
      </c>
      <c r="D298" s="10">
        <v>0.69310683671905904</v>
      </c>
      <c r="E298" s="10">
        <v>0.5</v>
      </c>
      <c r="F298" s="23">
        <v>0.57899999999999996</v>
      </c>
      <c r="G298" s="10">
        <v>0.55620000000000003</v>
      </c>
      <c r="H298" s="15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16</v>
      </c>
    </row>
    <row r="299" spans="1:65">
      <c r="A299" s="33"/>
      <c r="B299" s="19">
        <v>1</v>
      </c>
      <c r="C299" s="8">
        <v>4</v>
      </c>
      <c r="D299" s="10">
        <v>0.70352049785292403</v>
      </c>
      <c r="E299" s="10">
        <v>0.5</v>
      </c>
      <c r="F299" s="23">
        <v>0.56100000000000005</v>
      </c>
      <c r="G299" s="10">
        <v>0.46039999999999998</v>
      </c>
      <c r="H299" s="15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0.57984676577493399</v>
      </c>
    </row>
    <row r="300" spans="1:65">
      <c r="A300" s="33"/>
      <c r="B300" s="19">
        <v>1</v>
      </c>
      <c r="C300" s="8">
        <v>5</v>
      </c>
      <c r="D300" s="10">
        <v>0.70144552027408802</v>
      </c>
      <c r="E300" s="10">
        <v>0.5</v>
      </c>
      <c r="F300" s="10">
        <v>0.61199999999999999</v>
      </c>
      <c r="G300" s="10">
        <v>0.55200000000000005</v>
      </c>
      <c r="H300" s="15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17</v>
      </c>
    </row>
    <row r="301" spans="1:65">
      <c r="A301" s="33"/>
      <c r="B301" s="19">
        <v>1</v>
      </c>
      <c r="C301" s="8">
        <v>6</v>
      </c>
      <c r="D301" s="10">
        <v>0.69380328119193002</v>
      </c>
      <c r="E301" s="10">
        <v>0.6</v>
      </c>
      <c r="F301" s="10">
        <v>0.60899999999999999</v>
      </c>
      <c r="G301" s="10">
        <v>0.44990000000000002</v>
      </c>
      <c r="H301" s="15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1"/>
    </row>
    <row r="302" spans="1:65">
      <c r="A302" s="33"/>
      <c r="B302" s="20" t="s">
        <v>271</v>
      </c>
      <c r="C302" s="12"/>
      <c r="D302" s="24">
        <v>0.71003706309973669</v>
      </c>
      <c r="E302" s="24">
        <v>0.51666666666666672</v>
      </c>
      <c r="F302" s="24">
        <v>0.58633333333333337</v>
      </c>
      <c r="G302" s="24">
        <v>0.50634999999999997</v>
      </c>
      <c r="H302" s="15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1"/>
    </row>
    <row r="303" spans="1:65">
      <c r="A303" s="33"/>
      <c r="B303" s="3" t="s">
        <v>272</v>
      </c>
      <c r="C303" s="31"/>
      <c r="D303" s="11">
        <v>0.70248300906350603</v>
      </c>
      <c r="E303" s="11">
        <v>0.5</v>
      </c>
      <c r="F303" s="11">
        <v>0.59399999999999997</v>
      </c>
      <c r="G303" s="11">
        <v>0.50980000000000003</v>
      </c>
      <c r="H303" s="15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1"/>
    </row>
    <row r="304" spans="1:65">
      <c r="A304" s="33"/>
      <c r="B304" s="3" t="s">
        <v>273</v>
      </c>
      <c r="C304" s="31"/>
      <c r="D304" s="25">
        <v>1.9541374140806089E-2</v>
      </c>
      <c r="E304" s="25">
        <v>4.0824829046386291E-2</v>
      </c>
      <c r="F304" s="25">
        <v>3.003775402167521E-2</v>
      </c>
      <c r="G304" s="25">
        <v>5.1804932197619953E-2</v>
      </c>
      <c r="H304" s="15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3"/>
      <c r="B305" s="3" t="s">
        <v>87</v>
      </c>
      <c r="C305" s="31"/>
      <c r="D305" s="13">
        <v>2.7521625498669461E-2</v>
      </c>
      <c r="E305" s="13">
        <v>7.9015798154296032E-2</v>
      </c>
      <c r="F305" s="13">
        <v>5.1229824937479039E-2</v>
      </c>
      <c r="G305" s="13">
        <v>0.10231052078131718</v>
      </c>
      <c r="H305" s="15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3" t="s">
        <v>274</v>
      </c>
      <c r="C306" s="31"/>
      <c r="D306" s="13">
        <v>0.22452534878039776</v>
      </c>
      <c r="E306" s="13">
        <v>-0.10895999225559272</v>
      </c>
      <c r="F306" s="13">
        <v>1.1186692659620912E-2</v>
      </c>
      <c r="G306" s="13">
        <v>-0.12675204918442473</v>
      </c>
      <c r="H306" s="159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51" t="s">
        <v>275</v>
      </c>
      <c r="C307" s="52"/>
      <c r="D307" s="50">
        <v>2.67</v>
      </c>
      <c r="E307" s="50">
        <v>0.59</v>
      </c>
      <c r="F307" s="50">
        <v>0.59</v>
      </c>
      <c r="G307" s="50">
        <v>0.76</v>
      </c>
      <c r="H307" s="159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B308" s="34"/>
      <c r="C308" s="20"/>
      <c r="D308" s="29"/>
      <c r="E308" s="29"/>
      <c r="F308" s="29"/>
      <c r="G308" s="29"/>
      <c r="BM308" s="61"/>
    </row>
    <row r="309" spans="1:65" ht="15">
      <c r="B309" s="35" t="s">
        <v>570</v>
      </c>
      <c r="BM309" s="30" t="s">
        <v>67</v>
      </c>
    </row>
    <row r="310" spans="1:65" ht="15">
      <c r="A310" s="26" t="s">
        <v>52</v>
      </c>
      <c r="B310" s="18" t="s">
        <v>111</v>
      </c>
      <c r="C310" s="15" t="s">
        <v>112</v>
      </c>
      <c r="D310" s="16" t="s">
        <v>231</v>
      </c>
      <c r="E310" s="17" t="s">
        <v>231</v>
      </c>
      <c r="F310" s="17" t="s">
        <v>231</v>
      </c>
      <c r="G310" s="17" t="s">
        <v>231</v>
      </c>
      <c r="H310" s="17" t="s">
        <v>231</v>
      </c>
      <c r="I310" s="17" t="s">
        <v>231</v>
      </c>
      <c r="J310" s="17" t="s">
        <v>231</v>
      </c>
      <c r="K310" s="17" t="s">
        <v>231</v>
      </c>
      <c r="L310" s="17" t="s">
        <v>231</v>
      </c>
      <c r="M310" s="17" t="s">
        <v>231</v>
      </c>
      <c r="N310" s="17" t="s">
        <v>231</v>
      </c>
      <c r="O310" s="17" t="s">
        <v>231</v>
      </c>
      <c r="P310" s="17" t="s">
        <v>231</v>
      </c>
      <c r="Q310" s="17" t="s">
        <v>231</v>
      </c>
      <c r="R310" s="17" t="s">
        <v>231</v>
      </c>
      <c r="S310" s="17" t="s">
        <v>231</v>
      </c>
      <c r="T310" s="17" t="s">
        <v>231</v>
      </c>
      <c r="U310" s="17" t="s">
        <v>231</v>
      </c>
      <c r="V310" s="17" t="s">
        <v>231</v>
      </c>
      <c r="W310" s="17" t="s">
        <v>231</v>
      </c>
      <c r="X310" s="17" t="s">
        <v>231</v>
      </c>
      <c r="Y310" s="159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0">
        <v>1</v>
      </c>
    </row>
    <row r="311" spans="1:65">
      <c r="A311" s="33"/>
      <c r="B311" s="19" t="s">
        <v>232</v>
      </c>
      <c r="C311" s="8" t="s">
        <v>232</v>
      </c>
      <c r="D311" s="157" t="s">
        <v>234</v>
      </c>
      <c r="E311" s="158" t="s">
        <v>236</v>
      </c>
      <c r="F311" s="158" t="s">
        <v>238</v>
      </c>
      <c r="G311" s="158" t="s">
        <v>239</v>
      </c>
      <c r="H311" s="158" t="s">
        <v>240</v>
      </c>
      <c r="I311" s="158" t="s">
        <v>241</v>
      </c>
      <c r="J311" s="158" t="s">
        <v>242</v>
      </c>
      <c r="K311" s="158" t="s">
        <v>243</v>
      </c>
      <c r="L311" s="158" t="s">
        <v>244</v>
      </c>
      <c r="M311" s="158" t="s">
        <v>245</v>
      </c>
      <c r="N311" s="158" t="s">
        <v>246</v>
      </c>
      <c r="O311" s="158" t="s">
        <v>247</v>
      </c>
      <c r="P311" s="158" t="s">
        <v>248</v>
      </c>
      <c r="Q311" s="158" t="s">
        <v>249</v>
      </c>
      <c r="R311" s="158" t="s">
        <v>251</v>
      </c>
      <c r="S311" s="158" t="s">
        <v>253</v>
      </c>
      <c r="T311" s="158" t="s">
        <v>254</v>
      </c>
      <c r="U311" s="158" t="s">
        <v>257</v>
      </c>
      <c r="V311" s="158" t="s">
        <v>259</v>
      </c>
      <c r="W311" s="158" t="s">
        <v>261</v>
      </c>
      <c r="X311" s="158" t="s">
        <v>279</v>
      </c>
      <c r="Y311" s="159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 t="s">
        <v>1</v>
      </c>
    </row>
    <row r="312" spans="1:65">
      <c r="A312" s="33"/>
      <c r="B312" s="19"/>
      <c r="C312" s="8"/>
      <c r="D312" s="9" t="s">
        <v>280</v>
      </c>
      <c r="E312" s="10" t="s">
        <v>283</v>
      </c>
      <c r="F312" s="10" t="s">
        <v>282</v>
      </c>
      <c r="G312" s="10" t="s">
        <v>283</v>
      </c>
      <c r="H312" s="10" t="s">
        <v>282</v>
      </c>
      <c r="I312" s="10" t="s">
        <v>282</v>
      </c>
      <c r="J312" s="10" t="s">
        <v>282</v>
      </c>
      <c r="K312" s="10" t="s">
        <v>282</v>
      </c>
      <c r="L312" s="10" t="s">
        <v>280</v>
      </c>
      <c r="M312" s="10" t="s">
        <v>280</v>
      </c>
      <c r="N312" s="10" t="s">
        <v>280</v>
      </c>
      <c r="O312" s="10" t="s">
        <v>280</v>
      </c>
      <c r="P312" s="10" t="s">
        <v>280</v>
      </c>
      <c r="Q312" s="10" t="s">
        <v>283</v>
      </c>
      <c r="R312" s="10" t="s">
        <v>283</v>
      </c>
      <c r="S312" s="10" t="s">
        <v>283</v>
      </c>
      <c r="T312" s="10" t="s">
        <v>283</v>
      </c>
      <c r="U312" s="10" t="s">
        <v>283</v>
      </c>
      <c r="V312" s="10" t="s">
        <v>282</v>
      </c>
      <c r="W312" s="10" t="s">
        <v>283</v>
      </c>
      <c r="X312" s="10" t="s">
        <v>283</v>
      </c>
      <c r="Y312" s="159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2</v>
      </c>
    </row>
    <row r="313" spans="1:65">
      <c r="A313" s="33"/>
      <c r="B313" s="19"/>
      <c r="C313" s="8"/>
      <c r="D313" s="27" t="s">
        <v>322</v>
      </c>
      <c r="E313" s="27" t="s">
        <v>322</v>
      </c>
      <c r="F313" s="27" t="s">
        <v>322</v>
      </c>
      <c r="G313" s="27" t="s">
        <v>322</v>
      </c>
      <c r="H313" s="27" t="s">
        <v>323</v>
      </c>
      <c r="I313" s="27" t="s">
        <v>324</v>
      </c>
      <c r="J313" s="27" t="s">
        <v>323</v>
      </c>
      <c r="K313" s="27" t="s">
        <v>325</v>
      </c>
      <c r="L313" s="27" t="s">
        <v>322</v>
      </c>
      <c r="M313" s="27" t="s">
        <v>322</v>
      </c>
      <c r="N313" s="27" t="s">
        <v>322</v>
      </c>
      <c r="O313" s="27" t="s">
        <v>322</v>
      </c>
      <c r="P313" s="27" t="s">
        <v>322</v>
      </c>
      <c r="Q313" s="27" t="s">
        <v>324</v>
      </c>
      <c r="R313" s="27" t="s">
        <v>322</v>
      </c>
      <c r="S313" s="27" t="s">
        <v>325</v>
      </c>
      <c r="T313" s="27" t="s">
        <v>324</v>
      </c>
      <c r="U313" s="27" t="s">
        <v>323</v>
      </c>
      <c r="V313" s="27" t="s">
        <v>322</v>
      </c>
      <c r="W313" s="27" t="s">
        <v>322</v>
      </c>
      <c r="X313" s="27" t="s">
        <v>322</v>
      </c>
      <c r="Y313" s="159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3</v>
      </c>
    </row>
    <row r="314" spans="1:65">
      <c r="A314" s="33"/>
      <c r="B314" s="18">
        <v>1</v>
      </c>
      <c r="C314" s="14">
        <v>1</v>
      </c>
      <c r="D314" s="21">
        <v>3.1989999999999998</v>
      </c>
      <c r="E314" s="21">
        <v>3.3390000000000004</v>
      </c>
      <c r="F314" s="22">
        <v>3.27</v>
      </c>
      <c r="G314" s="21">
        <v>3.3866666666666672</v>
      </c>
      <c r="H314" s="22">
        <v>3.3000000000000003</v>
      </c>
      <c r="I314" s="21">
        <v>3.3099999999999996</v>
      </c>
      <c r="J314" s="164">
        <v>3.6999999999999997</v>
      </c>
      <c r="K314" s="21">
        <v>3.34</v>
      </c>
      <c r="L314" s="21">
        <v>3.58</v>
      </c>
      <c r="M314" s="21">
        <v>3.32</v>
      </c>
      <c r="N314" s="21">
        <v>3.2799999999999994</v>
      </c>
      <c r="O314" s="21">
        <v>3.09</v>
      </c>
      <c r="P314" s="21">
        <v>3.44</v>
      </c>
      <c r="Q314" s="21">
        <v>3.4583692492159894</v>
      </c>
      <c r="R314" s="21">
        <v>3.2309999999999999</v>
      </c>
      <c r="S314" s="21">
        <v>3.11</v>
      </c>
      <c r="T314" s="21">
        <v>3.1205780000000001</v>
      </c>
      <c r="U314" s="21">
        <v>3.4300000000000006</v>
      </c>
      <c r="V314" s="21">
        <v>3.32</v>
      </c>
      <c r="W314" s="21">
        <v>3.1495000000000002</v>
      </c>
      <c r="X314" s="160">
        <v>4.0984999999999996</v>
      </c>
      <c r="Y314" s="159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1</v>
      </c>
    </row>
    <row r="315" spans="1:65">
      <c r="A315" s="33"/>
      <c r="B315" s="19">
        <v>1</v>
      </c>
      <c r="C315" s="8">
        <v>2</v>
      </c>
      <c r="D315" s="10">
        <v>3.2390000000000003</v>
      </c>
      <c r="E315" s="10">
        <v>3.327658</v>
      </c>
      <c r="F315" s="23">
        <v>3.46</v>
      </c>
      <c r="G315" s="10">
        <v>3.4033333333333333</v>
      </c>
      <c r="H315" s="23">
        <v>3.35</v>
      </c>
      <c r="I315" s="10">
        <v>3.2099999999999995</v>
      </c>
      <c r="J315" s="162">
        <v>3.71</v>
      </c>
      <c r="K315" s="10">
        <v>3.32</v>
      </c>
      <c r="L315" s="10">
        <v>3.49</v>
      </c>
      <c r="M315" s="10">
        <v>3.35</v>
      </c>
      <c r="N315" s="10">
        <v>3.29</v>
      </c>
      <c r="O315" s="10">
        <v>3.12</v>
      </c>
      <c r="P315" s="10">
        <v>3.37</v>
      </c>
      <c r="Q315" s="10">
        <v>3.4565518799936563</v>
      </c>
      <c r="R315" s="10">
        <v>3.2730000000000001</v>
      </c>
      <c r="S315" s="10">
        <v>3.11</v>
      </c>
      <c r="T315" s="10">
        <v>3.1913480000000001</v>
      </c>
      <c r="U315" s="10">
        <v>3.4099999999999997</v>
      </c>
      <c r="V315" s="10">
        <v>3.3300000000000005</v>
      </c>
      <c r="W315" s="10">
        <v>3.1101000000000001</v>
      </c>
      <c r="X315" s="161">
        <v>3.8440000000000003</v>
      </c>
      <c r="Y315" s="159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 t="e">
        <v>#N/A</v>
      </c>
    </row>
    <row r="316" spans="1:65">
      <c r="A316" s="33"/>
      <c r="B316" s="19">
        <v>1</v>
      </c>
      <c r="C316" s="8">
        <v>3</v>
      </c>
      <c r="D316" s="10">
        <v>3.2070000000000003</v>
      </c>
      <c r="E316" s="10">
        <v>3.3575500000000003</v>
      </c>
      <c r="F316" s="23">
        <v>3.25</v>
      </c>
      <c r="G316" s="10">
        <v>3.39</v>
      </c>
      <c r="H316" s="23">
        <v>3.29</v>
      </c>
      <c r="I316" s="10">
        <v>3.29</v>
      </c>
      <c r="J316" s="162">
        <v>3.6900000000000004</v>
      </c>
      <c r="K316" s="23">
        <v>3.34</v>
      </c>
      <c r="L316" s="165">
        <v>3.6900000000000004</v>
      </c>
      <c r="M316" s="11">
        <v>3.3300000000000005</v>
      </c>
      <c r="N316" s="11">
        <v>3.3099999999999996</v>
      </c>
      <c r="O316" s="11">
        <v>3.1</v>
      </c>
      <c r="P316" s="11">
        <v>3.34</v>
      </c>
      <c r="Q316" s="11">
        <v>3.4641876460346324</v>
      </c>
      <c r="R316" s="11">
        <v>3.1680000000000001</v>
      </c>
      <c r="S316" s="11">
        <v>3.1</v>
      </c>
      <c r="T316" s="11">
        <v>3.1894390000000001</v>
      </c>
      <c r="U316" s="11">
        <v>3.4300000000000006</v>
      </c>
      <c r="V316" s="11">
        <v>3.38</v>
      </c>
      <c r="W316" s="11">
        <v>3.1365999999999996</v>
      </c>
      <c r="X316" s="162">
        <v>3.9795999999999996</v>
      </c>
      <c r="Y316" s="159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16</v>
      </c>
    </row>
    <row r="317" spans="1:65">
      <c r="A317" s="33"/>
      <c r="B317" s="19">
        <v>1</v>
      </c>
      <c r="C317" s="8">
        <v>4</v>
      </c>
      <c r="D317" s="10">
        <v>3.2410000000000001</v>
      </c>
      <c r="E317" s="10">
        <v>3.2724320000000002</v>
      </c>
      <c r="F317" s="23">
        <v>3.18</v>
      </c>
      <c r="G317" s="10">
        <v>3.4000000000000004</v>
      </c>
      <c r="H317" s="23">
        <v>3.29</v>
      </c>
      <c r="I317" s="10">
        <v>3.2199999999999998</v>
      </c>
      <c r="J317" s="162">
        <v>3.6700000000000004</v>
      </c>
      <c r="K317" s="23">
        <v>3.2799999999999994</v>
      </c>
      <c r="L317" s="11">
        <v>3.54</v>
      </c>
      <c r="M317" s="11">
        <v>3.36</v>
      </c>
      <c r="N317" s="11">
        <v>3.2099999999999995</v>
      </c>
      <c r="O317" s="11">
        <v>3.11</v>
      </c>
      <c r="P317" s="11">
        <v>3.3099999999999996</v>
      </c>
      <c r="Q317" s="11">
        <v>3.4512272216240003</v>
      </c>
      <c r="R317" s="11">
        <v>3.2450000000000001</v>
      </c>
      <c r="S317" s="11">
        <v>3.15</v>
      </c>
      <c r="T317" s="11">
        <v>3.2360409999999997</v>
      </c>
      <c r="U317" s="11">
        <v>3.42</v>
      </c>
      <c r="V317" s="11">
        <v>3.35</v>
      </c>
      <c r="W317" s="11">
        <v>3.1670999999999996</v>
      </c>
      <c r="X317" s="162">
        <v>3.8688000000000002</v>
      </c>
      <c r="Y317" s="159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3.3020835480181017</v>
      </c>
    </row>
    <row r="318" spans="1:65">
      <c r="A318" s="33"/>
      <c r="B318" s="19">
        <v>1</v>
      </c>
      <c r="C318" s="8">
        <v>5</v>
      </c>
      <c r="D318" s="10">
        <v>3.1809999999999996</v>
      </c>
      <c r="E318" s="10">
        <v>3.3174399999999999</v>
      </c>
      <c r="F318" s="10">
        <v>3.42</v>
      </c>
      <c r="G318" s="10">
        <v>3.4000000000000004</v>
      </c>
      <c r="H318" s="10">
        <v>3.29</v>
      </c>
      <c r="I318" s="10">
        <v>3.3300000000000005</v>
      </c>
      <c r="J318" s="161">
        <v>3.5900000000000003</v>
      </c>
      <c r="K318" s="10">
        <v>3.35</v>
      </c>
      <c r="L318" s="10">
        <v>3.49</v>
      </c>
      <c r="M318" s="10">
        <v>3.38</v>
      </c>
      <c r="N318" s="10">
        <v>3.3099999999999996</v>
      </c>
      <c r="O318" s="10">
        <v>3.1400000000000006</v>
      </c>
      <c r="P318" s="10">
        <v>3.3099999999999996</v>
      </c>
      <c r="Q318" s="10">
        <v>3.4602361948542084</v>
      </c>
      <c r="R318" s="10">
        <v>3.2309999999999999</v>
      </c>
      <c r="S318" s="10">
        <v>3.11</v>
      </c>
      <c r="T318" s="10">
        <v>3.2663570000000002</v>
      </c>
      <c r="U318" s="10">
        <v>3.4000000000000004</v>
      </c>
      <c r="V318" s="10">
        <v>3.34</v>
      </c>
      <c r="W318" s="10">
        <v>3.1349</v>
      </c>
      <c r="X318" s="161">
        <v>3.9363000000000001</v>
      </c>
      <c r="Y318" s="159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85</v>
      </c>
    </row>
    <row r="319" spans="1:65">
      <c r="A319" s="33"/>
      <c r="B319" s="19">
        <v>1</v>
      </c>
      <c r="C319" s="8">
        <v>6</v>
      </c>
      <c r="D319" s="10">
        <v>3.3220000000000001</v>
      </c>
      <c r="E319" s="10">
        <v>3.3378340000000009</v>
      </c>
      <c r="F319" s="10">
        <v>3.45</v>
      </c>
      <c r="G319" s="10">
        <v>3.42</v>
      </c>
      <c r="H319" s="10">
        <v>3.34</v>
      </c>
      <c r="I319" s="10">
        <v>3.3099999999999996</v>
      </c>
      <c r="J319" s="161">
        <v>3.6799999999999997</v>
      </c>
      <c r="K319" s="10">
        <v>3.35</v>
      </c>
      <c r="L319" s="10">
        <v>3.54</v>
      </c>
      <c r="M319" s="10">
        <v>3.4099999999999997</v>
      </c>
      <c r="N319" s="10">
        <v>3.2400000000000007</v>
      </c>
      <c r="O319" s="10">
        <v>3.12</v>
      </c>
      <c r="P319" s="10">
        <v>3.29</v>
      </c>
      <c r="Q319" s="10">
        <v>3.4539957649598287</v>
      </c>
      <c r="R319" s="10">
        <v>3.2170000000000001</v>
      </c>
      <c r="S319" s="10">
        <v>3.1300000000000003</v>
      </c>
      <c r="T319" s="10">
        <v>3.2120799999999998</v>
      </c>
      <c r="U319" s="10">
        <v>3.4000000000000004</v>
      </c>
      <c r="V319" s="10">
        <v>3.36</v>
      </c>
      <c r="W319" s="10">
        <v>3.1523000000000003</v>
      </c>
      <c r="X319" s="161">
        <v>3.9211000000000005</v>
      </c>
      <c r="Y319" s="159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1"/>
    </row>
    <row r="320" spans="1:65">
      <c r="A320" s="33"/>
      <c r="B320" s="20" t="s">
        <v>271</v>
      </c>
      <c r="C320" s="12"/>
      <c r="D320" s="24">
        <v>3.2315</v>
      </c>
      <c r="E320" s="24">
        <v>3.3253190000000004</v>
      </c>
      <c r="F320" s="24">
        <v>3.3383333333333329</v>
      </c>
      <c r="G320" s="24">
        <v>3.4000000000000008</v>
      </c>
      <c r="H320" s="24">
        <v>3.31</v>
      </c>
      <c r="I320" s="24">
        <v>3.2783333333333329</v>
      </c>
      <c r="J320" s="24">
        <v>3.6733333333333338</v>
      </c>
      <c r="K320" s="24">
        <v>3.33</v>
      </c>
      <c r="L320" s="24">
        <v>3.5549999999999997</v>
      </c>
      <c r="M320" s="24">
        <v>3.3583333333333329</v>
      </c>
      <c r="N320" s="24">
        <v>3.2733333333333334</v>
      </c>
      <c r="O320" s="24">
        <v>3.1133333333333333</v>
      </c>
      <c r="P320" s="24">
        <v>3.3433333333333333</v>
      </c>
      <c r="Q320" s="24">
        <v>3.4574279927803855</v>
      </c>
      <c r="R320" s="24">
        <v>3.2275000000000005</v>
      </c>
      <c r="S320" s="24">
        <v>3.1183333333333336</v>
      </c>
      <c r="T320" s="24">
        <v>3.2026404999999998</v>
      </c>
      <c r="U320" s="24">
        <v>3.4150000000000005</v>
      </c>
      <c r="V320" s="24">
        <v>3.3466666666666662</v>
      </c>
      <c r="W320" s="24">
        <v>3.14175</v>
      </c>
      <c r="X320" s="24">
        <v>3.941383333333333</v>
      </c>
      <c r="Y320" s="159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1"/>
    </row>
    <row r="321" spans="1:65">
      <c r="A321" s="33"/>
      <c r="B321" s="3" t="s">
        <v>272</v>
      </c>
      <c r="C321" s="31"/>
      <c r="D321" s="11">
        <v>3.2230000000000003</v>
      </c>
      <c r="E321" s="11">
        <v>3.3327460000000002</v>
      </c>
      <c r="F321" s="11">
        <v>3.3449999999999998</v>
      </c>
      <c r="G321" s="11">
        <v>3.4000000000000004</v>
      </c>
      <c r="H321" s="11">
        <v>3.2949999999999999</v>
      </c>
      <c r="I321" s="11">
        <v>3.3</v>
      </c>
      <c r="J321" s="11">
        <v>3.6850000000000001</v>
      </c>
      <c r="K321" s="11">
        <v>3.34</v>
      </c>
      <c r="L321" s="11">
        <v>3.54</v>
      </c>
      <c r="M321" s="11">
        <v>3.355</v>
      </c>
      <c r="N321" s="11">
        <v>3.2849999999999997</v>
      </c>
      <c r="O321" s="11">
        <v>3.1150000000000002</v>
      </c>
      <c r="P321" s="11">
        <v>3.3249999999999997</v>
      </c>
      <c r="Q321" s="11">
        <v>3.4574605646048227</v>
      </c>
      <c r="R321" s="11">
        <v>3.2309999999999999</v>
      </c>
      <c r="S321" s="11">
        <v>3.11</v>
      </c>
      <c r="T321" s="11">
        <v>3.2017139999999999</v>
      </c>
      <c r="U321" s="11">
        <v>3.415</v>
      </c>
      <c r="V321" s="11">
        <v>3.3449999999999998</v>
      </c>
      <c r="W321" s="11">
        <v>3.1430499999999997</v>
      </c>
      <c r="X321" s="11">
        <v>3.9287000000000001</v>
      </c>
      <c r="Y321" s="159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1"/>
    </row>
    <row r="322" spans="1:65">
      <c r="A322" s="33"/>
      <c r="B322" s="3" t="s">
        <v>273</v>
      </c>
      <c r="C322" s="31"/>
      <c r="D322" s="25">
        <v>5.0086924441414958E-2</v>
      </c>
      <c r="E322" s="25">
        <v>2.91452111949803E-2</v>
      </c>
      <c r="F322" s="25">
        <v>0.11956866925188496</v>
      </c>
      <c r="G322" s="25">
        <v>1.1737877907772516E-2</v>
      </c>
      <c r="H322" s="25">
        <v>2.7568097504180405E-2</v>
      </c>
      <c r="I322" s="25">
        <v>5.0760877323650408E-2</v>
      </c>
      <c r="J322" s="25">
        <v>4.32049379893856E-2</v>
      </c>
      <c r="K322" s="25">
        <v>2.6832815729997732E-2</v>
      </c>
      <c r="L322" s="25">
        <v>7.4498322128756775E-2</v>
      </c>
      <c r="M322" s="25">
        <v>3.3115957885385947E-2</v>
      </c>
      <c r="N322" s="25">
        <v>4.0331955899344345E-2</v>
      </c>
      <c r="O322" s="25">
        <v>1.7511900715418482E-2</v>
      </c>
      <c r="P322" s="25">
        <v>5.5015149428740764E-2</v>
      </c>
      <c r="Q322" s="25">
        <v>4.5926506299471996E-3</v>
      </c>
      <c r="R322" s="25">
        <v>3.4789366191409682E-2</v>
      </c>
      <c r="S322" s="25">
        <v>1.8348478592697209E-2</v>
      </c>
      <c r="T322" s="25">
        <v>4.9599483863241929E-2</v>
      </c>
      <c r="U322" s="25">
        <v>1.3784048752090347E-2</v>
      </c>
      <c r="V322" s="25">
        <v>2.160246899469279E-2</v>
      </c>
      <c r="W322" s="25">
        <v>1.943787539830414E-2</v>
      </c>
      <c r="X322" s="25">
        <v>9.092333950458821E-2</v>
      </c>
      <c r="Y322" s="233"/>
      <c r="Z322" s="234"/>
      <c r="AA322" s="234"/>
      <c r="AB322" s="234"/>
      <c r="AC322" s="234"/>
      <c r="AD322" s="234"/>
      <c r="AE322" s="234"/>
      <c r="AF322" s="234"/>
      <c r="AG322" s="234"/>
      <c r="AH322" s="234"/>
      <c r="AI322" s="234"/>
      <c r="AJ322" s="234"/>
      <c r="AK322" s="234"/>
      <c r="AL322" s="234"/>
      <c r="AM322" s="234"/>
      <c r="AN322" s="234"/>
      <c r="AO322" s="234"/>
      <c r="AP322" s="234"/>
      <c r="AQ322" s="234"/>
      <c r="AR322" s="234"/>
      <c r="AS322" s="234"/>
      <c r="AT322" s="234"/>
      <c r="AU322" s="234"/>
      <c r="AV322" s="234"/>
      <c r="AW322" s="234"/>
      <c r="AX322" s="234"/>
      <c r="AY322" s="234"/>
      <c r="AZ322" s="234"/>
      <c r="BA322" s="234"/>
      <c r="BB322" s="234"/>
      <c r="BC322" s="234"/>
      <c r="BD322" s="234"/>
      <c r="BE322" s="234"/>
      <c r="BF322" s="234"/>
      <c r="BG322" s="234"/>
      <c r="BH322" s="234"/>
      <c r="BI322" s="234"/>
      <c r="BJ322" s="234"/>
      <c r="BK322" s="234"/>
      <c r="BL322" s="234"/>
      <c r="BM322" s="62"/>
    </row>
    <row r="323" spans="1:65">
      <c r="A323" s="33"/>
      <c r="B323" s="3" t="s">
        <v>87</v>
      </c>
      <c r="C323" s="31"/>
      <c r="D323" s="13">
        <v>1.5499589800840154E-2</v>
      </c>
      <c r="E323" s="13">
        <v>8.7646361732454225E-3</v>
      </c>
      <c r="F323" s="13">
        <v>3.5816875462371937E-2</v>
      </c>
      <c r="G323" s="13">
        <v>3.4523170316977979E-3</v>
      </c>
      <c r="H323" s="13">
        <v>8.3287303638007269E-3</v>
      </c>
      <c r="I323" s="13">
        <v>1.5483744989420564E-2</v>
      </c>
      <c r="J323" s="13">
        <v>1.1761779851919854E-2</v>
      </c>
      <c r="K323" s="13">
        <v>8.057902621620941E-3</v>
      </c>
      <c r="L323" s="13">
        <v>2.0955927462378843E-2</v>
      </c>
      <c r="M323" s="13">
        <v>9.860831132124848E-3</v>
      </c>
      <c r="N323" s="13">
        <v>1.2321371456011511E-2</v>
      </c>
      <c r="O323" s="13">
        <v>5.6248075103057221E-3</v>
      </c>
      <c r="P323" s="13">
        <v>1.645517929074998E-2</v>
      </c>
      <c r="Q323" s="13">
        <v>1.3283431034680476E-3</v>
      </c>
      <c r="R323" s="13">
        <v>1.0779044520963494E-2</v>
      </c>
      <c r="S323" s="13">
        <v>5.8840658234197351E-3</v>
      </c>
      <c r="T323" s="13">
        <v>1.5487059463352796E-2</v>
      </c>
      <c r="U323" s="13">
        <v>4.0363246711831169E-3</v>
      </c>
      <c r="V323" s="13">
        <v>6.4549210143504364E-3</v>
      </c>
      <c r="W323" s="13">
        <v>6.1869580324036416E-3</v>
      </c>
      <c r="X323" s="13">
        <v>2.3068890238517326E-2</v>
      </c>
      <c r="Y323" s="159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3"/>
      <c r="B324" s="3" t="s">
        <v>274</v>
      </c>
      <c r="C324" s="31"/>
      <c r="D324" s="13">
        <v>-2.1375457946987919E-2</v>
      </c>
      <c r="E324" s="13">
        <v>7.0366032972861703E-3</v>
      </c>
      <c r="F324" s="13">
        <v>1.0977852252402442E-2</v>
      </c>
      <c r="G324" s="13">
        <v>2.9652929902596936E-2</v>
      </c>
      <c r="H324" s="13">
        <v>2.3974111698807921E-3</v>
      </c>
      <c r="I324" s="13">
        <v>-7.1924935694082093E-3</v>
      </c>
      <c r="J324" s="13">
        <v>0.1124289497575115</v>
      </c>
      <c r="K324" s="13">
        <v>8.4541931104844537E-3</v>
      </c>
      <c r="L324" s="13">
        <v>7.6592989942273704E-2</v>
      </c>
      <c r="M324" s="13">
        <v>1.7034634193005882E-2</v>
      </c>
      <c r="N324" s="13">
        <v>-8.7066890545589581E-3</v>
      </c>
      <c r="O324" s="13">
        <v>-5.716094457938703E-2</v>
      </c>
      <c r="P324" s="13">
        <v>1.2492047737553413E-2</v>
      </c>
      <c r="Q324" s="13">
        <v>4.7044371380464023E-2</v>
      </c>
      <c r="R324" s="13">
        <v>-2.2586814335108452E-2</v>
      </c>
      <c r="S324" s="13">
        <v>-5.5646749094236059E-2</v>
      </c>
      <c r="T324" s="13">
        <v>-3.0115242867730374E-2</v>
      </c>
      <c r="U324" s="13">
        <v>3.4195516358049405E-2</v>
      </c>
      <c r="V324" s="13">
        <v>1.3501511394320431E-2</v>
      </c>
      <c r="W324" s="13">
        <v>-4.8555266905446204E-2</v>
      </c>
      <c r="X324" s="13">
        <v>0.19360496971644969</v>
      </c>
      <c r="Y324" s="159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3"/>
      <c r="B325" s="51" t="s">
        <v>275</v>
      </c>
      <c r="C325" s="52"/>
      <c r="D325" s="50">
        <v>0.78</v>
      </c>
      <c r="E325" s="50">
        <v>0.04</v>
      </c>
      <c r="F325" s="50">
        <v>7.0000000000000007E-2</v>
      </c>
      <c r="G325" s="50">
        <v>0.56000000000000005</v>
      </c>
      <c r="H325" s="50">
        <v>0.16</v>
      </c>
      <c r="I325" s="50">
        <v>0.41</v>
      </c>
      <c r="J325" s="50">
        <v>2.72</v>
      </c>
      <c r="K325" s="50">
        <v>0</v>
      </c>
      <c r="L325" s="50">
        <v>1.78</v>
      </c>
      <c r="M325" s="50">
        <v>0.22</v>
      </c>
      <c r="N325" s="50">
        <v>0.45</v>
      </c>
      <c r="O325" s="50">
        <v>1.72</v>
      </c>
      <c r="P325" s="50">
        <v>0.11</v>
      </c>
      <c r="Q325" s="50">
        <v>1.01</v>
      </c>
      <c r="R325" s="50">
        <v>0.81</v>
      </c>
      <c r="S325" s="50">
        <v>1.68</v>
      </c>
      <c r="T325" s="50">
        <v>1.01</v>
      </c>
      <c r="U325" s="50">
        <v>0.67</v>
      </c>
      <c r="V325" s="50">
        <v>0.13</v>
      </c>
      <c r="W325" s="50">
        <v>1.49</v>
      </c>
      <c r="X325" s="50">
        <v>4.8499999999999996</v>
      </c>
      <c r="Y325" s="159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B326" s="34"/>
      <c r="C326" s="20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BM326" s="61"/>
    </row>
    <row r="327" spans="1:65" ht="15">
      <c r="B327" s="35" t="s">
        <v>571</v>
      </c>
      <c r="BM327" s="30" t="s">
        <v>67</v>
      </c>
    </row>
    <row r="328" spans="1:65" ht="15">
      <c r="A328" s="26" t="s">
        <v>42</v>
      </c>
      <c r="B328" s="18" t="s">
        <v>111</v>
      </c>
      <c r="C328" s="15" t="s">
        <v>112</v>
      </c>
      <c r="D328" s="16" t="s">
        <v>231</v>
      </c>
      <c r="E328" s="17" t="s">
        <v>231</v>
      </c>
      <c r="F328" s="17" t="s">
        <v>231</v>
      </c>
      <c r="G328" s="17" t="s">
        <v>231</v>
      </c>
      <c r="H328" s="17" t="s">
        <v>231</v>
      </c>
      <c r="I328" s="17" t="s">
        <v>231</v>
      </c>
      <c r="J328" s="17" t="s">
        <v>231</v>
      </c>
      <c r="K328" s="17" t="s">
        <v>231</v>
      </c>
      <c r="L328" s="17" t="s">
        <v>231</v>
      </c>
      <c r="M328" s="17" t="s">
        <v>231</v>
      </c>
      <c r="N328" s="17" t="s">
        <v>231</v>
      </c>
      <c r="O328" s="17" t="s">
        <v>231</v>
      </c>
      <c r="P328" s="17" t="s">
        <v>231</v>
      </c>
      <c r="Q328" s="17" t="s">
        <v>231</v>
      </c>
      <c r="R328" s="17" t="s">
        <v>231</v>
      </c>
      <c r="S328" s="17" t="s">
        <v>231</v>
      </c>
      <c r="T328" s="17" t="s">
        <v>231</v>
      </c>
      <c r="U328" s="17" t="s">
        <v>231</v>
      </c>
      <c r="V328" s="17" t="s">
        <v>231</v>
      </c>
      <c r="W328" s="159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0">
        <v>1</v>
      </c>
    </row>
    <row r="329" spans="1:65">
      <c r="A329" s="33"/>
      <c r="B329" s="19" t="s">
        <v>232</v>
      </c>
      <c r="C329" s="8" t="s">
        <v>232</v>
      </c>
      <c r="D329" s="157" t="s">
        <v>234</v>
      </c>
      <c r="E329" s="158" t="s">
        <v>236</v>
      </c>
      <c r="F329" s="158" t="s">
        <v>238</v>
      </c>
      <c r="G329" s="158" t="s">
        <v>239</v>
      </c>
      <c r="H329" s="158" t="s">
        <v>240</v>
      </c>
      <c r="I329" s="158" t="s">
        <v>241</v>
      </c>
      <c r="J329" s="158" t="s">
        <v>242</v>
      </c>
      <c r="K329" s="158" t="s">
        <v>243</v>
      </c>
      <c r="L329" s="158" t="s">
        <v>244</v>
      </c>
      <c r="M329" s="158" t="s">
        <v>245</v>
      </c>
      <c r="N329" s="158" t="s">
        <v>246</v>
      </c>
      <c r="O329" s="158" t="s">
        <v>247</v>
      </c>
      <c r="P329" s="158" t="s">
        <v>248</v>
      </c>
      <c r="Q329" s="158" t="s">
        <v>249</v>
      </c>
      <c r="R329" s="158" t="s">
        <v>253</v>
      </c>
      <c r="S329" s="158" t="s">
        <v>257</v>
      </c>
      <c r="T329" s="158" t="s">
        <v>259</v>
      </c>
      <c r="U329" s="158" t="s">
        <v>261</v>
      </c>
      <c r="V329" s="158" t="s">
        <v>263</v>
      </c>
      <c r="W329" s="159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 t="s">
        <v>3</v>
      </c>
    </row>
    <row r="330" spans="1:65">
      <c r="A330" s="33"/>
      <c r="B330" s="19"/>
      <c r="C330" s="8"/>
      <c r="D330" s="9" t="s">
        <v>280</v>
      </c>
      <c r="E330" s="10" t="s">
        <v>280</v>
      </c>
      <c r="F330" s="10" t="s">
        <v>282</v>
      </c>
      <c r="G330" s="10" t="s">
        <v>283</v>
      </c>
      <c r="H330" s="10" t="s">
        <v>282</v>
      </c>
      <c r="I330" s="10" t="s">
        <v>282</v>
      </c>
      <c r="J330" s="10" t="s">
        <v>282</v>
      </c>
      <c r="K330" s="10" t="s">
        <v>282</v>
      </c>
      <c r="L330" s="10" t="s">
        <v>280</v>
      </c>
      <c r="M330" s="10" t="s">
        <v>280</v>
      </c>
      <c r="N330" s="10" t="s">
        <v>280</v>
      </c>
      <c r="O330" s="10" t="s">
        <v>280</v>
      </c>
      <c r="P330" s="10" t="s">
        <v>280</v>
      </c>
      <c r="Q330" s="10" t="s">
        <v>280</v>
      </c>
      <c r="R330" s="10" t="s">
        <v>280</v>
      </c>
      <c r="S330" s="10" t="s">
        <v>283</v>
      </c>
      <c r="T330" s="10" t="s">
        <v>282</v>
      </c>
      <c r="U330" s="10" t="s">
        <v>280</v>
      </c>
      <c r="V330" s="10" t="s">
        <v>280</v>
      </c>
      <c r="W330" s="159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2</v>
      </c>
    </row>
    <row r="331" spans="1:65">
      <c r="A331" s="33"/>
      <c r="B331" s="19"/>
      <c r="C331" s="8"/>
      <c r="D331" s="27" t="s">
        <v>322</v>
      </c>
      <c r="E331" s="27" t="s">
        <v>322</v>
      </c>
      <c r="F331" s="27" t="s">
        <v>322</v>
      </c>
      <c r="G331" s="27" t="s">
        <v>322</v>
      </c>
      <c r="H331" s="27" t="s">
        <v>323</v>
      </c>
      <c r="I331" s="27" t="s">
        <v>324</v>
      </c>
      <c r="J331" s="27" t="s">
        <v>323</v>
      </c>
      <c r="K331" s="27" t="s">
        <v>325</v>
      </c>
      <c r="L331" s="27" t="s">
        <v>322</v>
      </c>
      <c r="M331" s="27" t="s">
        <v>322</v>
      </c>
      <c r="N331" s="27" t="s">
        <v>322</v>
      </c>
      <c r="O331" s="27" t="s">
        <v>322</v>
      </c>
      <c r="P331" s="27" t="s">
        <v>322</v>
      </c>
      <c r="Q331" s="27" t="s">
        <v>324</v>
      </c>
      <c r="R331" s="27" t="s">
        <v>325</v>
      </c>
      <c r="S331" s="27" t="s">
        <v>323</v>
      </c>
      <c r="T331" s="27" t="s">
        <v>322</v>
      </c>
      <c r="U331" s="27" t="s">
        <v>322</v>
      </c>
      <c r="V331" s="27" t="s">
        <v>322</v>
      </c>
      <c r="W331" s="159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>
        <v>3</v>
      </c>
    </row>
    <row r="332" spans="1:65">
      <c r="A332" s="33"/>
      <c r="B332" s="18">
        <v>1</v>
      </c>
      <c r="C332" s="14">
        <v>1</v>
      </c>
      <c r="D332" s="21">
        <v>8.8000000000000007</v>
      </c>
      <c r="E332" s="21">
        <v>8.01217036488279</v>
      </c>
      <c r="F332" s="22">
        <v>8.5299999999999994</v>
      </c>
      <c r="G332" s="160" t="s">
        <v>103</v>
      </c>
      <c r="H332" s="22">
        <v>8.9</v>
      </c>
      <c r="I332" s="160">
        <v>11</v>
      </c>
      <c r="J332" s="22">
        <v>9</v>
      </c>
      <c r="K332" s="160">
        <v>9</v>
      </c>
      <c r="L332" s="21">
        <v>8.5</v>
      </c>
      <c r="M332" s="21">
        <v>8.42</v>
      </c>
      <c r="N332" s="21">
        <v>8.6300000000000008</v>
      </c>
      <c r="O332" s="21">
        <v>8.3000000000000007</v>
      </c>
      <c r="P332" s="21">
        <v>9</v>
      </c>
      <c r="Q332" s="21">
        <v>8.656904560880438</v>
      </c>
      <c r="R332" s="21">
        <v>8.1</v>
      </c>
      <c r="S332" s="160">
        <v>10.5</v>
      </c>
      <c r="T332" s="155">
        <v>9.75</v>
      </c>
      <c r="U332" s="155">
        <v>7.1075999999999997</v>
      </c>
      <c r="V332" s="21">
        <v>7.45594</v>
      </c>
      <c r="W332" s="159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>
        <v>1</v>
      </c>
      <c r="C333" s="8">
        <v>2</v>
      </c>
      <c r="D333" s="10">
        <v>8.6</v>
      </c>
      <c r="E333" s="10">
        <v>8.2191125021826537</v>
      </c>
      <c r="F333" s="23">
        <v>8.91</v>
      </c>
      <c r="G333" s="161" t="s">
        <v>103</v>
      </c>
      <c r="H333" s="23">
        <v>8.9</v>
      </c>
      <c r="I333" s="161">
        <v>9</v>
      </c>
      <c r="J333" s="23">
        <v>8.6</v>
      </c>
      <c r="K333" s="161">
        <v>9</v>
      </c>
      <c r="L333" s="10">
        <v>8.16</v>
      </c>
      <c r="M333" s="10">
        <v>8.18</v>
      </c>
      <c r="N333" s="10">
        <v>8.7200000000000006</v>
      </c>
      <c r="O333" s="10">
        <v>8.15</v>
      </c>
      <c r="P333" s="10">
        <v>8.8000000000000007</v>
      </c>
      <c r="Q333" s="10">
        <v>8.697712666666666</v>
      </c>
      <c r="R333" s="10">
        <v>8.1999999999999993</v>
      </c>
      <c r="S333" s="161">
        <v>10.7</v>
      </c>
      <c r="T333" s="10">
        <v>9.2200000000000006</v>
      </c>
      <c r="U333" s="10">
        <v>8.5570000000000004</v>
      </c>
      <c r="V333" s="10">
        <v>7.9649200000000002</v>
      </c>
      <c r="W333" s="159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39</v>
      </c>
    </row>
    <row r="334" spans="1:65">
      <c r="A334" s="33"/>
      <c r="B334" s="19">
        <v>1</v>
      </c>
      <c r="C334" s="8">
        <v>3</v>
      </c>
      <c r="D334" s="10">
        <v>8.6999999999999993</v>
      </c>
      <c r="E334" s="10">
        <v>8.1134709323784815</v>
      </c>
      <c r="F334" s="23">
        <v>8.57</v>
      </c>
      <c r="G334" s="161" t="s">
        <v>103</v>
      </c>
      <c r="H334" s="23">
        <v>8.8000000000000007</v>
      </c>
      <c r="I334" s="161">
        <v>9</v>
      </c>
      <c r="J334" s="23">
        <v>8.8000000000000007</v>
      </c>
      <c r="K334" s="162">
        <v>9</v>
      </c>
      <c r="L334" s="11">
        <v>8.6199999999999992</v>
      </c>
      <c r="M334" s="11">
        <v>8.5</v>
      </c>
      <c r="N334" s="11">
        <v>8.7799999999999994</v>
      </c>
      <c r="O334" s="11">
        <v>8.33</v>
      </c>
      <c r="P334" s="11">
        <v>8.5</v>
      </c>
      <c r="Q334" s="11">
        <v>9.0832175739077439</v>
      </c>
      <c r="R334" s="11">
        <v>8.6</v>
      </c>
      <c r="S334" s="162">
        <v>10.6</v>
      </c>
      <c r="T334" s="11">
        <v>9.36</v>
      </c>
      <c r="U334" s="11">
        <v>8.9785000000000004</v>
      </c>
      <c r="V334" s="11">
        <v>7.9743199999999987</v>
      </c>
      <c r="W334" s="159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16</v>
      </c>
    </row>
    <row r="335" spans="1:65">
      <c r="A335" s="33"/>
      <c r="B335" s="19">
        <v>1</v>
      </c>
      <c r="C335" s="8">
        <v>4</v>
      </c>
      <c r="D335" s="10">
        <v>8.6</v>
      </c>
      <c r="E335" s="10">
        <v>8.0187398869436315</v>
      </c>
      <c r="F335" s="23">
        <v>8.27</v>
      </c>
      <c r="G335" s="161" t="s">
        <v>103</v>
      </c>
      <c r="H335" s="23">
        <v>8.8000000000000007</v>
      </c>
      <c r="I335" s="161">
        <v>11</v>
      </c>
      <c r="J335" s="23">
        <v>8.9</v>
      </c>
      <c r="K335" s="162">
        <v>9</v>
      </c>
      <c r="L335" s="11">
        <v>8.07</v>
      </c>
      <c r="M335" s="11">
        <v>8.5</v>
      </c>
      <c r="N335" s="11">
        <v>8.5299999999999994</v>
      </c>
      <c r="O335" s="11">
        <v>8.24</v>
      </c>
      <c r="P335" s="11">
        <v>8.6</v>
      </c>
      <c r="Q335" s="11">
        <v>8.9004496450409611</v>
      </c>
      <c r="R335" s="11">
        <v>8.6999999999999993</v>
      </c>
      <c r="S335" s="162">
        <v>10.5</v>
      </c>
      <c r="T335" s="11">
        <v>9.32</v>
      </c>
      <c r="U335" s="11">
        <v>7.8433000000000002</v>
      </c>
      <c r="V335" s="11">
        <v>7.7653499999999998</v>
      </c>
      <c r="W335" s="159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8.5776633589611819</v>
      </c>
    </row>
    <row r="336" spans="1:65">
      <c r="A336" s="33"/>
      <c r="B336" s="19">
        <v>1</v>
      </c>
      <c r="C336" s="8">
        <v>5</v>
      </c>
      <c r="D336" s="10">
        <v>8.5</v>
      </c>
      <c r="E336" s="10">
        <v>7.7880687778733897</v>
      </c>
      <c r="F336" s="10">
        <v>9.08</v>
      </c>
      <c r="G336" s="161" t="s">
        <v>103</v>
      </c>
      <c r="H336" s="10">
        <v>8.9</v>
      </c>
      <c r="I336" s="161">
        <v>12</v>
      </c>
      <c r="J336" s="10">
        <v>8.9</v>
      </c>
      <c r="K336" s="161">
        <v>9</v>
      </c>
      <c r="L336" s="10">
        <v>8.24</v>
      </c>
      <c r="M336" s="10">
        <v>8.73</v>
      </c>
      <c r="N336" s="10">
        <v>8.81</v>
      </c>
      <c r="O336" s="10">
        <v>8.26</v>
      </c>
      <c r="P336" s="10">
        <v>8.6999999999999993</v>
      </c>
      <c r="Q336" s="10">
        <v>9.146949370534907</v>
      </c>
      <c r="R336" s="10">
        <v>8.9</v>
      </c>
      <c r="S336" s="161">
        <v>10</v>
      </c>
      <c r="T336" s="10">
        <v>9.33</v>
      </c>
      <c r="U336" s="10">
        <v>8.6864000000000008</v>
      </c>
      <c r="V336" s="10">
        <v>8.2875800000000002</v>
      </c>
      <c r="W336" s="159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86</v>
      </c>
    </row>
    <row r="337" spans="1:65">
      <c r="A337" s="33"/>
      <c r="B337" s="19">
        <v>1</v>
      </c>
      <c r="C337" s="8">
        <v>6</v>
      </c>
      <c r="D337" s="10">
        <v>8.8000000000000007</v>
      </c>
      <c r="E337" s="10">
        <v>7.9012501173586998</v>
      </c>
      <c r="F337" s="10">
        <v>8.65</v>
      </c>
      <c r="G337" s="161" t="s">
        <v>103</v>
      </c>
      <c r="H337" s="10">
        <v>8.9</v>
      </c>
      <c r="I337" s="161">
        <v>12</v>
      </c>
      <c r="J337" s="10">
        <v>8.6</v>
      </c>
      <c r="K337" s="161">
        <v>9</v>
      </c>
      <c r="L337" s="10">
        <v>8.3800000000000008</v>
      </c>
      <c r="M337" s="10">
        <v>8.3699999999999992</v>
      </c>
      <c r="N337" s="10">
        <v>8.81</v>
      </c>
      <c r="O337" s="10">
        <v>8.19</v>
      </c>
      <c r="P337" s="10">
        <v>8.3000000000000007</v>
      </c>
      <c r="Q337" s="10">
        <v>9.0347959078560187</v>
      </c>
      <c r="R337" s="10">
        <v>8.8000000000000007</v>
      </c>
      <c r="S337" s="161">
        <v>11</v>
      </c>
      <c r="T337" s="10">
        <v>9.33</v>
      </c>
      <c r="U337" s="163">
        <v>7.0857999999999999</v>
      </c>
      <c r="V337" s="10">
        <v>8.3689499999999999</v>
      </c>
      <c r="W337" s="159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1"/>
    </row>
    <row r="338" spans="1:65">
      <c r="A338" s="33"/>
      <c r="B338" s="20" t="s">
        <v>271</v>
      </c>
      <c r="C338" s="12"/>
      <c r="D338" s="24">
        <v>8.6666666666666661</v>
      </c>
      <c r="E338" s="24">
        <v>8.0088020969366074</v>
      </c>
      <c r="F338" s="24">
        <v>8.668333333333333</v>
      </c>
      <c r="G338" s="24" t="s">
        <v>685</v>
      </c>
      <c r="H338" s="24">
        <v>8.8666666666666671</v>
      </c>
      <c r="I338" s="24">
        <v>10.666666666666666</v>
      </c>
      <c r="J338" s="24">
        <v>8.8000000000000007</v>
      </c>
      <c r="K338" s="24">
        <v>9</v>
      </c>
      <c r="L338" s="24">
        <v>8.3283333333333349</v>
      </c>
      <c r="M338" s="24">
        <v>8.4499999999999993</v>
      </c>
      <c r="N338" s="24">
        <v>8.7133333333333347</v>
      </c>
      <c r="O338" s="24">
        <v>8.2449999999999992</v>
      </c>
      <c r="P338" s="24">
        <v>8.6499999999999986</v>
      </c>
      <c r="Q338" s="24">
        <v>8.920004954147787</v>
      </c>
      <c r="R338" s="24">
        <v>8.5499999999999989</v>
      </c>
      <c r="S338" s="24">
        <v>10.549999999999999</v>
      </c>
      <c r="T338" s="24">
        <v>9.3849999999999998</v>
      </c>
      <c r="U338" s="24">
        <v>8.0431000000000008</v>
      </c>
      <c r="V338" s="24">
        <v>7.9695099999999996</v>
      </c>
      <c r="W338" s="159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1"/>
    </row>
    <row r="339" spans="1:65">
      <c r="A339" s="33"/>
      <c r="B339" s="3" t="s">
        <v>272</v>
      </c>
      <c r="C339" s="31"/>
      <c r="D339" s="11">
        <v>8.6499999999999986</v>
      </c>
      <c r="E339" s="11">
        <v>8.0154551259132099</v>
      </c>
      <c r="F339" s="11">
        <v>8.61</v>
      </c>
      <c r="G339" s="11" t="s">
        <v>685</v>
      </c>
      <c r="H339" s="11">
        <v>8.9</v>
      </c>
      <c r="I339" s="11">
        <v>11</v>
      </c>
      <c r="J339" s="11">
        <v>8.8500000000000014</v>
      </c>
      <c r="K339" s="11">
        <v>9</v>
      </c>
      <c r="L339" s="11">
        <v>8.31</v>
      </c>
      <c r="M339" s="11">
        <v>8.4600000000000009</v>
      </c>
      <c r="N339" s="11">
        <v>8.75</v>
      </c>
      <c r="O339" s="11">
        <v>8.25</v>
      </c>
      <c r="P339" s="11">
        <v>8.6499999999999986</v>
      </c>
      <c r="Q339" s="11">
        <v>8.9676227764484899</v>
      </c>
      <c r="R339" s="11">
        <v>8.6499999999999986</v>
      </c>
      <c r="S339" s="11">
        <v>10.55</v>
      </c>
      <c r="T339" s="11">
        <v>9.33</v>
      </c>
      <c r="U339" s="11">
        <v>8.2001500000000007</v>
      </c>
      <c r="V339" s="11">
        <v>7.969619999999999</v>
      </c>
      <c r="W339" s="159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1"/>
    </row>
    <row r="340" spans="1:65">
      <c r="A340" s="33"/>
      <c r="B340" s="3" t="s">
        <v>273</v>
      </c>
      <c r="C340" s="31"/>
      <c r="D340" s="25">
        <v>0.12110601416390003</v>
      </c>
      <c r="E340" s="25">
        <v>0.15204391669677958</v>
      </c>
      <c r="F340" s="25">
        <v>0.28833429672286087</v>
      </c>
      <c r="G340" s="25" t="s">
        <v>685</v>
      </c>
      <c r="H340" s="25">
        <v>5.1639777949432045E-2</v>
      </c>
      <c r="I340" s="25">
        <v>1.3662601021279492</v>
      </c>
      <c r="J340" s="25">
        <v>0.16733200530681536</v>
      </c>
      <c r="K340" s="25">
        <v>0</v>
      </c>
      <c r="L340" s="25">
        <v>0.20980149348054353</v>
      </c>
      <c r="M340" s="25">
        <v>0.18088670487352049</v>
      </c>
      <c r="N340" s="25">
        <v>0.11290113669342178</v>
      </c>
      <c r="O340" s="25">
        <v>6.715653356152336E-2</v>
      </c>
      <c r="P340" s="25">
        <v>0.24289915602982223</v>
      </c>
      <c r="Q340" s="25">
        <v>0.20510347561985914</v>
      </c>
      <c r="R340" s="25">
        <v>0.32710854467592287</v>
      </c>
      <c r="S340" s="25">
        <v>0.32710854467592243</v>
      </c>
      <c r="T340" s="25">
        <v>0.18512158166999318</v>
      </c>
      <c r="U340" s="25">
        <v>0.82272776056238706</v>
      </c>
      <c r="V340" s="25">
        <v>0.33651166196730836</v>
      </c>
      <c r="W340" s="233"/>
      <c r="X340" s="234"/>
      <c r="Y340" s="234"/>
      <c r="Z340" s="234"/>
      <c r="AA340" s="234"/>
      <c r="AB340" s="234"/>
      <c r="AC340" s="234"/>
      <c r="AD340" s="234"/>
      <c r="AE340" s="234"/>
      <c r="AF340" s="234"/>
      <c r="AG340" s="234"/>
      <c r="AH340" s="234"/>
      <c r="AI340" s="234"/>
      <c r="AJ340" s="234"/>
      <c r="AK340" s="234"/>
      <c r="AL340" s="234"/>
      <c r="AM340" s="234"/>
      <c r="AN340" s="234"/>
      <c r="AO340" s="234"/>
      <c r="AP340" s="234"/>
      <c r="AQ340" s="234"/>
      <c r="AR340" s="234"/>
      <c r="AS340" s="234"/>
      <c r="AT340" s="234"/>
      <c r="AU340" s="234"/>
      <c r="AV340" s="234"/>
      <c r="AW340" s="234"/>
      <c r="AX340" s="234"/>
      <c r="AY340" s="234"/>
      <c r="AZ340" s="234"/>
      <c r="BA340" s="234"/>
      <c r="BB340" s="234"/>
      <c r="BC340" s="234"/>
      <c r="BD340" s="234"/>
      <c r="BE340" s="234"/>
      <c r="BF340" s="234"/>
      <c r="BG340" s="234"/>
      <c r="BH340" s="234"/>
      <c r="BI340" s="234"/>
      <c r="BJ340" s="234"/>
      <c r="BK340" s="234"/>
      <c r="BL340" s="234"/>
      <c r="BM340" s="62"/>
    </row>
    <row r="341" spans="1:65">
      <c r="A341" s="33"/>
      <c r="B341" s="3" t="s">
        <v>87</v>
      </c>
      <c r="C341" s="31"/>
      <c r="D341" s="13">
        <v>1.3973770865065389E-2</v>
      </c>
      <c r="E341" s="13">
        <v>1.8984601549205078E-2</v>
      </c>
      <c r="F341" s="13">
        <v>3.3262945209328307E-2</v>
      </c>
      <c r="G341" s="13" t="s">
        <v>685</v>
      </c>
      <c r="H341" s="13">
        <v>5.8240351070788015E-3</v>
      </c>
      <c r="I341" s="13">
        <v>0.12808688457449524</v>
      </c>
      <c r="J341" s="13">
        <v>1.90150006030472E-2</v>
      </c>
      <c r="K341" s="13">
        <v>0</v>
      </c>
      <c r="L341" s="13">
        <v>2.5191293994061656E-2</v>
      </c>
      <c r="M341" s="13">
        <v>2.1406710635919587E-2</v>
      </c>
      <c r="N341" s="13">
        <v>1.2957284241785206E-2</v>
      </c>
      <c r="O341" s="13">
        <v>8.1451223240173887E-3</v>
      </c>
      <c r="P341" s="13">
        <v>2.8080827286684654E-2</v>
      </c>
      <c r="Q341" s="13">
        <v>2.2993650415461527E-2</v>
      </c>
      <c r="R341" s="13">
        <v>3.825830931882139E-2</v>
      </c>
      <c r="S341" s="13">
        <v>3.1005549258381275E-2</v>
      </c>
      <c r="T341" s="13">
        <v>1.972526176558265E-2</v>
      </c>
      <c r="U341" s="13">
        <v>0.10228988332389091</v>
      </c>
      <c r="V341" s="13">
        <v>4.2224887347817916E-2</v>
      </c>
      <c r="W341" s="159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3"/>
      <c r="B342" s="3" t="s">
        <v>274</v>
      </c>
      <c r="C342" s="31"/>
      <c r="D342" s="13">
        <v>1.0376171689286506E-2</v>
      </c>
      <c r="E342" s="13">
        <v>-6.6318907401545335E-2</v>
      </c>
      <c r="F342" s="13">
        <v>1.0570474799226792E-2</v>
      </c>
      <c r="G342" s="13" t="s">
        <v>685</v>
      </c>
      <c r="H342" s="13">
        <v>3.3692544882116371E-2</v>
      </c>
      <c r="I342" s="13">
        <v>0.2435399036175836</v>
      </c>
      <c r="J342" s="13">
        <v>2.592042048450649E-2</v>
      </c>
      <c r="K342" s="13">
        <v>4.9236793677336133E-2</v>
      </c>
      <c r="L342" s="13">
        <v>-2.9067359628583311E-2</v>
      </c>
      <c r="M342" s="13">
        <v>-1.4883232602945551E-2</v>
      </c>
      <c r="N342" s="13">
        <v>1.5816658767613845E-2</v>
      </c>
      <c r="O342" s="13">
        <v>-3.8782515125596051E-2</v>
      </c>
      <c r="P342" s="13">
        <v>8.4331405898840917E-3</v>
      </c>
      <c r="Q342" s="13">
        <v>3.9910821963997645E-2</v>
      </c>
      <c r="R342" s="13">
        <v>-3.2250460065307296E-3</v>
      </c>
      <c r="S342" s="13">
        <v>0.22993868592176625</v>
      </c>
      <c r="T342" s="13">
        <v>9.4120812073533289E-2</v>
      </c>
      <c r="U342" s="13">
        <v>-6.2320393863757428E-2</v>
      </c>
      <c r="V342" s="13">
        <v>-7.0899653380059213E-2</v>
      </c>
      <c r="W342" s="159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3"/>
      <c r="B343" s="51" t="s">
        <v>275</v>
      </c>
      <c r="C343" s="52"/>
      <c r="D343" s="50">
        <v>0.04</v>
      </c>
      <c r="E343" s="50">
        <v>1.6</v>
      </c>
      <c r="F343" s="50">
        <v>0.05</v>
      </c>
      <c r="G343" s="50">
        <v>19.11</v>
      </c>
      <c r="H343" s="50">
        <v>0.54</v>
      </c>
      <c r="I343" s="50" t="s">
        <v>276</v>
      </c>
      <c r="J343" s="50">
        <v>0.37</v>
      </c>
      <c r="K343" s="50" t="s">
        <v>276</v>
      </c>
      <c r="L343" s="50">
        <v>0.8</v>
      </c>
      <c r="M343" s="50">
        <v>0.5</v>
      </c>
      <c r="N343" s="50">
        <v>0.16</v>
      </c>
      <c r="O343" s="50">
        <v>1.01</v>
      </c>
      <c r="P343" s="50">
        <v>0</v>
      </c>
      <c r="Q343" s="50">
        <v>0.67</v>
      </c>
      <c r="R343" s="50">
        <v>0.25</v>
      </c>
      <c r="S343" s="50">
        <v>4.75</v>
      </c>
      <c r="T343" s="50">
        <v>1.84</v>
      </c>
      <c r="U343" s="50">
        <v>1.52</v>
      </c>
      <c r="V343" s="50">
        <v>1.7</v>
      </c>
      <c r="W343" s="159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B344" s="34" t="s">
        <v>329</v>
      </c>
      <c r="C344" s="20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BM344" s="61"/>
    </row>
    <row r="345" spans="1:65">
      <c r="BM345" s="61"/>
    </row>
    <row r="346" spans="1:65" ht="15">
      <c r="B346" s="35" t="s">
        <v>572</v>
      </c>
      <c r="BM346" s="30" t="s">
        <v>277</v>
      </c>
    </row>
    <row r="347" spans="1:65" ht="15">
      <c r="A347" s="26" t="s">
        <v>5</v>
      </c>
      <c r="B347" s="18" t="s">
        <v>111</v>
      </c>
      <c r="C347" s="15" t="s">
        <v>112</v>
      </c>
      <c r="D347" s="16" t="s">
        <v>231</v>
      </c>
      <c r="E347" s="17" t="s">
        <v>231</v>
      </c>
      <c r="F347" s="17" t="s">
        <v>231</v>
      </c>
      <c r="G347" s="17" t="s">
        <v>231</v>
      </c>
      <c r="H347" s="159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0">
        <v>1</v>
      </c>
    </row>
    <row r="348" spans="1:65">
      <c r="A348" s="33"/>
      <c r="B348" s="19" t="s">
        <v>232</v>
      </c>
      <c r="C348" s="8" t="s">
        <v>232</v>
      </c>
      <c r="D348" s="157" t="s">
        <v>236</v>
      </c>
      <c r="E348" s="158" t="s">
        <v>238</v>
      </c>
      <c r="F348" s="158" t="s">
        <v>252</v>
      </c>
      <c r="G348" s="158" t="s">
        <v>261</v>
      </c>
      <c r="H348" s="159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 t="s">
        <v>3</v>
      </c>
    </row>
    <row r="349" spans="1:65">
      <c r="A349" s="33"/>
      <c r="B349" s="19"/>
      <c r="C349" s="8"/>
      <c r="D349" s="9" t="s">
        <v>280</v>
      </c>
      <c r="E349" s="10" t="s">
        <v>282</v>
      </c>
      <c r="F349" s="10" t="s">
        <v>280</v>
      </c>
      <c r="G349" s="10" t="s">
        <v>280</v>
      </c>
      <c r="H349" s="15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>
        <v>2</v>
      </c>
    </row>
    <row r="350" spans="1:65">
      <c r="A350" s="33"/>
      <c r="B350" s="19"/>
      <c r="C350" s="8"/>
      <c r="D350" s="27" t="s">
        <v>322</v>
      </c>
      <c r="E350" s="27" t="s">
        <v>322</v>
      </c>
      <c r="F350" s="27" t="s">
        <v>322</v>
      </c>
      <c r="G350" s="27" t="s">
        <v>322</v>
      </c>
      <c r="H350" s="15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2</v>
      </c>
    </row>
    <row r="351" spans="1:65">
      <c r="A351" s="33"/>
      <c r="B351" s="18">
        <v>1</v>
      </c>
      <c r="C351" s="14">
        <v>1</v>
      </c>
      <c r="D351" s="21">
        <v>5.5830311045882288</v>
      </c>
      <c r="E351" s="21">
        <v>3.3</v>
      </c>
      <c r="F351" s="22">
        <v>3.55</v>
      </c>
      <c r="G351" s="21">
        <v>3.4171</v>
      </c>
      <c r="H351" s="15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1</v>
      </c>
    </row>
    <row r="352" spans="1:65">
      <c r="A352" s="33"/>
      <c r="B352" s="19">
        <v>1</v>
      </c>
      <c r="C352" s="8">
        <v>2</v>
      </c>
      <c r="D352" s="10">
        <v>5.5136144456690408</v>
      </c>
      <c r="E352" s="10">
        <v>3.2</v>
      </c>
      <c r="F352" s="23">
        <v>3.6909999999999998</v>
      </c>
      <c r="G352" s="10">
        <v>4.0305999999999997</v>
      </c>
      <c r="H352" s="15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12</v>
      </c>
    </row>
    <row r="353" spans="1:65">
      <c r="A353" s="33"/>
      <c r="B353" s="19">
        <v>1</v>
      </c>
      <c r="C353" s="8">
        <v>3</v>
      </c>
      <c r="D353" s="10">
        <v>5.582468072180971</v>
      </c>
      <c r="E353" s="10">
        <v>3.3</v>
      </c>
      <c r="F353" s="23">
        <v>3.7749999999999999</v>
      </c>
      <c r="G353" s="10">
        <v>3.9894999999999996</v>
      </c>
      <c r="H353" s="15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16</v>
      </c>
    </row>
    <row r="354" spans="1:65">
      <c r="A354" s="33"/>
      <c r="B354" s="19">
        <v>1</v>
      </c>
      <c r="C354" s="8">
        <v>4</v>
      </c>
      <c r="D354" s="10">
        <v>5.5234013494146348</v>
      </c>
      <c r="E354" s="10">
        <v>3.4</v>
      </c>
      <c r="F354" s="23">
        <v>3.6219999999999999</v>
      </c>
      <c r="G354" s="10">
        <v>3.4062000000000001</v>
      </c>
      <c r="H354" s="15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4.0496982591645097</v>
      </c>
    </row>
    <row r="355" spans="1:65">
      <c r="A355" s="33"/>
      <c r="B355" s="19">
        <v>1</v>
      </c>
      <c r="C355" s="8">
        <v>5</v>
      </c>
      <c r="D355" s="10">
        <v>5.494984588184451</v>
      </c>
      <c r="E355" s="10">
        <v>3.3</v>
      </c>
      <c r="F355" s="10">
        <v>3.9519999999999995</v>
      </c>
      <c r="G355" s="10">
        <v>4.0015000000000001</v>
      </c>
      <c r="H355" s="15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18</v>
      </c>
    </row>
    <row r="356" spans="1:65">
      <c r="A356" s="33"/>
      <c r="B356" s="19">
        <v>1</v>
      </c>
      <c r="C356" s="8">
        <v>6</v>
      </c>
      <c r="D356" s="10">
        <v>5.2799586599110002</v>
      </c>
      <c r="E356" s="10">
        <v>3.2</v>
      </c>
      <c r="F356" s="10">
        <v>3.8489999999999998</v>
      </c>
      <c r="G356" s="10">
        <v>3.2313999999999998</v>
      </c>
      <c r="H356" s="15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1"/>
    </row>
    <row r="357" spans="1:65">
      <c r="A357" s="33"/>
      <c r="B357" s="20" t="s">
        <v>271</v>
      </c>
      <c r="C357" s="12"/>
      <c r="D357" s="24">
        <v>5.4962430366580541</v>
      </c>
      <c r="E357" s="24">
        <v>3.2833333333333332</v>
      </c>
      <c r="F357" s="24">
        <v>3.7398333333333333</v>
      </c>
      <c r="G357" s="24">
        <v>3.6793833333333335</v>
      </c>
      <c r="H357" s="15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1"/>
    </row>
    <row r="358" spans="1:65">
      <c r="A358" s="33"/>
      <c r="B358" s="3" t="s">
        <v>272</v>
      </c>
      <c r="C358" s="31"/>
      <c r="D358" s="11">
        <v>5.5185078975418378</v>
      </c>
      <c r="E358" s="11">
        <v>3.3</v>
      </c>
      <c r="F358" s="11">
        <v>3.7329999999999997</v>
      </c>
      <c r="G358" s="11">
        <v>3.7032999999999996</v>
      </c>
      <c r="H358" s="15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1"/>
    </row>
    <row r="359" spans="1:65">
      <c r="A359" s="33"/>
      <c r="B359" s="3" t="s">
        <v>273</v>
      </c>
      <c r="C359" s="31"/>
      <c r="D359" s="25">
        <v>0.11205960967825508</v>
      </c>
      <c r="E359" s="25">
        <v>7.5277265270907973E-2</v>
      </c>
      <c r="F359" s="25">
        <v>0.14864375757719067</v>
      </c>
      <c r="G359" s="25">
        <v>0.36534788581113564</v>
      </c>
      <c r="H359" s="15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1"/>
    </row>
    <row r="360" spans="1:65">
      <c r="A360" s="33"/>
      <c r="B360" s="3" t="s">
        <v>87</v>
      </c>
      <c r="C360" s="31"/>
      <c r="D360" s="13">
        <v>2.0388401482768496E-2</v>
      </c>
      <c r="E360" s="13">
        <v>2.2927085869312074E-2</v>
      </c>
      <c r="F360" s="13">
        <v>3.974609142400036E-2</v>
      </c>
      <c r="G360" s="13">
        <v>9.9295956064504184E-2</v>
      </c>
      <c r="H360" s="15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3"/>
      <c r="B361" s="3" t="s">
        <v>274</v>
      </c>
      <c r="C361" s="31"/>
      <c r="D361" s="13">
        <v>0.35719816265816795</v>
      </c>
      <c r="E361" s="13">
        <v>-0.18924000673306574</v>
      </c>
      <c r="F361" s="13">
        <v>-7.6515558938236583E-2</v>
      </c>
      <c r="G361" s="13">
        <v>-9.1442596986861857E-2</v>
      </c>
      <c r="H361" s="15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3"/>
      <c r="B362" s="51" t="s">
        <v>275</v>
      </c>
      <c r="C362" s="52"/>
      <c r="D362" s="50">
        <v>5.28</v>
      </c>
      <c r="E362" s="50">
        <v>1.26</v>
      </c>
      <c r="F362" s="50">
        <v>0.09</v>
      </c>
      <c r="G362" s="50">
        <v>0.09</v>
      </c>
      <c r="H362" s="15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B363" s="34"/>
      <c r="C363" s="20"/>
      <c r="D363" s="29"/>
      <c r="E363" s="29"/>
      <c r="F363" s="29"/>
      <c r="G363" s="29"/>
      <c r="BM363" s="61"/>
    </row>
    <row r="364" spans="1:65" ht="15">
      <c r="B364" s="35" t="s">
        <v>573</v>
      </c>
      <c r="BM364" s="30" t="s">
        <v>67</v>
      </c>
    </row>
    <row r="365" spans="1:65" ht="15">
      <c r="A365" s="26" t="s">
        <v>82</v>
      </c>
      <c r="B365" s="18" t="s">
        <v>111</v>
      </c>
      <c r="C365" s="15" t="s">
        <v>112</v>
      </c>
      <c r="D365" s="16" t="s">
        <v>231</v>
      </c>
      <c r="E365" s="17" t="s">
        <v>231</v>
      </c>
      <c r="F365" s="17" t="s">
        <v>231</v>
      </c>
      <c r="G365" s="17" t="s">
        <v>231</v>
      </c>
      <c r="H365" s="17" t="s">
        <v>231</v>
      </c>
      <c r="I365" s="17" t="s">
        <v>231</v>
      </c>
      <c r="J365" s="17" t="s">
        <v>231</v>
      </c>
      <c r="K365" s="17" t="s">
        <v>231</v>
      </c>
      <c r="L365" s="17" t="s">
        <v>231</v>
      </c>
      <c r="M365" s="17" t="s">
        <v>231</v>
      </c>
      <c r="N365" s="17" t="s">
        <v>231</v>
      </c>
      <c r="O365" s="159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0">
        <v>1</v>
      </c>
    </row>
    <row r="366" spans="1:65">
      <c r="A366" s="33"/>
      <c r="B366" s="19" t="s">
        <v>232</v>
      </c>
      <c r="C366" s="8" t="s">
        <v>232</v>
      </c>
      <c r="D366" s="157" t="s">
        <v>234</v>
      </c>
      <c r="E366" s="158" t="s">
        <v>238</v>
      </c>
      <c r="F366" s="158" t="s">
        <v>241</v>
      </c>
      <c r="G366" s="158" t="s">
        <v>243</v>
      </c>
      <c r="H366" s="158" t="s">
        <v>244</v>
      </c>
      <c r="I366" s="158" t="s">
        <v>245</v>
      </c>
      <c r="J366" s="158" t="s">
        <v>246</v>
      </c>
      <c r="K366" s="158" t="s">
        <v>247</v>
      </c>
      <c r="L366" s="158" t="s">
        <v>253</v>
      </c>
      <c r="M366" s="158" t="s">
        <v>259</v>
      </c>
      <c r="N366" s="158" t="s">
        <v>261</v>
      </c>
      <c r="O366" s="159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 t="s">
        <v>3</v>
      </c>
    </row>
    <row r="367" spans="1:65">
      <c r="A367" s="33"/>
      <c r="B367" s="19"/>
      <c r="C367" s="8"/>
      <c r="D367" s="9" t="s">
        <v>280</v>
      </c>
      <c r="E367" s="10" t="s">
        <v>282</v>
      </c>
      <c r="F367" s="10" t="s">
        <v>280</v>
      </c>
      <c r="G367" s="10" t="s">
        <v>282</v>
      </c>
      <c r="H367" s="10" t="s">
        <v>280</v>
      </c>
      <c r="I367" s="10" t="s">
        <v>280</v>
      </c>
      <c r="J367" s="10" t="s">
        <v>280</v>
      </c>
      <c r="K367" s="10" t="s">
        <v>280</v>
      </c>
      <c r="L367" s="10" t="s">
        <v>280</v>
      </c>
      <c r="M367" s="10" t="s">
        <v>282</v>
      </c>
      <c r="N367" s="10" t="s">
        <v>280</v>
      </c>
      <c r="O367" s="159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>
        <v>2</v>
      </c>
    </row>
    <row r="368" spans="1:65">
      <c r="A368" s="33"/>
      <c r="B368" s="19"/>
      <c r="C368" s="8"/>
      <c r="D368" s="27" t="s">
        <v>322</v>
      </c>
      <c r="E368" s="27" t="s">
        <v>322</v>
      </c>
      <c r="F368" s="27" t="s">
        <v>324</v>
      </c>
      <c r="G368" s="27" t="s">
        <v>325</v>
      </c>
      <c r="H368" s="27" t="s">
        <v>322</v>
      </c>
      <c r="I368" s="27" t="s">
        <v>322</v>
      </c>
      <c r="J368" s="27" t="s">
        <v>322</v>
      </c>
      <c r="K368" s="27" t="s">
        <v>322</v>
      </c>
      <c r="L368" s="27" t="s">
        <v>325</v>
      </c>
      <c r="M368" s="27" t="s">
        <v>322</v>
      </c>
      <c r="N368" s="27" t="s">
        <v>322</v>
      </c>
      <c r="O368" s="159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3</v>
      </c>
    </row>
    <row r="369" spans="1:65">
      <c r="A369" s="33"/>
      <c r="B369" s="18">
        <v>1</v>
      </c>
      <c r="C369" s="14">
        <v>1</v>
      </c>
      <c r="D369" s="160" t="s">
        <v>213</v>
      </c>
      <c r="E369" s="160" t="s">
        <v>105</v>
      </c>
      <c r="F369" s="22">
        <v>0.14000000000000001</v>
      </c>
      <c r="G369" s="160">
        <v>1.6</v>
      </c>
      <c r="H369" s="22">
        <v>0.12</v>
      </c>
      <c r="I369" s="21">
        <v>0.11</v>
      </c>
      <c r="J369" s="164">
        <v>0.09</v>
      </c>
      <c r="K369" s="21">
        <v>0.11</v>
      </c>
      <c r="L369" s="160">
        <v>0.2</v>
      </c>
      <c r="M369" s="21">
        <v>0.14000000000000001</v>
      </c>
      <c r="N369" s="160">
        <v>8.5000000000000006E-2</v>
      </c>
      <c r="O369" s="159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1</v>
      </c>
    </row>
    <row r="370" spans="1:65">
      <c r="A370" s="33"/>
      <c r="B370" s="19">
        <v>1</v>
      </c>
      <c r="C370" s="8">
        <v>2</v>
      </c>
      <c r="D370" s="161" t="s">
        <v>213</v>
      </c>
      <c r="E370" s="161" t="s">
        <v>105</v>
      </c>
      <c r="F370" s="23">
        <v>0.14000000000000001</v>
      </c>
      <c r="G370" s="161">
        <v>1.6</v>
      </c>
      <c r="H370" s="23">
        <v>0.12</v>
      </c>
      <c r="I370" s="10">
        <v>0.12</v>
      </c>
      <c r="J370" s="162">
        <v>7.0000000000000007E-2</v>
      </c>
      <c r="K370" s="10">
        <v>0.12</v>
      </c>
      <c r="L370" s="161">
        <v>0.2</v>
      </c>
      <c r="M370" s="10">
        <v>0.11</v>
      </c>
      <c r="N370" s="161">
        <v>8.4199999999999997E-2</v>
      </c>
      <c r="O370" s="159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6</v>
      </c>
    </row>
    <row r="371" spans="1:65">
      <c r="A371" s="33"/>
      <c r="B371" s="19">
        <v>1</v>
      </c>
      <c r="C371" s="8">
        <v>3</v>
      </c>
      <c r="D371" s="161" t="s">
        <v>213</v>
      </c>
      <c r="E371" s="161" t="s">
        <v>105</v>
      </c>
      <c r="F371" s="23">
        <v>0.14000000000000001</v>
      </c>
      <c r="G371" s="161">
        <v>1.6</v>
      </c>
      <c r="H371" s="23">
        <v>0.12</v>
      </c>
      <c r="I371" s="10">
        <v>0.11</v>
      </c>
      <c r="J371" s="162">
        <v>0.08</v>
      </c>
      <c r="K371" s="23">
        <v>0.13</v>
      </c>
      <c r="L371" s="162">
        <v>0.2</v>
      </c>
      <c r="M371" s="11">
        <v>0.12</v>
      </c>
      <c r="N371" s="162">
        <v>7.3700000000000002E-2</v>
      </c>
      <c r="O371" s="159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16</v>
      </c>
    </row>
    <row r="372" spans="1:65">
      <c r="A372" s="33"/>
      <c r="B372" s="19">
        <v>1</v>
      </c>
      <c r="C372" s="8">
        <v>4</v>
      </c>
      <c r="D372" s="161" t="s">
        <v>213</v>
      </c>
      <c r="E372" s="161" t="s">
        <v>105</v>
      </c>
      <c r="F372" s="23">
        <v>0.14000000000000001</v>
      </c>
      <c r="G372" s="161">
        <v>1.6</v>
      </c>
      <c r="H372" s="23">
        <v>0.11</v>
      </c>
      <c r="I372" s="10">
        <v>0.11</v>
      </c>
      <c r="J372" s="162">
        <v>0.08</v>
      </c>
      <c r="K372" s="23">
        <v>0.12</v>
      </c>
      <c r="L372" s="162">
        <v>0.2</v>
      </c>
      <c r="M372" s="11">
        <v>0.12</v>
      </c>
      <c r="N372" s="162">
        <v>7.3300000000000004E-2</v>
      </c>
      <c r="O372" s="159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0.123</v>
      </c>
    </row>
    <row r="373" spans="1:65">
      <c r="A373" s="33"/>
      <c r="B373" s="19">
        <v>1</v>
      </c>
      <c r="C373" s="8">
        <v>5</v>
      </c>
      <c r="D373" s="161" t="s">
        <v>213</v>
      </c>
      <c r="E373" s="161" t="s">
        <v>105</v>
      </c>
      <c r="F373" s="10">
        <v>0.14000000000000001</v>
      </c>
      <c r="G373" s="161">
        <v>1.6</v>
      </c>
      <c r="H373" s="10">
        <v>0.11</v>
      </c>
      <c r="I373" s="10">
        <v>0.12</v>
      </c>
      <c r="J373" s="161">
        <v>0.08</v>
      </c>
      <c r="K373" s="10">
        <v>0.13</v>
      </c>
      <c r="L373" s="161">
        <v>0.2</v>
      </c>
      <c r="M373" s="10">
        <v>0.12</v>
      </c>
      <c r="N373" s="161">
        <v>8.4199999999999997E-2</v>
      </c>
      <c r="O373" s="159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87</v>
      </c>
    </row>
    <row r="374" spans="1:65">
      <c r="A374" s="33"/>
      <c r="B374" s="19">
        <v>1</v>
      </c>
      <c r="C374" s="8">
        <v>6</v>
      </c>
      <c r="D374" s="161" t="s">
        <v>213</v>
      </c>
      <c r="E374" s="161" t="s">
        <v>105</v>
      </c>
      <c r="F374" s="10">
        <v>0.14000000000000001</v>
      </c>
      <c r="G374" s="161">
        <v>1.6</v>
      </c>
      <c r="H374" s="10">
        <v>0.11</v>
      </c>
      <c r="I374" s="10">
        <v>0.12</v>
      </c>
      <c r="J374" s="161">
        <v>0.08</v>
      </c>
      <c r="K374" s="10">
        <v>0.12</v>
      </c>
      <c r="L374" s="161">
        <v>0.2</v>
      </c>
      <c r="M374" s="10">
        <v>0.13</v>
      </c>
      <c r="N374" s="161">
        <v>8.4199999999999997E-2</v>
      </c>
      <c r="O374" s="159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1"/>
    </row>
    <row r="375" spans="1:65">
      <c r="A375" s="33"/>
      <c r="B375" s="20" t="s">
        <v>271</v>
      </c>
      <c r="C375" s="12"/>
      <c r="D375" s="24" t="s">
        <v>685</v>
      </c>
      <c r="E375" s="24" t="s">
        <v>685</v>
      </c>
      <c r="F375" s="24">
        <v>0.14000000000000001</v>
      </c>
      <c r="G375" s="24">
        <v>1.5999999999999999</v>
      </c>
      <c r="H375" s="24">
        <v>0.11499999999999999</v>
      </c>
      <c r="I375" s="24">
        <v>0.11499999999999999</v>
      </c>
      <c r="J375" s="24">
        <v>0.08</v>
      </c>
      <c r="K375" s="24">
        <v>0.12166666666666666</v>
      </c>
      <c r="L375" s="24">
        <v>0.19999999999999998</v>
      </c>
      <c r="M375" s="24">
        <v>0.12333333333333334</v>
      </c>
      <c r="N375" s="24">
        <v>8.0766666666666667E-2</v>
      </c>
      <c r="O375" s="159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1"/>
    </row>
    <row r="376" spans="1:65">
      <c r="A376" s="33"/>
      <c r="B376" s="3" t="s">
        <v>272</v>
      </c>
      <c r="C376" s="31"/>
      <c r="D376" s="11" t="s">
        <v>685</v>
      </c>
      <c r="E376" s="11" t="s">
        <v>685</v>
      </c>
      <c r="F376" s="11">
        <v>0.14000000000000001</v>
      </c>
      <c r="G376" s="11">
        <v>1.6</v>
      </c>
      <c r="H376" s="11">
        <v>0.11499999999999999</v>
      </c>
      <c r="I376" s="11">
        <v>0.11499999999999999</v>
      </c>
      <c r="J376" s="11">
        <v>0.08</v>
      </c>
      <c r="K376" s="11">
        <v>0.12</v>
      </c>
      <c r="L376" s="11">
        <v>0.2</v>
      </c>
      <c r="M376" s="11">
        <v>0.12</v>
      </c>
      <c r="N376" s="11">
        <v>8.4199999999999997E-2</v>
      </c>
      <c r="O376" s="159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3"/>
      <c r="B377" s="3" t="s">
        <v>273</v>
      </c>
      <c r="C377" s="31"/>
      <c r="D377" s="25" t="s">
        <v>685</v>
      </c>
      <c r="E377" s="25" t="s">
        <v>685</v>
      </c>
      <c r="F377" s="25">
        <v>0</v>
      </c>
      <c r="G377" s="25">
        <v>2.4323767777952469E-16</v>
      </c>
      <c r="H377" s="25">
        <v>5.4772255750516587E-3</v>
      </c>
      <c r="I377" s="25">
        <v>5.4772255750516587E-3</v>
      </c>
      <c r="J377" s="25">
        <v>6.3245553203367553E-3</v>
      </c>
      <c r="K377" s="25">
        <v>7.5277265270908113E-3</v>
      </c>
      <c r="L377" s="25">
        <v>3.0404709722440586E-17</v>
      </c>
      <c r="M377" s="25">
        <v>1.032795558988645E-2</v>
      </c>
      <c r="N377" s="25">
        <v>5.6386759675181412E-3</v>
      </c>
      <c r="O377" s="233"/>
      <c r="P377" s="234"/>
      <c r="Q377" s="234"/>
      <c r="R377" s="234"/>
      <c r="S377" s="234"/>
      <c r="T377" s="234"/>
      <c r="U377" s="234"/>
      <c r="V377" s="234"/>
      <c r="W377" s="234"/>
      <c r="X377" s="234"/>
      <c r="Y377" s="234"/>
      <c r="Z377" s="234"/>
      <c r="AA377" s="234"/>
      <c r="AB377" s="234"/>
      <c r="AC377" s="234"/>
      <c r="AD377" s="234"/>
      <c r="AE377" s="234"/>
      <c r="AF377" s="234"/>
      <c r="AG377" s="234"/>
      <c r="AH377" s="234"/>
      <c r="AI377" s="234"/>
      <c r="AJ377" s="234"/>
      <c r="AK377" s="234"/>
      <c r="AL377" s="234"/>
      <c r="AM377" s="234"/>
      <c r="AN377" s="234"/>
      <c r="AO377" s="234"/>
      <c r="AP377" s="234"/>
      <c r="AQ377" s="234"/>
      <c r="AR377" s="234"/>
      <c r="AS377" s="234"/>
      <c r="AT377" s="234"/>
      <c r="AU377" s="234"/>
      <c r="AV377" s="234"/>
      <c r="AW377" s="234"/>
      <c r="AX377" s="234"/>
      <c r="AY377" s="234"/>
      <c r="AZ377" s="234"/>
      <c r="BA377" s="234"/>
      <c r="BB377" s="234"/>
      <c r="BC377" s="234"/>
      <c r="BD377" s="234"/>
      <c r="BE377" s="234"/>
      <c r="BF377" s="234"/>
      <c r="BG377" s="234"/>
      <c r="BH377" s="234"/>
      <c r="BI377" s="234"/>
      <c r="BJ377" s="234"/>
      <c r="BK377" s="234"/>
      <c r="BL377" s="234"/>
      <c r="BM377" s="62"/>
    </row>
    <row r="378" spans="1:65">
      <c r="A378" s="33"/>
      <c r="B378" s="3" t="s">
        <v>87</v>
      </c>
      <c r="C378" s="31"/>
      <c r="D378" s="13" t="s">
        <v>685</v>
      </c>
      <c r="E378" s="13" t="s">
        <v>685</v>
      </c>
      <c r="F378" s="13">
        <v>0</v>
      </c>
      <c r="G378" s="13">
        <v>1.5202354861220294E-16</v>
      </c>
      <c r="H378" s="13">
        <v>4.7628048478710078E-2</v>
      </c>
      <c r="I378" s="13">
        <v>4.7628048478710078E-2</v>
      </c>
      <c r="J378" s="13">
        <v>7.9056941504209444E-2</v>
      </c>
      <c r="K378" s="13">
        <v>6.1871724880198452E-2</v>
      </c>
      <c r="L378" s="13">
        <v>1.5202354861220294E-16</v>
      </c>
      <c r="M378" s="13">
        <v>8.3740180458538788E-2</v>
      </c>
      <c r="N378" s="13">
        <v>6.9814394975461921E-2</v>
      </c>
      <c r="O378" s="159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3"/>
      <c r="B379" s="3" t="s">
        <v>274</v>
      </c>
      <c r="C379" s="31"/>
      <c r="D379" s="13" t="s">
        <v>685</v>
      </c>
      <c r="E379" s="13" t="s">
        <v>685</v>
      </c>
      <c r="F379" s="13">
        <v>0.13821138211382133</v>
      </c>
      <c r="G379" s="13">
        <v>12.008130081300813</v>
      </c>
      <c r="H379" s="13">
        <v>-6.5040650406504086E-2</v>
      </c>
      <c r="I379" s="13">
        <v>-6.5040650406504086E-2</v>
      </c>
      <c r="J379" s="13">
        <v>-0.34959349593495936</v>
      </c>
      <c r="K379" s="13">
        <v>-1.084010840108407E-2</v>
      </c>
      <c r="L379" s="13">
        <v>0.62601626016260159</v>
      </c>
      <c r="M379" s="13">
        <v>2.7100271002711285E-3</v>
      </c>
      <c r="N379" s="13">
        <v>-0.34336043360433599</v>
      </c>
      <c r="O379" s="159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3"/>
      <c r="B380" s="51" t="s">
        <v>275</v>
      </c>
      <c r="C380" s="52"/>
      <c r="D380" s="50">
        <v>2.4300000000000002</v>
      </c>
      <c r="E380" s="50">
        <v>1.75</v>
      </c>
      <c r="F380" s="50">
        <v>0.67</v>
      </c>
      <c r="G380" s="50" t="s">
        <v>276</v>
      </c>
      <c r="H380" s="50">
        <v>0</v>
      </c>
      <c r="I380" s="50">
        <v>0</v>
      </c>
      <c r="J380" s="50">
        <v>0.94</v>
      </c>
      <c r="K380" s="50">
        <v>0.18</v>
      </c>
      <c r="L380" s="50" t="s">
        <v>276</v>
      </c>
      <c r="M380" s="50">
        <v>0.22</v>
      </c>
      <c r="N380" s="50">
        <v>0.92</v>
      </c>
      <c r="O380" s="159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B381" s="34" t="s">
        <v>330</v>
      </c>
      <c r="C381" s="20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BM381" s="61"/>
    </row>
    <row r="382" spans="1:65">
      <c r="BM382" s="61"/>
    </row>
    <row r="383" spans="1:65" ht="15">
      <c r="B383" s="35" t="s">
        <v>574</v>
      </c>
      <c r="BM383" s="30" t="s">
        <v>67</v>
      </c>
    </row>
    <row r="384" spans="1:65" ht="15">
      <c r="A384" s="26" t="s">
        <v>8</v>
      </c>
      <c r="B384" s="18" t="s">
        <v>111</v>
      </c>
      <c r="C384" s="15" t="s">
        <v>112</v>
      </c>
      <c r="D384" s="16" t="s">
        <v>231</v>
      </c>
      <c r="E384" s="17" t="s">
        <v>231</v>
      </c>
      <c r="F384" s="17" t="s">
        <v>231</v>
      </c>
      <c r="G384" s="17" t="s">
        <v>231</v>
      </c>
      <c r="H384" s="17" t="s">
        <v>231</v>
      </c>
      <c r="I384" s="17" t="s">
        <v>231</v>
      </c>
      <c r="J384" s="17" t="s">
        <v>231</v>
      </c>
      <c r="K384" s="17" t="s">
        <v>231</v>
      </c>
      <c r="L384" s="17" t="s">
        <v>231</v>
      </c>
      <c r="M384" s="17" t="s">
        <v>231</v>
      </c>
      <c r="N384" s="17" t="s">
        <v>231</v>
      </c>
      <c r="O384" s="17" t="s">
        <v>231</v>
      </c>
      <c r="P384" s="17" t="s">
        <v>231</v>
      </c>
      <c r="Q384" s="17" t="s">
        <v>231</v>
      </c>
      <c r="R384" s="17" t="s">
        <v>231</v>
      </c>
      <c r="S384" s="159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>
        <v>1</v>
      </c>
    </row>
    <row r="385" spans="1:65">
      <c r="A385" s="33"/>
      <c r="B385" s="19" t="s">
        <v>232</v>
      </c>
      <c r="C385" s="8" t="s">
        <v>232</v>
      </c>
      <c r="D385" s="157" t="s">
        <v>234</v>
      </c>
      <c r="E385" s="158" t="s">
        <v>236</v>
      </c>
      <c r="F385" s="158" t="s">
        <v>238</v>
      </c>
      <c r="G385" s="158" t="s">
        <v>240</v>
      </c>
      <c r="H385" s="158" t="s">
        <v>241</v>
      </c>
      <c r="I385" s="158" t="s">
        <v>242</v>
      </c>
      <c r="J385" s="158" t="s">
        <v>243</v>
      </c>
      <c r="K385" s="158" t="s">
        <v>244</v>
      </c>
      <c r="L385" s="158" t="s">
        <v>245</v>
      </c>
      <c r="M385" s="158" t="s">
        <v>246</v>
      </c>
      <c r="N385" s="158" t="s">
        <v>247</v>
      </c>
      <c r="O385" s="158" t="s">
        <v>253</v>
      </c>
      <c r="P385" s="158" t="s">
        <v>259</v>
      </c>
      <c r="Q385" s="158" t="s">
        <v>261</v>
      </c>
      <c r="R385" s="158" t="s">
        <v>279</v>
      </c>
      <c r="S385" s="159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 t="s">
        <v>3</v>
      </c>
    </row>
    <row r="386" spans="1:65">
      <c r="A386" s="33"/>
      <c r="B386" s="19"/>
      <c r="C386" s="8"/>
      <c r="D386" s="9" t="s">
        <v>280</v>
      </c>
      <c r="E386" s="10" t="s">
        <v>280</v>
      </c>
      <c r="F386" s="10" t="s">
        <v>282</v>
      </c>
      <c r="G386" s="10" t="s">
        <v>282</v>
      </c>
      <c r="H386" s="10" t="s">
        <v>280</v>
      </c>
      <c r="I386" s="10" t="s">
        <v>282</v>
      </c>
      <c r="J386" s="10" t="s">
        <v>282</v>
      </c>
      <c r="K386" s="10" t="s">
        <v>280</v>
      </c>
      <c r="L386" s="10" t="s">
        <v>280</v>
      </c>
      <c r="M386" s="10" t="s">
        <v>280</v>
      </c>
      <c r="N386" s="10" t="s">
        <v>280</v>
      </c>
      <c r="O386" s="10" t="s">
        <v>280</v>
      </c>
      <c r="P386" s="10" t="s">
        <v>282</v>
      </c>
      <c r="Q386" s="10" t="s">
        <v>280</v>
      </c>
      <c r="R386" s="10" t="s">
        <v>283</v>
      </c>
      <c r="S386" s="159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2</v>
      </c>
    </row>
    <row r="387" spans="1:65">
      <c r="A387" s="33"/>
      <c r="B387" s="19"/>
      <c r="C387" s="8"/>
      <c r="D387" s="27" t="s">
        <v>322</v>
      </c>
      <c r="E387" s="27" t="s">
        <v>322</v>
      </c>
      <c r="F387" s="27" t="s">
        <v>322</v>
      </c>
      <c r="G387" s="27" t="s">
        <v>323</v>
      </c>
      <c r="H387" s="27" t="s">
        <v>324</v>
      </c>
      <c r="I387" s="27" t="s">
        <v>323</v>
      </c>
      <c r="J387" s="27" t="s">
        <v>325</v>
      </c>
      <c r="K387" s="27" t="s">
        <v>322</v>
      </c>
      <c r="L387" s="27" t="s">
        <v>322</v>
      </c>
      <c r="M387" s="27" t="s">
        <v>322</v>
      </c>
      <c r="N387" s="27" t="s">
        <v>322</v>
      </c>
      <c r="O387" s="27" t="s">
        <v>325</v>
      </c>
      <c r="P387" s="27" t="s">
        <v>322</v>
      </c>
      <c r="Q387" s="27" t="s">
        <v>322</v>
      </c>
      <c r="R387" s="27" t="s">
        <v>322</v>
      </c>
      <c r="S387" s="159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2</v>
      </c>
    </row>
    <row r="388" spans="1:65">
      <c r="A388" s="33"/>
      <c r="B388" s="18">
        <v>1</v>
      </c>
      <c r="C388" s="14">
        <v>1</v>
      </c>
      <c r="D388" s="21">
        <v>0.47</v>
      </c>
      <c r="E388" s="160">
        <v>0.79110089435712805</v>
      </c>
      <c r="F388" s="164">
        <v>0.2</v>
      </c>
      <c r="G388" s="21">
        <v>0.66</v>
      </c>
      <c r="H388" s="22">
        <v>0.55000000000000004</v>
      </c>
      <c r="I388" s="160">
        <v>0.74</v>
      </c>
      <c r="J388" s="164">
        <v>0.5</v>
      </c>
      <c r="K388" s="21">
        <v>0.51</v>
      </c>
      <c r="L388" s="21">
        <v>0.47</v>
      </c>
      <c r="M388" s="21">
        <v>0.48</v>
      </c>
      <c r="N388" s="21">
        <v>0.54</v>
      </c>
      <c r="O388" s="21">
        <v>0.51</v>
      </c>
      <c r="P388" s="21">
        <v>0.37</v>
      </c>
      <c r="Q388" s="160">
        <v>0.2969</v>
      </c>
      <c r="R388" s="21">
        <v>0.4274</v>
      </c>
      <c r="S388" s="159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1</v>
      </c>
    </row>
    <row r="389" spans="1:65">
      <c r="A389" s="33"/>
      <c r="B389" s="19">
        <v>1</v>
      </c>
      <c r="C389" s="8">
        <v>2</v>
      </c>
      <c r="D389" s="10">
        <v>0.49</v>
      </c>
      <c r="E389" s="161">
        <v>0.84093573612252981</v>
      </c>
      <c r="F389" s="162">
        <v>0.2</v>
      </c>
      <c r="G389" s="10">
        <v>0.71</v>
      </c>
      <c r="H389" s="23">
        <v>0.48</v>
      </c>
      <c r="I389" s="161">
        <v>0.77</v>
      </c>
      <c r="J389" s="162">
        <v>0.5</v>
      </c>
      <c r="K389" s="10">
        <v>0.5</v>
      </c>
      <c r="L389" s="10">
        <v>0.46</v>
      </c>
      <c r="M389" s="10">
        <v>0.48</v>
      </c>
      <c r="N389" s="10">
        <v>0.54</v>
      </c>
      <c r="O389" s="10">
        <v>0.53</v>
      </c>
      <c r="P389" s="10">
        <v>0.32</v>
      </c>
      <c r="Q389" s="161">
        <v>0.3397</v>
      </c>
      <c r="R389" s="10">
        <v>0.42470000000000002</v>
      </c>
      <c r="S389" s="159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25</v>
      </c>
    </row>
    <row r="390" spans="1:65">
      <c r="A390" s="33"/>
      <c r="B390" s="19">
        <v>1</v>
      </c>
      <c r="C390" s="8">
        <v>3</v>
      </c>
      <c r="D390" s="10">
        <v>0.48</v>
      </c>
      <c r="E390" s="161">
        <v>0.827576813371387</v>
      </c>
      <c r="F390" s="162">
        <v>0.2</v>
      </c>
      <c r="G390" s="10">
        <v>0.66</v>
      </c>
      <c r="H390" s="23">
        <v>0.49</v>
      </c>
      <c r="I390" s="161">
        <v>0.71</v>
      </c>
      <c r="J390" s="162">
        <v>0.5</v>
      </c>
      <c r="K390" s="23">
        <v>0.5</v>
      </c>
      <c r="L390" s="11">
        <v>0.49</v>
      </c>
      <c r="M390" s="11">
        <v>0.5</v>
      </c>
      <c r="N390" s="11">
        <v>0.55000000000000004</v>
      </c>
      <c r="O390" s="11">
        <v>0.53</v>
      </c>
      <c r="P390" s="11">
        <v>0.33</v>
      </c>
      <c r="Q390" s="162">
        <v>0.33600000000000002</v>
      </c>
      <c r="R390" s="11">
        <v>0.42199999999999999</v>
      </c>
      <c r="S390" s="159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16</v>
      </c>
    </row>
    <row r="391" spans="1:65">
      <c r="A391" s="33"/>
      <c r="B391" s="19">
        <v>1</v>
      </c>
      <c r="C391" s="8">
        <v>4</v>
      </c>
      <c r="D391" s="10">
        <v>0.48</v>
      </c>
      <c r="E391" s="161">
        <v>0.77675152077006016</v>
      </c>
      <c r="F391" s="162">
        <v>0.3</v>
      </c>
      <c r="G391" s="10">
        <v>0.69</v>
      </c>
      <c r="H391" s="23">
        <v>0.5</v>
      </c>
      <c r="I391" s="161">
        <v>0.75</v>
      </c>
      <c r="J391" s="162">
        <v>0.5</v>
      </c>
      <c r="K391" s="23">
        <v>0.51</v>
      </c>
      <c r="L391" s="11">
        <v>0.49</v>
      </c>
      <c r="M391" s="11">
        <v>0.48</v>
      </c>
      <c r="N391" s="11">
        <v>0.55000000000000004</v>
      </c>
      <c r="O391" s="11">
        <v>0.54</v>
      </c>
      <c r="P391" s="11">
        <v>0.31</v>
      </c>
      <c r="Q391" s="162">
        <v>0.27800000000000002</v>
      </c>
      <c r="R391" s="11">
        <v>0.433</v>
      </c>
      <c r="S391" s="159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0.49980466666666662</v>
      </c>
    </row>
    <row r="392" spans="1:65">
      <c r="A392" s="33"/>
      <c r="B392" s="19">
        <v>1</v>
      </c>
      <c r="C392" s="8">
        <v>5</v>
      </c>
      <c r="D392" s="10">
        <v>0.5</v>
      </c>
      <c r="E392" s="161">
        <v>0.84488354628821494</v>
      </c>
      <c r="F392" s="161">
        <v>0.1</v>
      </c>
      <c r="G392" s="10">
        <v>0.68</v>
      </c>
      <c r="H392" s="10">
        <v>0.53</v>
      </c>
      <c r="I392" s="161">
        <v>0.77</v>
      </c>
      <c r="J392" s="161">
        <v>0.5</v>
      </c>
      <c r="K392" s="10">
        <v>0.49</v>
      </c>
      <c r="L392" s="10">
        <v>0.46</v>
      </c>
      <c r="M392" s="10">
        <v>0.49</v>
      </c>
      <c r="N392" s="10">
        <v>0.55000000000000004</v>
      </c>
      <c r="O392" s="10">
        <v>0.56999999999999995</v>
      </c>
      <c r="P392" s="10">
        <v>0.34</v>
      </c>
      <c r="Q392" s="161">
        <v>0.33689999999999998</v>
      </c>
      <c r="R392" s="163">
        <v>0.44400000000000001</v>
      </c>
      <c r="S392" s="159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88</v>
      </c>
    </row>
    <row r="393" spans="1:65">
      <c r="A393" s="33"/>
      <c r="B393" s="19">
        <v>1</v>
      </c>
      <c r="C393" s="8">
        <v>6</v>
      </c>
      <c r="D393" s="10">
        <v>0.52</v>
      </c>
      <c r="E393" s="161">
        <v>0.7556918367912101</v>
      </c>
      <c r="F393" s="161">
        <v>0.2</v>
      </c>
      <c r="G393" s="10">
        <v>0.69</v>
      </c>
      <c r="H393" s="10">
        <v>0.55000000000000004</v>
      </c>
      <c r="I393" s="161">
        <v>0.73</v>
      </c>
      <c r="J393" s="161">
        <v>0.5</v>
      </c>
      <c r="K393" s="10">
        <v>0.5</v>
      </c>
      <c r="L393" s="10">
        <v>0.48</v>
      </c>
      <c r="M393" s="10">
        <v>0.5</v>
      </c>
      <c r="N393" s="10">
        <v>0.54</v>
      </c>
      <c r="O393" s="10">
        <v>0.55000000000000004</v>
      </c>
      <c r="P393" s="10">
        <v>0.34</v>
      </c>
      <c r="Q393" s="161">
        <v>0.28060000000000002</v>
      </c>
      <c r="R393" s="10">
        <v>0.42480000000000001</v>
      </c>
      <c r="S393" s="159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1"/>
    </row>
    <row r="394" spans="1:65">
      <c r="A394" s="33"/>
      <c r="B394" s="20" t="s">
        <v>271</v>
      </c>
      <c r="C394" s="12"/>
      <c r="D394" s="24">
        <v>0.49</v>
      </c>
      <c r="E394" s="24">
        <v>0.80615672461675503</v>
      </c>
      <c r="F394" s="24">
        <v>0.20000000000000004</v>
      </c>
      <c r="G394" s="24">
        <v>0.68166666666666664</v>
      </c>
      <c r="H394" s="24">
        <v>0.51666666666666661</v>
      </c>
      <c r="I394" s="24">
        <v>0.745</v>
      </c>
      <c r="J394" s="24">
        <v>0.5</v>
      </c>
      <c r="K394" s="24">
        <v>0.50166666666666659</v>
      </c>
      <c r="L394" s="24">
        <v>0.47500000000000003</v>
      </c>
      <c r="M394" s="24">
        <v>0.48833333333333329</v>
      </c>
      <c r="N394" s="24">
        <v>0.54500000000000004</v>
      </c>
      <c r="O394" s="24">
        <v>0.53833333333333344</v>
      </c>
      <c r="P394" s="24">
        <v>0.33500000000000002</v>
      </c>
      <c r="Q394" s="24">
        <v>0.31135000000000002</v>
      </c>
      <c r="R394" s="24">
        <v>0.42931666666666662</v>
      </c>
      <c r="S394" s="159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1"/>
    </row>
    <row r="395" spans="1:65">
      <c r="A395" s="33"/>
      <c r="B395" s="3" t="s">
        <v>272</v>
      </c>
      <c r="C395" s="31"/>
      <c r="D395" s="11">
        <v>0.48499999999999999</v>
      </c>
      <c r="E395" s="11">
        <v>0.80933885386425752</v>
      </c>
      <c r="F395" s="11">
        <v>0.2</v>
      </c>
      <c r="G395" s="11">
        <v>0.68500000000000005</v>
      </c>
      <c r="H395" s="11">
        <v>0.51500000000000001</v>
      </c>
      <c r="I395" s="11">
        <v>0.745</v>
      </c>
      <c r="J395" s="11">
        <v>0.5</v>
      </c>
      <c r="K395" s="11">
        <v>0.5</v>
      </c>
      <c r="L395" s="11">
        <v>0.47499999999999998</v>
      </c>
      <c r="M395" s="11">
        <v>0.48499999999999999</v>
      </c>
      <c r="N395" s="11">
        <v>0.54500000000000004</v>
      </c>
      <c r="O395" s="11">
        <v>0.53500000000000003</v>
      </c>
      <c r="P395" s="11">
        <v>0.33500000000000002</v>
      </c>
      <c r="Q395" s="11">
        <v>0.31645000000000001</v>
      </c>
      <c r="R395" s="11">
        <v>0.42610000000000003</v>
      </c>
      <c r="S395" s="159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1"/>
    </row>
    <row r="396" spans="1:65">
      <c r="A396" s="33"/>
      <c r="B396" s="3" t="s">
        <v>273</v>
      </c>
      <c r="C396" s="31"/>
      <c r="D396" s="25">
        <v>1.7888543819998333E-2</v>
      </c>
      <c r="E396" s="25">
        <v>3.6895028124844659E-2</v>
      </c>
      <c r="F396" s="25">
        <v>6.3245553203367486E-2</v>
      </c>
      <c r="G396" s="25">
        <v>1.9407902170679482E-2</v>
      </c>
      <c r="H396" s="25">
        <v>3.076794869123823E-2</v>
      </c>
      <c r="I396" s="25">
        <v>2.3452078799117169E-2</v>
      </c>
      <c r="J396" s="25">
        <v>0</v>
      </c>
      <c r="K396" s="25">
        <v>7.5277265270908165E-3</v>
      </c>
      <c r="L396" s="25">
        <v>1.378404875209021E-2</v>
      </c>
      <c r="M396" s="25">
        <v>9.8319208025017587E-3</v>
      </c>
      <c r="N396" s="25">
        <v>5.4772255750516656E-3</v>
      </c>
      <c r="O396" s="25">
        <v>2.0412414523193135E-2</v>
      </c>
      <c r="P396" s="25">
        <v>2.0736441353327719E-2</v>
      </c>
      <c r="Q396" s="25">
        <v>2.9430375464815254E-2</v>
      </c>
      <c r="R396" s="25">
        <v>8.1004732372045203E-3</v>
      </c>
      <c r="S396" s="159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3"/>
      <c r="B397" s="3" t="s">
        <v>87</v>
      </c>
      <c r="C397" s="31"/>
      <c r="D397" s="13">
        <v>3.6507232285710886E-2</v>
      </c>
      <c r="E397" s="13">
        <v>4.5766569946289866E-2</v>
      </c>
      <c r="F397" s="13">
        <v>0.31622776601683739</v>
      </c>
      <c r="G397" s="13">
        <v>2.8471250128136161E-2</v>
      </c>
      <c r="H397" s="13">
        <v>5.9550868434654645E-2</v>
      </c>
      <c r="I397" s="13">
        <v>3.1479300401499558E-2</v>
      </c>
      <c r="J397" s="13">
        <v>0</v>
      </c>
      <c r="K397" s="13">
        <v>1.5005434937722561E-2</v>
      </c>
      <c r="L397" s="13">
        <v>2.9019050004400439E-2</v>
      </c>
      <c r="M397" s="13">
        <v>2.0133626216727152E-2</v>
      </c>
      <c r="N397" s="13">
        <v>1.0049955183581037E-2</v>
      </c>
      <c r="O397" s="13">
        <v>3.791779787590055E-2</v>
      </c>
      <c r="P397" s="13">
        <v>6.1899824935306623E-2</v>
      </c>
      <c r="Q397" s="13">
        <v>9.4525053684969496E-2</v>
      </c>
      <c r="R397" s="13">
        <v>1.8868294352741614E-2</v>
      </c>
      <c r="S397" s="159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3"/>
      <c r="B398" s="3" t="s">
        <v>274</v>
      </c>
      <c r="C398" s="31"/>
      <c r="D398" s="13">
        <v>-1.9616997040176942E-2</v>
      </c>
      <c r="E398" s="13">
        <v>0.61294357252250897</v>
      </c>
      <c r="F398" s="13">
        <v>-0.59984367226129665</v>
      </c>
      <c r="G398" s="13">
        <v>0.36386615037608028</v>
      </c>
      <c r="H398" s="13">
        <v>3.3737179991650157E-2</v>
      </c>
      <c r="I398" s="13">
        <v>0.49058232082666975</v>
      </c>
      <c r="J398" s="13">
        <v>3.9081934675833097E-4</v>
      </c>
      <c r="K398" s="13">
        <v>3.7254554112473581E-3</v>
      </c>
      <c r="L398" s="13">
        <v>-4.962872162057963E-2</v>
      </c>
      <c r="M398" s="13">
        <v>-2.2951633104666191E-2</v>
      </c>
      <c r="N398" s="13">
        <v>9.0425993087966505E-2</v>
      </c>
      <c r="O398" s="13">
        <v>7.7087448830009953E-2</v>
      </c>
      <c r="P398" s="13">
        <v>-0.3297381510376719</v>
      </c>
      <c r="Q398" s="13">
        <v>-0.37705663679277357</v>
      </c>
      <c r="R398" s="13">
        <v>-0.14103109614822862</v>
      </c>
      <c r="S398" s="159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3"/>
      <c r="B399" s="51" t="s">
        <v>275</v>
      </c>
      <c r="C399" s="52"/>
      <c r="D399" s="50">
        <v>0.18</v>
      </c>
      <c r="E399" s="50">
        <v>4.74</v>
      </c>
      <c r="F399" s="50" t="s">
        <v>276</v>
      </c>
      <c r="G399" s="50">
        <v>2.8</v>
      </c>
      <c r="H399" s="50">
        <v>0.23</v>
      </c>
      <c r="I399" s="50">
        <v>3.79</v>
      </c>
      <c r="J399" s="50" t="s">
        <v>276</v>
      </c>
      <c r="K399" s="50">
        <v>0</v>
      </c>
      <c r="L399" s="50">
        <v>0.41</v>
      </c>
      <c r="M399" s="50">
        <v>0.21</v>
      </c>
      <c r="N399" s="50">
        <v>0.67</v>
      </c>
      <c r="O399" s="50">
        <v>0.56999999999999995</v>
      </c>
      <c r="P399" s="50">
        <v>2.59</v>
      </c>
      <c r="Q399" s="50">
        <v>2.96</v>
      </c>
      <c r="R399" s="50">
        <v>1.1299999999999999</v>
      </c>
      <c r="S399" s="159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B400" s="34" t="s">
        <v>331</v>
      </c>
      <c r="C400" s="2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BM400" s="61"/>
    </row>
    <row r="401" spans="1:65">
      <c r="BM401" s="61"/>
    </row>
    <row r="402" spans="1:65" ht="15">
      <c r="B402" s="35" t="s">
        <v>575</v>
      </c>
      <c r="BM402" s="30" t="s">
        <v>277</v>
      </c>
    </row>
    <row r="403" spans="1:65" ht="15">
      <c r="A403" s="26" t="s">
        <v>53</v>
      </c>
      <c r="B403" s="18" t="s">
        <v>111</v>
      </c>
      <c r="C403" s="15" t="s">
        <v>112</v>
      </c>
      <c r="D403" s="16" t="s">
        <v>231</v>
      </c>
      <c r="E403" s="17" t="s">
        <v>231</v>
      </c>
      <c r="F403" s="17" t="s">
        <v>231</v>
      </c>
      <c r="G403" s="17" t="s">
        <v>231</v>
      </c>
      <c r="H403" s="17" t="s">
        <v>231</v>
      </c>
      <c r="I403" s="17" t="s">
        <v>231</v>
      </c>
      <c r="J403" s="17" t="s">
        <v>231</v>
      </c>
      <c r="K403" s="17" t="s">
        <v>231</v>
      </c>
      <c r="L403" s="17" t="s">
        <v>231</v>
      </c>
      <c r="M403" s="17" t="s">
        <v>231</v>
      </c>
      <c r="N403" s="17" t="s">
        <v>231</v>
      </c>
      <c r="O403" s="17" t="s">
        <v>231</v>
      </c>
      <c r="P403" s="17" t="s">
        <v>231</v>
      </c>
      <c r="Q403" s="17" t="s">
        <v>231</v>
      </c>
      <c r="R403" s="17" t="s">
        <v>231</v>
      </c>
      <c r="S403" s="159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>
        <v>1</v>
      </c>
    </row>
    <row r="404" spans="1:65">
      <c r="A404" s="33"/>
      <c r="B404" s="19" t="s">
        <v>232</v>
      </c>
      <c r="C404" s="8" t="s">
        <v>232</v>
      </c>
      <c r="D404" s="157" t="s">
        <v>234</v>
      </c>
      <c r="E404" s="158" t="s">
        <v>238</v>
      </c>
      <c r="F404" s="158" t="s">
        <v>240</v>
      </c>
      <c r="G404" s="158" t="s">
        <v>241</v>
      </c>
      <c r="H404" s="158" t="s">
        <v>243</v>
      </c>
      <c r="I404" s="158" t="s">
        <v>244</v>
      </c>
      <c r="J404" s="158" t="s">
        <v>245</v>
      </c>
      <c r="K404" s="158" t="s">
        <v>246</v>
      </c>
      <c r="L404" s="158" t="s">
        <v>247</v>
      </c>
      <c r="M404" s="158" t="s">
        <v>248</v>
      </c>
      <c r="N404" s="158" t="s">
        <v>251</v>
      </c>
      <c r="O404" s="158" t="s">
        <v>253</v>
      </c>
      <c r="P404" s="158" t="s">
        <v>257</v>
      </c>
      <c r="Q404" s="158" t="s">
        <v>259</v>
      </c>
      <c r="R404" s="158" t="s">
        <v>261</v>
      </c>
      <c r="S404" s="159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 t="s">
        <v>3</v>
      </c>
    </row>
    <row r="405" spans="1:65">
      <c r="A405" s="33"/>
      <c r="B405" s="19"/>
      <c r="C405" s="8"/>
      <c r="D405" s="9" t="s">
        <v>280</v>
      </c>
      <c r="E405" s="10" t="s">
        <v>282</v>
      </c>
      <c r="F405" s="10" t="s">
        <v>282</v>
      </c>
      <c r="G405" s="10" t="s">
        <v>282</v>
      </c>
      <c r="H405" s="10" t="s">
        <v>282</v>
      </c>
      <c r="I405" s="10" t="s">
        <v>280</v>
      </c>
      <c r="J405" s="10" t="s">
        <v>280</v>
      </c>
      <c r="K405" s="10" t="s">
        <v>280</v>
      </c>
      <c r="L405" s="10" t="s">
        <v>280</v>
      </c>
      <c r="M405" s="10" t="s">
        <v>280</v>
      </c>
      <c r="N405" s="10" t="s">
        <v>283</v>
      </c>
      <c r="O405" s="10" t="s">
        <v>280</v>
      </c>
      <c r="P405" s="10" t="s">
        <v>283</v>
      </c>
      <c r="Q405" s="10" t="s">
        <v>282</v>
      </c>
      <c r="R405" s="10" t="s">
        <v>280</v>
      </c>
      <c r="S405" s="159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3</v>
      </c>
    </row>
    <row r="406" spans="1:65">
      <c r="A406" s="33"/>
      <c r="B406" s="19"/>
      <c r="C406" s="8"/>
      <c r="D406" s="27" t="s">
        <v>322</v>
      </c>
      <c r="E406" s="27" t="s">
        <v>322</v>
      </c>
      <c r="F406" s="27" t="s">
        <v>323</v>
      </c>
      <c r="G406" s="27" t="s">
        <v>324</v>
      </c>
      <c r="H406" s="27" t="s">
        <v>325</v>
      </c>
      <c r="I406" s="27" t="s">
        <v>322</v>
      </c>
      <c r="J406" s="27" t="s">
        <v>322</v>
      </c>
      <c r="K406" s="27" t="s">
        <v>322</v>
      </c>
      <c r="L406" s="27" t="s">
        <v>322</v>
      </c>
      <c r="M406" s="27" t="s">
        <v>322</v>
      </c>
      <c r="N406" s="27" t="s">
        <v>322</v>
      </c>
      <c r="O406" s="27" t="s">
        <v>325</v>
      </c>
      <c r="P406" s="27" t="s">
        <v>323</v>
      </c>
      <c r="Q406" s="27" t="s">
        <v>322</v>
      </c>
      <c r="R406" s="27" t="s">
        <v>322</v>
      </c>
      <c r="S406" s="159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3</v>
      </c>
    </row>
    <row r="407" spans="1:65">
      <c r="A407" s="33"/>
      <c r="B407" s="18">
        <v>1</v>
      </c>
      <c r="C407" s="14">
        <v>1</v>
      </c>
      <c r="D407" s="240" t="s">
        <v>106</v>
      </c>
      <c r="E407" s="240">
        <v>4.9999999999999996E-2</v>
      </c>
      <c r="F407" s="244" t="s">
        <v>213</v>
      </c>
      <c r="G407" s="240" t="s">
        <v>103</v>
      </c>
      <c r="H407" s="244">
        <v>0.10199999999999999</v>
      </c>
      <c r="I407" s="229">
        <v>0.01</v>
      </c>
      <c r="J407" s="230">
        <v>0.01</v>
      </c>
      <c r="K407" s="229">
        <v>0.01</v>
      </c>
      <c r="L407" s="240" t="s">
        <v>106</v>
      </c>
      <c r="M407" s="232">
        <v>2.8000000000000001E-2</v>
      </c>
      <c r="N407" s="240" t="s">
        <v>102</v>
      </c>
      <c r="O407" s="240" t="s">
        <v>106</v>
      </c>
      <c r="P407" s="240" t="s">
        <v>104</v>
      </c>
      <c r="Q407" s="229">
        <v>8.9999999999999993E-3</v>
      </c>
      <c r="R407" s="229">
        <v>9.1000000000000004E-3</v>
      </c>
      <c r="S407" s="233"/>
      <c r="T407" s="234"/>
      <c r="U407" s="234"/>
      <c r="V407" s="234"/>
      <c r="W407" s="234"/>
      <c r="X407" s="234"/>
      <c r="Y407" s="234"/>
      <c r="Z407" s="234"/>
      <c r="AA407" s="234"/>
      <c r="AB407" s="234"/>
      <c r="AC407" s="234"/>
      <c r="AD407" s="234"/>
      <c r="AE407" s="234"/>
      <c r="AF407" s="234"/>
      <c r="AG407" s="234"/>
      <c r="AH407" s="234"/>
      <c r="AI407" s="234"/>
      <c r="AJ407" s="234"/>
      <c r="AK407" s="234"/>
      <c r="AL407" s="234"/>
      <c r="AM407" s="234"/>
      <c r="AN407" s="234"/>
      <c r="AO407" s="234"/>
      <c r="AP407" s="234"/>
      <c r="AQ407" s="234"/>
      <c r="AR407" s="234"/>
      <c r="AS407" s="234"/>
      <c r="AT407" s="234"/>
      <c r="AU407" s="234"/>
      <c r="AV407" s="234"/>
      <c r="AW407" s="234"/>
      <c r="AX407" s="234"/>
      <c r="AY407" s="234"/>
      <c r="AZ407" s="234"/>
      <c r="BA407" s="234"/>
      <c r="BB407" s="234"/>
      <c r="BC407" s="234"/>
      <c r="BD407" s="234"/>
      <c r="BE407" s="234"/>
      <c r="BF407" s="234"/>
      <c r="BG407" s="234"/>
      <c r="BH407" s="234"/>
      <c r="BI407" s="234"/>
      <c r="BJ407" s="234"/>
      <c r="BK407" s="234"/>
      <c r="BL407" s="234"/>
      <c r="BM407" s="235">
        <v>1</v>
      </c>
    </row>
    <row r="408" spans="1:65">
      <c r="A408" s="33"/>
      <c r="B408" s="19">
        <v>1</v>
      </c>
      <c r="C408" s="8">
        <v>2</v>
      </c>
      <c r="D408" s="241" t="s">
        <v>106</v>
      </c>
      <c r="E408" s="241">
        <v>4.9999999999999996E-2</v>
      </c>
      <c r="F408" s="242" t="s">
        <v>213</v>
      </c>
      <c r="G408" s="241" t="s">
        <v>103</v>
      </c>
      <c r="H408" s="242">
        <v>9.4E-2</v>
      </c>
      <c r="I408" s="237">
        <v>0.01</v>
      </c>
      <c r="J408" s="238">
        <v>0.01</v>
      </c>
      <c r="K408" s="237" t="s">
        <v>106</v>
      </c>
      <c r="L408" s="241" t="s">
        <v>106</v>
      </c>
      <c r="M408" s="237">
        <v>1.9000000000000003E-2</v>
      </c>
      <c r="N408" s="241" t="s">
        <v>102</v>
      </c>
      <c r="O408" s="241" t="s">
        <v>106</v>
      </c>
      <c r="P408" s="241" t="s">
        <v>104</v>
      </c>
      <c r="Q408" s="237" t="s">
        <v>315</v>
      </c>
      <c r="R408" s="237">
        <v>1.0200000000000001E-2</v>
      </c>
      <c r="S408" s="233"/>
      <c r="T408" s="234"/>
      <c r="U408" s="234"/>
      <c r="V408" s="234"/>
      <c r="W408" s="234"/>
      <c r="X408" s="234"/>
      <c r="Y408" s="234"/>
      <c r="Z408" s="234"/>
      <c r="AA408" s="234"/>
      <c r="AB408" s="234"/>
      <c r="AC408" s="234"/>
      <c r="AD408" s="234"/>
      <c r="AE408" s="234"/>
      <c r="AF408" s="234"/>
      <c r="AG408" s="234"/>
      <c r="AH408" s="234"/>
      <c r="AI408" s="234"/>
      <c r="AJ408" s="234"/>
      <c r="AK408" s="234"/>
      <c r="AL408" s="234"/>
      <c r="AM408" s="234"/>
      <c r="AN408" s="234"/>
      <c r="AO408" s="234"/>
      <c r="AP408" s="234"/>
      <c r="AQ408" s="234"/>
      <c r="AR408" s="234"/>
      <c r="AS408" s="234"/>
      <c r="AT408" s="234"/>
      <c r="AU408" s="234"/>
      <c r="AV408" s="234"/>
      <c r="AW408" s="234"/>
      <c r="AX408" s="234"/>
      <c r="AY408" s="234"/>
      <c r="AZ408" s="234"/>
      <c r="BA408" s="234"/>
      <c r="BB408" s="234"/>
      <c r="BC408" s="234"/>
      <c r="BD408" s="234"/>
      <c r="BE408" s="234"/>
      <c r="BF408" s="234"/>
      <c r="BG408" s="234"/>
      <c r="BH408" s="234"/>
      <c r="BI408" s="234"/>
      <c r="BJ408" s="234"/>
      <c r="BK408" s="234"/>
      <c r="BL408" s="234"/>
      <c r="BM408" s="235">
        <v>13</v>
      </c>
    </row>
    <row r="409" spans="1:65">
      <c r="A409" s="33"/>
      <c r="B409" s="19">
        <v>1</v>
      </c>
      <c r="C409" s="8">
        <v>3</v>
      </c>
      <c r="D409" s="241" t="s">
        <v>106</v>
      </c>
      <c r="E409" s="241">
        <v>0.04</v>
      </c>
      <c r="F409" s="242" t="s">
        <v>213</v>
      </c>
      <c r="G409" s="241" t="s">
        <v>103</v>
      </c>
      <c r="H409" s="242">
        <v>0.10199999999999999</v>
      </c>
      <c r="I409" s="237">
        <v>0.01</v>
      </c>
      <c r="J409" s="238">
        <v>0.01</v>
      </c>
      <c r="K409" s="238">
        <v>0.01</v>
      </c>
      <c r="L409" s="242" t="s">
        <v>106</v>
      </c>
      <c r="M409" s="25">
        <v>2.0999999999999998E-2</v>
      </c>
      <c r="N409" s="242" t="s">
        <v>102</v>
      </c>
      <c r="O409" s="242" t="s">
        <v>106</v>
      </c>
      <c r="P409" s="242" t="s">
        <v>104</v>
      </c>
      <c r="Q409" s="25" t="s">
        <v>315</v>
      </c>
      <c r="R409" s="25">
        <v>9.4000000000000004E-3</v>
      </c>
      <c r="S409" s="233"/>
      <c r="T409" s="234"/>
      <c r="U409" s="234"/>
      <c r="V409" s="234"/>
      <c r="W409" s="234"/>
      <c r="X409" s="234"/>
      <c r="Y409" s="234"/>
      <c r="Z409" s="234"/>
      <c r="AA409" s="234"/>
      <c r="AB409" s="234"/>
      <c r="AC409" s="234"/>
      <c r="AD409" s="234"/>
      <c r="AE409" s="234"/>
      <c r="AF409" s="234"/>
      <c r="AG409" s="234"/>
      <c r="AH409" s="234"/>
      <c r="AI409" s="234"/>
      <c r="AJ409" s="234"/>
      <c r="AK409" s="234"/>
      <c r="AL409" s="234"/>
      <c r="AM409" s="234"/>
      <c r="AN409" s="234"/>
      <c r="AO409" s="234"/>
      <c r="AP409" s="234"/>
      <c r="AQ409" s="234"/>
      <c r="AR409" s="234"/>
      <c r="AS409" s="234"/>
      <c r="AT409" s="234"/>
      <c r="AU409" s="234"/>
      <c r="AV409" s="234"/>
      <c r="AW409" s="234"/>
      <c r="AX409" s="234"/>
      <c r="AY409" s="234"/>
      <c r="AZ409" s="234"/>
      <c r="BA409" s="234"/>
      <c r="BB409" s="234"/>
      <c r="BC409" s="234"/>
      <c r="BD409" s="234"/>
      <c r="BE409" s="234"/>
      <c r="BF409" s="234"/>
      <c r="BG409" s="234"/>
      <c r="BH409" s="234"/>
      <c r="BI409" s="234"/>
      <c r="BJ409" s="234"/>
      <c r="BK409" s="234"/>
      <c r="BL409" s="234"/>
      <c r="BM409" s="235">
        <v>16</v>
      </c>
    </row>
    <row r="410" spans="1:65">
      <c r="A410" s="33"/>
      <c r="B410" s="19">
        <v>1</v>
      </c>
      <c r="C410" s="8">
        <v>4</v>
      </c>
      <c r="D410" s="241" t="s">
        <v>106</v>
      </c>
      <c r="E410" s="241">
        <v>0.06</v>
      </c>
      <c r="F410" s="242" t="s">
        <v>213</v>
      </c>
      <c r="G410" s="241" t="s">
        <v>103</v>
      </c>
      <c r="H410" s="242">
        <v>0.106</v>
      </c>
      <c r="I410" s="237">
        <v>0.01</v>
      </c>
      <c r="J410" s="238">
        <v>0.02</v>
      </c>
      <c r="K410" s="238" t="s">
        <v>106</v>
      </c>
      <c r="L410" s="242" t="s">
        <v>106</v>
      </c>
      <c r="M410" s="25">
        <v>1.6E-2</v>
      </c>
      <c r="N410" s="242" t="s">
        <v>102</v>
      </c>
      <c r="O410" s="242" t="s">
        <v>106</v>
      </c>
      <c r="P410" s="242" t="s">
        <v>104</v>
      </c>
      <c r="Q410" s="25">
        <v>6.0000000000000001E-3</v>
      </c>
      <c r="R410" s="25">
        <v>7.9000000000000008E-3</v>
      </c>
      <c r="S410" s="233"/>
      <c r="T410" s="234"/>
      <c r="U410" s="234"/>
      <c r="V410" s="234"/>
      <c r="W410" s="234"/>
      <c r="X410" s="234"/>
      <c r="Y410" s="234"/>
      <c r="Z410" s="234"/>
      <c r="AA410" s="234"/>
      <c r="AB410" s="234"/>
      <c r="AC410" s="234"/>
      <c r="AD410" s="234"/>
      <c r="AE410" s="234"/>
      <c r="AF410" s="234"/>
      <c r="AG410" s="234"/>
      <c r="AH410" s="234"/>
      <c r="AI410" s="234"/>
      <c r="AJ410" s="234"/>
      <c r="AK410" s="234"/>
      <c r="AL410" s="234"/>
      <c r="AM410" s="234"/>
      <c r="AN410" s="234"/>
      <c r="AO410" s="234"/>
      <c r="AP410" s="234"/>
      <c r="AQ410" s="234"/>
      <c r="AR410" s="234"/>
      <c r="AS410" s="234"/>
      <c r="AT410" s="234"/>
      <c r="AU410" s="234"/>
      <c r="AV410" s="234"/>
      <c r="AW410" s="234"/>
      <c r="AX410" s="234"/>
      <c r="AY410" s="234"/>
      <c r="AZ410" s="234"/>
      <c r="BA410" s="234"/>
      <c r="BB410" s="234"/>
      <c r="BC410" s="234"/>
      <c r="BD410" s="234"/>
      <c r="BE410" s="234"/>
      <c r="BF410" s="234"/>
      <c r="BG410" s="234"/>
      <c r="BH410" s="234"/>
      <c r="BI410" s="234"/>
      <c r="BJ410" s="234"/>
      <c r="BK410" s="234"/>
      <c r="BL410" s="234"/>
      <c r="BM410" s="235">
        <v>9.5611111111111105E-3</v>
      </c>
    </row>
    <row r="411" spans="1:65">
      <c r="A411" s="33"/>
      <c r="B411" s="19">
        <v>1</v>
      </c>
      <c r="C411" s="8">
        <v>5</v>
      </c>
      <c r="D411" s="241" t="s">
        <v>106</v>
      </c>
      <c r="E411" s="241">
        <v>4.9999999999999996E-2</v>
      </c>
      <c r="F411" s="241" t="s">
        <v>213</v>
      </c>
      <c r="G411" s="241" t="s">
        <v>103</v>
      </c>
      <c r="H411" s="241">
        <v>0.107</v>
      </c>
      <c r="I411" s="237">
        <v>0.01</v>
      </c>
      <c r="J411" s="237">
        <v>0.01</v>
      </c>
      <c r="K411" s="237">
        <v>0.01</v>
      </c>
      <c r="L411" s="241" t="s">
        <v>106</v>
      </c>
      <c r="M411" s="237">
        <v>1.3000000000000001E-2</v>
      </c>
      <c r="N411" s="241" t="s">
        <v>102</v>
      </c>
      <c r="O411" s="241" t="s">
        <v>106</v>
      </c>
      <c r="P411" s="241" t="s">
        <v>104</v>
      </c>
      <c r="Q411" s="237">
        <v>6.0000000000000001E-3</v>
      </c>
      <c r="R411" s="237">
        <v>2.7000000000000001E-3</v>
      </c>
      <c r="S411" s="233"/>
      <c r="T411" s="234"/>
      <c r="U411" s="234"/>
      <c r="V411" s="234"/>
      <c r="W411" s="234"/>
      <c r="X411" s="234"/>
      <c r="Y411" s="234"/>
      <c r="Z411" s="234"/>
      <c r="AA411" s="234"/>
      <c r="AB411" s="234"/>
      <c r="AC411" s="234"/>
      <c r="AD411" s="234"/>
      <c r="AE411" s="234"/>
      <c r="AF411" s="234"/>
      <c r="AG411" s="234"/>
      <c r="AH411" s="234"/>
      <c r="AI411" s="234"/>
      <c r="AJ411" s="234"/>
      <c r="AK411" s="234"/>
      <c r="AL411" s="234"/>
      <c r="AM411" s="234"/>
      <c r="AN411" s="234"/>
      <c r="AO411" s="234"/>
      <c r="AP411" s="234"/>
      <c r="AQ411" s="234"/>
      <c r="AR411" s="234"/>
      <c r="AS411" s="234"/>
      <c r="AT411" s="234"/>
      <c r="AU411" s="234"/>
      <c r="AV411" s="234"/>
      <c r="AW411" s="234"/>
      <c r="AX411" s="234"/>
      <c r="AY411" s="234"/>
      <c r="AZ411" s="234"/>
      <c r="BA411" s="234"/>
      <c r="BB411" s="234"/>
      <c r="BC411" s="234"/>
      <c r="BD411" s="234"/>
      <c r="BE411" s="234"/>
      <c r="BF411" s="234"/>
      <c r="BG411" s="234"/>
      <c r="BH411" s="234"/>
      <c r="BI411" s="234"/>
      <c r="BJ411" s="234"/>
      <c r="BK411" s="234"/>
      <c r="BL411" s="234"/>
      <c r="BM411" s="235">
        <v>19</v>
      </c>
    </row>
    <row r="412" spans="1:65">
      <c r="A412" s="33"/>
      <c r="B412" s="19">
        <v>1</v>
      </c>
      <c r="C412" s="8">
        <v>6</v>
      </c>
      <c r="D412" s="241" t="s">
        <v>106</v>
      </c>
      <c r="E412" s="241">
        <v>0.04</v>
      </c>
      <c r="F412" s="241" t="s">
        <v>213</v>
      </c>
      <c r="G412" s="241" t="s">
        <v>103</v>
      </c>
      <c r="H412" s="241">
        <v>9.0999999999999998E-2</v>
      </c>
      <c r="I412" s="237" t="s">
        <v>106</v>
      </c>
      <c r="J412" s="237">
        <v>0.01</v>
      </c>
      <c r="K412" s="237" t="s">
        <v>106</v>
      </c>
      <c r="L412" s="241" t="s">
        <v>106</v>
      </c>
      <c r="M412" s="237">
        <v>1.4999999999999999E-2</v>
      </c>
      <c r="N412" s="241" t="s">
        <v>102</v>
      </c>
      <c r="O412" s="241" t="s">
        <v>106</v>
      </c>
      <c r="P412" s="241" t="s">
        <v>104</v>
      </c>
      <c r="Q412" s="237" t="s">
        <v>315</v>
      </c>
      <c r="R412" s="237">
        <v>5.5999999999999999E-3</v>
      </c>
      <c r="S412" s="233"/>
      <c r="T412" s="234"/>
      <c r="U412" s="234"/>
      <c r="V412" s="234"/>
      <c r="W412" s="234"/>
      <c r="X412" s="234"/>
      <c r="Y412" s="234"/>
      <c r="Z412" s="234"/>
      <c r="AA412" s="234"/>
      <c r="AB412" s="234"/>
      <c r="AC412" s="234"/>
      <c r="AD412" s="234"/>
      <c r="AE412" s="234"/>
      <c r="AF412" s="234"/>
      <c r="AG412" s="234"/>
      <c r="AH412" s="234"/>
      <c r="AI412" s="234"/>
      <c r="AJ412" s="234"/>
      <c r="AK412" s="234"/>
      <c r="AL412" s="234"/>
      <c r="AM412" s="234"/>
      <c r="AN412" s="234"/>
      <c r="AO412" s="234"/>
      <c r="AP412" s="234"/>
      <c r="AQ412" s="234"/>
      <c r="AR412" s="234"/>
      <c r="AS412" s="234"/>
      <c r="AT412" s="234"/>
      <c r="AU412" s="234"/>
      <c r="AV412" s="234"/>
      <c r="AW412" s="234"/>
      <c r="AX412" s="234"/>
      <c r="AY412" s="234"/>
      <c r="AZ412" s="234"/>
      <c r="BA412" s="234"/>
      <c r="BB412" s="234"/>
      <c r="BC412" s="234"/>
      <c r="BD412" s="234"/>
      <c r="BE412" s="234"/>
      <c r="BF412" s="234"/>
      <c r="BG412" s="234"/>
      <c r="BH412" s="234"/>
      <c r="BI412" s="234"/>
      <c r="BJ412" s="234"/>
      <c r="BK412" s="234"/>
      <c r="BL412" s="234"/>
      <c r="BM412" s="62"/>
    </row>
    <row r="413" spans="1:65">
      <c r="A413" s="33"/>
      <c r="B413" s="20" t="s">
        <v>271</v>
      </c>
      <c r="C413" s="12"/>
      <c r="D413" s="239" t="s">
        <v>685</v>
      </c>
      <c r="E413" s="239">
        <v>4.8333333333333332E-2</v>
      </c>
      <c r="F413" s="239" t="s">
        <v>685</v>
      </c>
      <c r="G413" s="239" t="s">
        <v>685</v>
      </c>
      <c r="H413" s="239">
        <v>0.10033333333333333</v>
      </c>
      <c r="I413" s="239">
        <v>0.01</v>
      </c>
      <c r="J413" s="239">
        <v>1.1666666666666667E-2</v>
      </c>
      <c r="K413" s="239">
        <v>0.01</v>
      </c>
      <c r="L413" s="239" t="s">
        <v>685</v>
      </c>
      <c r="M413" s="239">
        <v>1.8666666666666668E-2</v>
      </c>
      <c r="N413" s="239" t="s">
        <v>685</v>
      </c>
      <c r="O413" s="239" t="s">
        <v>685</v>
      </c>
      <c r="P413" s="239" t="s">
        <v>685</v>
      </c>
      <c r="Q413" s="239">
        <v>6.9999999999999993E-3</v>
      </c>
      <c r="R413" s="239">
        <v>7.4833333333333349E-3</v>
      </c>
      <c r="S413" s="233"/>
      <c r="T413" s="234"/>
      <c r="U413" s="234"/>
      <c r="V413" s="234"/>
      <c r="W413" s="234"/>
      <c r="X413" s="234"/>
      <c r="Y413" s="234"/>
      <c r="Z413" s="234"/>
      <c r="AA413" s="234"/>
      <c r="AB413" s="234"/>
      <c r="AC413" s="234"/>
      <c r="AD413" s="234"/>
      <c r="AE413" s="234"/>
      <c r="AF413" s="234"/>
      <c r="AG413" s="234"/>
      <c r="AH413" s="234"/>
      <c r="AI413" s="234"/>
      <c r="AJ413" s="234"/>
      <c r="AK413" s="234"/>
      <c r="AL413" s="234"/>
      <c r="AM413" s="234"/>
      <c r="AN413" s="234"/>
      <c r="AO413" s="234"/>
      <c r="AP413" s="234"/>
      <c r="AQ413" s="234"/>
      <c r="AR413" s="234"/>
      <c r="AS413" s="234"/>
      <c r="AT413" s="234"/>
      <c r="AU413" s="234"/>
      <c r="AV413" s="234"/>
      <c r="AW413" s="234"/>
      <c r="AX413" s="234"/>
      <c r="AY413" s="234"/>
      <c r="AZ413" s="234"/>
      <c r="BA413" s="234"/>
      <c r="BB413" s="234"/>
      <c r="BC413" s="234"/>
      <c r="BD413" s="234"/>
      <c r="BE413" s="234"/>
      <c r="BF413" s="234"/>
      <c r="BG413" s="234"/>
      <c r="BH413" s="234"/>
      <c r="BI413" s="234"/>
      <c r="BJ413" s="234"/>
      <c r="BK413" s="234"/>
      <c r="BL413" s="234"/>
      <c r="BM413" s="62"/>
    </row>
    <row r="414" spans="1:65">
      <c r="A414" s="33"/>
      <c r="B414" s="3" t="s">
        <v>272</v>
      </c>
      <c r="C414" s="31"/>
      <c r="D414" s="25" t="s">
        <v>685</v>
      </c>
      <c r="E414" s="25">
        <v>4.9999999999999996E-2</v>
      </c>
      <c r="F414" s="25" t="s">
        <v>685</v>
      </c>
      <c r="G414" s="25" t="s">
        <v>685</v>
      </c>
      <c r="H414" s="25">
        <v>0.10199999999999999</v>
      </c>
      <c r="I414" s="25">
        <v>0.01</v>
      </c>
      <c r="J414" s="25">
        <v>0.01</v>
      </c>
      <c r="K414" s="25">
        <v>0.01</v>
      </c>
      <c r="L414" s="25" t="s">
        <v>685</v>
      </c>
      <c r="M414" s="25">
        <v>1.7500000000000002E-2</v>
      </c>
      <c r="N414" s="25" t="s">
        <v>685</v>
      </c>
      <c r="O414" s="25" t="s">
        <v>685</v>
      </c>
      <c r="P414" s="25" t="s">
        <v>685</v>
      </c>
      <c r="Q414" s="25">
        <v>6.0000000000000001E-3</v>
      </c>
      <c r="R414" s="25">
        <v>8.5000000000000006E-3</v>
      </c>
      <c r="S414" s="233"/>
      <c r="T414" s="234"/>
      <c r="U414" s="234"/>
      <c r="V414" s="234"/>
      <c r="W414" s="234"/>
      <c r="X414" s="234"/>
      <c r="Y414" s="234"/>
      <c r="Z414" s="234"/>
      <c r="AA414" s="234"/>
      <c r="AB414" s="234"/>
      <c r="AC414" s="234"/>
      <c r="AD414" s="234"/>
      <c r="AE414" s="234"/>
      <c r="AF414" s="234"/>
      <c r="AG414" s="234"/>
      <c r="AH414" s="234"/>
      <c r="AI414" s="234"/>
      <c r="AJ414" s="234"/>
      <c r="AK414" s="234"/>
      <c r="AL414" s="234"/>
      <c r="AM414" s="234"/>
      <c r="AN414" s="234"/>
      <c r="AO414" s="234"/>
      <c r="AP414" s="234"/>
      <c r="AQ414" s="234"/>
      <c r="AR414" s="234"/>
      <c r="AS414" s="234"/>
      <c r="AT414" s="234"/>
      <c r="AU414" s="234"/>
      <c r="AV414" s="234"/>
      <c r="AW414" s="234"/>
      <c r="AX414" s="234"/>
      <c r="AY414" s="234"/>
      <c r="AZ414" s="234"/>
      <c r="BA414" s="234"/>
      <c r="BB414" s="234"/>
      <c r="BC414" s="234"/>
      <c r="BD414" s="234"/>
      <c r="BE414" s="234"/>
      <c r="BF414" s="234"/>
      <c r="BG414" s="234"/>
      <c r="BH414" s="234"/>
      <c r="BI414" s="234"/>
      <c r="BJ414" s="234"/>
      <c r="BK414" s="234"/>
      <c r="BL414" s="234"/>
      <c r="BM414" s="62"/>
    </row>
    <row r="415" spans="1:65">
      <c r="A415" s="33"/>
      <c r="B415" s="3" t="s">
        <v>273</v>
      </c>
      <c r="C415" s="31"/>
      <c r="D415" s="25" t="s">
        <v>685</v>
      </c>
      <c r="E415" s="25">
        <v>7.527726527090833E-3</v>
      </c>
      <c r="F415" s="25" t="s">
        <v>685</v>
      </c>
      <c r="G415" s="25" t="s">
        <v>685</v>
      </c>
      <c r="H415" s="25">
        <v>6.4704456312271608E-3</v>
      </c>
      <c r="I415" s="25">
        <v>0</v>
      </c>
      <c r="J415" s="25">
        <v>4.0824829046386315E-3</v>
      </c>
      <c r="K415" s="25">
        <v>0</v>
      </c>
      <c r="L415" s="25" t="s">
        <v>685</v>
      </c>
      <c r="M415" s="25">
        <v>5.3913510984415257E-3</v>
      </c>
      <c r="N415" s="25" t="s">
        <v>685</v>
      </c>
      <c r="O415" s="25" t="s">
        <v>685</v>
      </c>
      <c r="P415" s="25" t="s">
        <v>685</v>
      </c>
      <c r="Q415" s="25">
        <v>1.7320508075688767E-3</v>
      </c>
      <c r="R415" s="25">
        <v>2.8378982833545409E-3</v>
      </c>
      <c r="S415" s="233"/>
      <c r="T415" s="234"/>
      <c r="U415" s="234"/>
      <c r="V415" s="234"/>
      <c r="W415" s="234"/>
      <c r="X415" s="234"/>
      <c r="Y415" s="234"/>
      <c r="Z415" s="234"/>
      <c r="AA415" s="234"/>
      <c r="AB415" s="234"/>
      <c r="AC415" s="234"/>
      <c r="AD415" s="234"/>
      <c r="AE415" s="234"/>
      <c r="AF415" s="234"/>
      <c r="AG415" s="234"/>
      <c r="AH415" s="234"/>
      <c r="AI415" s="234"/>
      <c r="AJ415" s="234"/>
      <c r="AK415" s="234"/>
      <c r="AL415" s="234"/>
      <c r="AM415" s="234"/>
      <c r="AN415" s="234"/>
      <c r="AO415" s="234"/>
      <c r="AP415" s="234"/>
      <c r="AQ415" s="234"/>
      <c r="AR415" s="234"/>
      <c r="AS415" s="234"/>
      <c r="AT415" s="234"/>
      <c r="AU415" s="234"/>
      <c r="AV415" s="234"/>
      <c r="AW415" s="234"/>
      <c r="AX415" s="234"/>
      <c r="AY415" s="234"/>
      <c r="AZ415" s="234"/>
      <c r="BA415" s="234"/>
      <c r="BB415" s="234"/>
      <c r="BC415" s="234"/>
      <c r="BD415" s="234"/>
      <c r="BE415" s="234"/>
      <c r="BF415" s="234"/>
      <c r="BG415" s="234"/>
      <c r="BH415" s="234"/>
      <c r="BI415" s="234"/>
      <c r="BJ415" s="234"/>
      <c r="BK415" s="234"/>
      <c r="BL415" s="234"/>
      <c r="BM415" s="62"/>
    </row>
    <row r="416" spans="1:65">
      <c r="A416" s="33"/>
      <c r="B416" s="3" t="s">
        <v>87</v>
      </c>
      <c r="C416" s="31"/>
      <c r="D416" s="13" t="s">
        <v>685</v>
      </c>
      <c r="E416" s="13">
        <v>0.15574606607774139</v>
      </c>
      <c r="F416" s="13" t="s">
        <v>685</v>
      </c>
      <c r="G416" s="13" t="s">
        <v>685</v>
      </c>
      <c r="H416" s="13">
        <v>6.4489491341134492E-2</v>
      </c>
      <c r="I416" s="13">
        <v>0</v>
      </c>
      <c r="J416" s="13">
        <v>0.34992710611188266</v>
      </c>
      <c r="K416" s="13">
        <v>0</v>
      </c>
      <c r="L416" s="13" t="s">
        <v>685</v>
      </c>
      <c r="M416" s="13">
        <v>0.28882238027365315</v>
      </c>
      <c r="N416" s="13" t="s">
        <v>685</v>
      </c>
      <c r="O416" s="13" t="s">
        <v>685</v>
      </c>
      <c r="P416" s="13" t="s">
        <v>685</v>
      </c>
      <c r="Q416" s="13">
        <v>0.2474358296526967</v>
      </c>
      <c r="R416" s="13">
        <v>0.37922916926786732</v>
      </c>
      <c r="S416" s="159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3"/>
      <c r="B417" s="3" t="s">
        <v>274</v>
      </c>
      <c r="C417" s="31"/>
      <c r="D417" s="13" t="s">
        <v>685</v>
      </c>
      <c r="E417" s="13">
        <v>4.0552004648460196</v>
      </c>
      <c r="F417" s="13" t="s">
        <v>685</v>
      </c>
      <c r="G417" s="13" t="s">
        <v>685</v>
      </c>
      <c r="H417" s="13">
        <v>9.4938988959907036</v>
      </c>
      <c r="I417" s="13">
        <v>4.5903544450900835E-2</v>
      </c>
      <c r="J417" s="13">
        <v>0.22022080185938431</v>
      </c>
      <c r="K417" s="13">
        <v>4.5903544450900835E-2</v>
      </c>
      <c r="L417" s="13" t="s">
        <v>685</v>
      </c>
      <c r="M417" s="13">
        <v>0.95235328297501476</v>
      </c>
      <c r="N417" s="13" t="s">
        <v>685</v>
      </c>
      <c r="O417" s="13" t="s">
        <v>685</v>
      </c>
      <c r="P417" s="13" t="s">
        <v>685</v>
      </c>
      <c r="Q417" s="13">
        <v>-0.26786751888436955</v>
      </c>
      <c r="R417" s="13">
        <v>-0.21731551423590911</v>
      </c>
      <c r="S417" s="159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51" t="s">
        <v>275</v>
      </c>
      <c r="C418" s="52"/>
      <c r="D418" s="50">
        <v>0.65</v>
      </c>
      <c r="E418" s="50">
        <v>3.57</v>
      </c>
      <c r="F418" s="50">
        <v>1.3</v>
      </c>
      <c r="G418" s="50">
        <v>96.35</v>
      </c>
      <c r="H418" s="50">
        <v>8.64</v>
      </c>
      <c r="I418" s="50">
        <v>0.24</v>
      </c>
      <c r="J418" s="50">
        <v>0</v>
      </c>
      <c r="K418" s="50">
        <v>0.41</v>
      </c>
      <c r="L418" s="50">
        <v>0.65</v>
      </c>
      <c r="M418" s="50">
        <v>0.68</v>
      </c>
      <c r="N418" s="50">
        <v>47.61</v>
      </c>
      <c r="O418" s="50">
        <v>0.65</v>
      </c>
      <c r="P418" s="50">
        <v>242.59</v>
      </c>
      <c r="Q418" s="50">
        <v>0.67</v>
      </c>
      <c r="R418" s="50">
        <v>0.41</v>
      </c>
      <c r="S418" s="159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B419" s="34"/>
      <c r="C419" s="20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BM419" s="61"/>
    </row>
    <row r="420" spans="1:65" ht="15">
      <c r="B420" s="35" t="s">
        <v>576</v>
      </c>
      <c r="BM420" s="30" t="s">
        <v>277</v>
      </c>
    </row>
    <row r="421" spans="1:65" ht="15">
      <c r="A421" s="26" t="s">
        <v>11</v>
      </c>
      <c r="B421" s="18" t="s">
        <v>111</v>
      </c>
      <c r="C421" s="15" t="s">
        <v>112</v>
      </c>
      <c r="D421" s="16" t="s">
        <v>231</v>
      </c>
      <c r="E421" s="17" t="s">
        <v>231</v>
      </c>
      <c r="F421" s="17" t="s">
        <v>231</v>
      </c>
      <c r="G421" s="17" t="s">
        <v>231</v>
      </c>
      <c r="H421" s="159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>
        <v>1</v>
      </c>
    </row>
    <row r="422" spans="1:65">
      <c r="A422" s="33"/>
      <c r="B422" s="19" t="s">
        <v>232</v>
      </c>
      <c r="C422" s="8" t="s">
        <v>232</v>
      </c>
      <c r="D422" s="157" t="s">
        <v>236</v>
      </c>
      <c r="E422" s="158" t="s">
        <v>238</v>
      </c>
      <c r="F422" s="158" t="s">
        <v>252</v>
      </c>
      <c r="G422" s="158" t="s">
        <v>261</v>
      </c>
      <c r="H422" s="159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 t="s">
        <v>3</v>
      </c>
    </row>
    <row r="423" spans="1:65">
      <c r="A423" s="33"/>
      <c r="B423" s="19"/>
      <c r="C423" s="8"/>
      <c r="D423" s="9" t="s">
        <v>280</v>
      </c>
      <c r="E423" s="10" t="s">
        <v>282</v>
      </c>
      <c r="F423" s="10" t="s">
        <v>280</v>
      </c>
      <c r="G423" s="10" t="s">
        <v>280</v>
      </c>
      <c r="H423" s="159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2</v>
      </c>
    </row>
    <row r="424" spans="1:65">
      <c r="A424" s="33"/>
      <c r="B424" s="19"/>
      <c r="C424" s="8"/>
      <c r="D424" s="27" t="s">
        <v>322</v>
      </c>
      <c r="E424" s="27" t="s">
        <v>322</v>
      </c>
      <c r="F424" s="27" t="s">
        <v>322</v>
      </c>
      <c r="G424" s="27" t="s">
        <v>322</v>
      </c>
      <c r="H424" s="159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2</v>
      </c>
    </row>
    <row r="425" spans="1:65">
      <c r="A425" s="33"/>
      <c r="B425" s="18">
        <v>1</v>
      </c>
      <c r="C425" s="14">
        <v>1</v>
      </c>
      <c r="D425" s="21">
        <v>0.38476667840209783</v>
      </c>
      <c r="E425" s="21">
        <v>0.3</v>
      </c>
      <c r="F425" s="22">
        <v>0.33500000000000002</v>
      </c>
      <c r="G425" s="21">
        <v>0.3095</v>
      </c>
      <c r="H425" s="159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>
        <v>1</v>
      </c>
      <c r="C426" s="8">
        <v>2</v>
      </c>
      <c r="D426" s="10">
        <v>0.39141397999733007</v>
      </c>
      <c r="E426" s="10">
        <v>0.3</v>
      </c>
      <c r="F426" s="23">
        <v>0.34799999999999998</v>
      </c>
      <c r="G426" s="10">
        <v>0.3609</v>
      </c>
      <c r="H426" s="159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14</v>
      </c>
    </row>
    <row r="427" spans="1:65">
      <c r="A427" s="33"/>
      <c r="B427" s="19">
        <v>1</v>
      </c>
      <c r="C427" s="8">
        <v>3</v>
      </c>
      <c r="D427" s="10">
        <v>0.38780001745616821</v>
      </c>
      <c r="E427" s="10">
        <v>0.3</v>
      </c>
      <c r="F427" s="23">
        <v>0.35</v>
      </c>
      <c r="G427" s="10">
        <v>0.36509999999999998</v>
      </c>
      <c r="H427" s="159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16</v>
      </c>
    </row>
    <row r="428" spans="1:65">
      <c r="A428" s="33"/>
      <c r="B428" s="19">
        <v>1</v>
      </c>
      <c r="C428" s="8">
        <v>4</v>
      </c>
      <c r="D428" s="10">
        <v>0.383238302449741</v>
      </c>
      <c r="E428" s="10">
        <v>0.3</v>
      </c>
      <c r="F428" s="23">
        <v>0.33700000000000002</v>
      </c>
      <c r="G428" s="10">
        <v>0.30630000000000002</v>
      </c>
      <c r="H428" s="159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0.34103125266158102</v>
      </c>
    </row>
    <row r="429" spans="1:65">
      <c r="A429" s="33"/>
      <c r="B429" s="19">
        <v>1</v>
      </c>
      <c r="C429" s="8">
        <v>5</v>
      </c>
      <c r="D429" s="10">
        <v>0.38308024865274098</v>
      </c>
      <c r="E429" s="10">
        <v>0.3</v>
      </c>
      <c r="F429" s="10">
        <v>0.36399999999999999</v>
      </c>
      <c r="G429" s="10">
        <v>0.35730000000000001</v>
      </c>
      <c r="H429" s="159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20</v>
      </c>
    </row>
    <row r="430" spans="1:65">
      <c r="A430" s="33"/>
      <c r="B430" s="19">
        <v>1</v>
      </c>
      <c r="C430" s="8">
        <v>6</v>
      </c>
      <c r="D430" s="10">
        <v>0.37695083691987002</v>
      </c>
      <c r="E430" s="10">
        <v>0.3</v>
      </c>
      <c r="F430" s="10">
        <v>0.35299999999999998</v>
      </c>
      <c r="G430" s="10">
        <v>0.29139999999999999</v>
      </c>
      <c r="H430" s="159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1"/>
    </row>
    <row r="431" spans="1:65">
      <c r="A431" s="33"/>
      <c r="B431" s="20" t="s">
        <v>271</v>
      </c>
      <c r="C431" s="12"/>
      <c r="D431" s="24">
        <v>0.38454167731299133</v>
      </c>
      <c r="E431" s="24">
        <v>0.3</v>
      </c>
      <c r="F431" s="24">
        <v>0.34783333333333327</v>
      </c>
      <c r="G431" s="24">
        <v>0.33174999999999999</v>
      </c>
      <c r="H431" s="159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1"/>
    </row>
    <row r="432" spans="1:65">
      <c r="A432" s="33"/>
      <c r="B432" s="3" t="s">
        <v>272</v>
      </c>
      <c r="C432" s="31"/>
      <c r="D432" s="11">
        <v>0.38400249042591938</v>
      </c>
      <c r="E432" s="11">
        <v>0.3</v>
      </c>
      <c r="F432" s="11">
        <v>0.34899999999999998</v>
      </c>
      <c r="G432" s="11">
        <v>0.33340000000000003</v>
      </c>
      <c r="H432" s="159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3"/>
      <c r="B433" s="3" t="s">
        <v>273</v>
      </c>
      <c r="C433" s="31"/>
      <c r="D433" s="25">
        <v>4.8857213960868161E-3</v>
      </c>
      <c r="E433" s="25">
        <v>0</v>
      </c>
      <c r="F433" s="25">
        <v>1.0722251007445513E-2</v>
      </c>
      <c r="G433" s="25">
        <v>3.2819613038547545E-2</v>
      </c>
      <c r="H433" s="159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3"/>
      <c r="B434" s="3" t="s">
        <v>87</v>
      </c>
      <c r="C434" s="31"/>
      <c r="D434" s="13">
        <v>1.2705310462642425E-2</v>
      </c>
      <c r="E434" s="13">
        <v>0</v>
      </c>
      <c r="F434" s="13">
        <v>3.0825829441625822E-2</v>
      </c>
      <c r="G434" s="13">
        <v>9.8928750681379185E-2</v>
      </c>
      <c r="H434" s="159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3"/>
      <c r="B435" s="3" t="s">
        <v>274</v>
      </c>
      <c r="C435" s="31"/>
      <c r="D435" s="13">
        <v>0.12758486007318348</v>
      </c>
      <c r="E435" s="13">
        <v>-0.12031522724487065</v>
      </c>
      <c r="F435" s="13">
        <v>1.9945622633308124E-2</v>
      </c>
      <c r="G435" s="13">
        <v>-2.7215255461619514E-2</v>
      </c>
      <c r="H435" s="159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3"/>
      <c r="B436" s="51" t="s">
        <v>275</v>
      </c>
      <c r="C436" s="52"/>
      <c r="D436" s="50">
        <v>1.26</v>
      </c>
      <c r="E436" s="50">
        <v>1.1200000000000001</v>
      </c>
      <c r="F436" s="50">
        <v>0.23</v>
      </c>
      <c r="G436" s="50">
        <v>0.23</v>
      </c>
      <c r="H436" s="159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B437" s="34"/>
      <c r="C437" s="20"/>
      <c r="D437" s="29"/>
      <c r="E437" s="29"/>
      <c r="F437" s="29"/>
      <c r="G437" s="29"/>
      <c r="BM437" s="61"/>
    </row>
    <row r="438" spans="1:65" ht="15">
      <c r="B438" s="35" t="s">
        <v>577</v>
      </c>
      <c r="BM438" s="30" t="s">
        <v>67</v>
      </c>
    </row>
    <row r="439" spans="1:65" ht="15">
      <c r="A439" s="26" t="s">
        <v>14</v>
      </c>
      <c r="B439" s="18" t="s">
        <v>111</v>
      </c>
      <c r="C439" s="15" t="s">
        <v>112</v>
      </c>
      <c r="D439" s="16" t="s">
        <v>231</v>
      </c>
      <c r="E439" s="17" t="s">
        <v>231</v>
      </c>
      <c r="F439" s="17" t="s">
        <v>231</v>
      </c>
      <c r="G439" s="17" t="s">
        <v>231</v>
      </c>
      <c r="H439" s="17" t="s">
        <v>231</v>
      </c>
      <c r="I439" s="17" t="s">
        <v>231</v>
      </c>
      <c r="J439" s="17" t="s">
        <v>231</v>
      </c>
      <c r="K439" s="17" t="s">
        <v>231</v>
      </c>
      <c r="L439" s="17" t="s">
        <v>231</v>
      </c>
      <c r="M439" s="17" t="s">
        <v>231</v>
      </c>
      <c r="N439" s="17" t="s">
        <v>231</v>
      </c>
      <c r="O439" s="17" t="s">
        <v>231</v>
      </c>
      <c r="P439" s="17" t="s">
        <v>231</v>
      </c>
      <c r="Q439" s="17" t="s">
        <v>231</v>
      </c>
      <c r="R439" s="159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>
        <v>1</v>
      </c>
    </row>
    <row r="440" spans="1:65">
      <c r="A440" s="33"/>
      <c r="B440" s="19" t="s">
        <v>232</v>
      </c>
      <c r="C440" s="8" t="s">
        <v>232</v>
      </c>
      <c r="D440" s="157" t="s">
        <v>234</v>
      </c>
      <c r="E440" s="158" t="s">
        <v>238</v>
      </c>
      <c r="F440" s="158" t="s">
        <v>239</v>
      </c>
      <c r="G440" s="158" t="s">
        <v>240</v>
      </c>
      <c r="H440" s="158" t="s">
        <v>241</v>
      </c>
      <c r="I440" s="158" t="s">
        <v>242</v>
      </c>
      <c r="J440" s="158" t="s">
        <v>243</v>
      </c>
      <c r="K440" s="158" t="s">
        <v>244</v>
      </c>
      <c r="L440" s="158" t="s">
        <v>245</v>
      </c>
      <c r="M440" s="158" t="s">
        <v>246</v>
      </c>
      <c r="N440" s="158" t="s">
        <v>247</v>
      </c>
      <c r="O440" s="158" t="s">
        <v>253</v>
      </c>
      <c r="P440" s="158" t="s">
        <v>259</v>
      </c>
      <c r="Q440" s="158" t="s">
        <v>261</v>
      </c>
      <c r="R440" s="159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 t="s">
        <v>3</v>
      </c>
    </row>
    <row r="441" spans="1:65">
      <c r="A441" s="33"/>
      <c r="B441" s="19"/>
      <c r="C441" s="8"/>
      <c r="D441" s="9" t="s">
        <v>280</v>
      </c>
      <c r="E441" s="10" t="s">
        <v>282</v>
      </c>
      <c r="F441" s="10" t="s">
        <v>283</v>
      </c>
      <c r="G441" s="10" t="s">
        <v>282</v>
      </c>
      <c r="H441" s="10" t="s">
        <v>280</v>
      </c>
      <c r="I441" s="10" t="s">
        <v>282</v>
      </c>
      <c r="J441" s="10" t="s">
        <v>282</v>
      </c>
      <c r="K441" s="10" t="s">
        <v>280</v>
      </c>
      <c r="L441" s="10" t="s">
        <v>280</v>
      </c>
      <c r="M441" s="10" t="s">
        <v>280</v>
      </c>
      <c r="N441" s="10" t="s">
        <v>280</v>
      </c>
      <c r="O441" s="10" t="s">
        <v>280</v>
      </c>
      <c r="P441" s="10" t="s">
        <v>282</v>
      </c>
      <c r="Q441" s="10" t="s">
        <v>280</v>
      </c>
      <c r="R441" s="159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3</v>
      </c>
    </row>
    <row r="442" spans="1:65">
      <c r="A442" s="33"/>
      <c r="B442" s="19"/>
      <c r="C442" s="8"/>
      <c r="D442" s="27" t="s">
        <v>322</v>
      </c>
      <c r="E442" s="27" t="s">
        <v>322</v>
      </c>
      <c r="F442" s="27" t="s">
        <v>322</v>
      </c>
      <c r="G442" s="27" t="s">
        <v>323</v>
      </c>
      <c r="H442" s="27" t="s">
        <v>324</v>
      </c>
      <c r="I442" s="27" t="s">
        <v>323</v>
      </c>
      <c r="J442" s="27" t="s">
        <v>325</v>
      </c>
      <c r="K442" s="27" t="s">
        <v>322</v>
      </c>
      <c r="L442" s="27" t="s">
        <v>322</v>
      </c>
      <c r="M442" s="27" t="s">
        <v>322</v>
      </c>
      <c r="N442" s="27" t="s">
        <v>322</v>
      </c>
      <c r="O442" s="27" t="s">
        <v>325</v>
      </c>
      <c r="P442" s="27" t="s">
        <v>322</v>
      </c>
      <c r="Q442" s="27" t="s">
        <v>322</v>
      </c>
      <c r="R442" s="159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3</v>
      </c>
    </row>
    <row r="443" spans="1:65">
      <c r="A443" s="33"/>
      <c r="B443" s="18">
        <v>1</v>
      </c>
      <c r="C443" s="14">
        <v>1</v>
      </c>
      <c r="D443" s="229">
        <v>0.03</v>
      </c>
      <c r="E443" s="229">
        <v>0.04</v>
      </c>
      <c r="F443" s="244" t="s">
        <v>104</v>
      </c>
      <c r="G443" s="240" t="s">
        <v>213</v>
      </c>
      <c r="H443" s="230">
        <v>0.03</v>
      </c>
      <c r="I443" s="240" t="s">
        <v>213</v>
      </c>
      <c r="J443" s="230">
        <v>0.04</v>
      </c>
      <c r="K443" s="229">
        <v>3.3000000000000002E-2</v>
      </c>
      <c r="L443" s="229">
        <v>3.3000000000000002E-2</v>
      </c>
      <c r="M443" s="229">
        <v>3.2000000000000001E-2</v>
      </c>
      <c r="N443" s="229">
        <v>3.3000000000000002E-2</v>
      </c>
      <c r="O443" s="229">
        <v>0.03</v>
      </c>
      <c r="P443" s="232">
        <v>3.5000000000000003E-2</v>
      </c>
      <c r="Q443" s="229">
        <v>3.3700000000000001E-2</v>
      </c>
      <c r="R443" s="233"/>
      <c r="S443" s="234"/>
      <c r="T443" s="234"/>
      <c r="U443" s="234"/>
      <c r="V443" s="234"/>
      <c r="W443" s="234"/>
      <c r="X443" s="234"/>
      <c r="Y443" s="234"/>
      <c r="Z443" s="234"/>
      <c r="AA443" s="234"/>
      <c r="AB443" s="234"/>
      <c r="AC443" s="234"/>
      <c r="AD443" s="234"/>
      <c r="AE443" s="234"/>
      <c r="AF443" s="234"/>
      <c r="AG443" s="234"/>
      <c r="AH443" s="234"/>
      <c r="AI443" s="234"/>
      <c r="AJ443" s="234"/>
      <c r="AK443" s="234"/>
      <c r="AL443" s="234"/>
      <c r="AM443" s="234"/>
      <c r="AN443" s="234"/>
      <c r="AO443" s="234"/>
      <c r="AP443" s="234"/>
      <c r="AQ443" s="234"/>
      <c r="AR443" s="234"/>
      <c r="AS443" s="234"/>
      <c r="AT443" s="234"/>
      <c r="AU443" s="234"/>
      <c r="AV443" s="234"/>
      <c r="AW443" s="234"/>
      <c r="AX443" s="234"/>
      <c r="AY443" s="234"/>
      <c r="AZ443" s="234"/>
      <c r="BA443" s="234"/>
      <c r="BB443" s="234"/>
      <c r="BC443" s="234"/>
      <c r="BD443" s="234"/>
      <c r="BE443" s="234"/>
      <c r="BF443" s="234"/>
      <c r="BG443" s="234"/>
      <c r="BH443" s="234"/>
      <c r="BI443" s="234"/>
      <c r="BJ443" s="234"/>
      <c r="BK443" s="234"/>
      <c r="BL443" s="234"/>
      <c r="BM443" s="235">
        <v>1</v>
      </c>
    </row>
    <row r="444" spans="1:65">
      <c r="A444" s="33"/>
      <c r="B444" s="19">
        <v>1</v>
      </c>
      <c r="C444" s="8">
        <v>2</v>
      </c>
      <c r="D444" s="237">
        <v>0.03</v>
      </c>
      <c r="E444" s="237">
        <v>0.04</v>
      </c>
      <c r="F444" s="242" t="s">
        <v>104</v>
      </c>
      <c r="G444" s="241" t="s">
        <v>213</v>
      </c>
      <c r="H444" s="238">
        <v>2.9000000000000001E-2</v>
      </c>
      <c r="I444" s="241" t="s">
        <v>213</v>
      </c>
      <c r="J444" s="238">
        <v>0.04</v>
      </c>
      <c r="K444" s="237">
        <v>3.3000000000000002E-2</v>
      </c>
      <c r="L444" s="237">
        <v>0.03</v>
      </c>
      <c r="M444" s="237">
        <v>3.2000000000000001E-2</v>
      </c>
      <c r="N444" s="237">
        <v>0.03</v>
      </c>
      <c r="O444" s="237">
        <v>0.03</v>
      </c>
      <c r="P444" s="237">
        <v>3.1E-2</v>
      </c>
      <c r="Q444" s="237">
        <v>4.2500000000000003E-2</v>
      </c>
      <c r="R444" s="233"/>
      <c r="S444" s="234"/>
      <c r="T444" s="234"/>
      <c r="U444" s="234"/>
      <c r="V444" s="234"/>
      <c r="W444" s="234"/>
      <c r="X444" s="234"/>
      <c r="Y444" s="234"/>
      <c r="Z444" s="234"/>
      <c r="AA444" s="234"/>
      <c r="AB444" s="234"/>
      <c r="AC444" s="234"/>
      <c r="AD444" s="234"/>
      <c r="AE444" s="234"/>
      <c r="AF444" s="234"/>
      <c r="AG444" s="234"/>
      <c r="AH444" s="234"/>
      <c r="AI444" s="234"/>
      <c r="AJ444" s="234"/>
      <c r="AK444" s="234"/>
      <c r="AL444" s="234"/>
      <c r="AM444" s="234"/>
      <c r="AN444" s="234"/>
      <c r="AO444" s="234"/>
      <c r="AP444" s="234"/>
      <c r="AQ444" s="234"/>
      <c r="AR444" s="234"/>
      <c r="AS444" s="234"/>
      <c r="AT444" s="234"/>
      <c r="AU444" s="234"/>
      <c r="AV444" s="234"/>
      <c r="AW444" s="234"/>
      <c r="AX444" s="234"/>
      <c r="AY444" s="234"/>
      <c r="AZ444" s="234"/>
      <c r="BA444" s="234"/>
      <c r="BB444" s="234"/>
      <c r="BC444" s="234"/>
      <c r="BD444" s="234"/>
      <c r="BE444" s="234"/>
      <c r="BF444" s="234"/>
      <c r="BG444" s="234"/>
      <c r="BH444" s="234"/>
      <c r="BI444" s="234"/>
      <c r="BJ444" s="234"/>
      <c r="BK444" s="234"/>
      <c r="BL444" s="234"/>
      <c r="BM444" s="235">
        <v>27</v>
      </c>
    </row>
    <row r="445" spans="1:65">
      <c r="A445" s="33"/>
      <c r="B445" s="19">
        <v>1</v>
      </c>
      <c r="C445" s="8">
        <v>3</v>
      </c>
      <c r="D445" s="237">
        <v>0.03</v>
      </c>
      <c r="E445" s="237">
        <v>0.03</v>
      </c>
      <c r="F445" s="242" t="s">
        <v>104</v>
      </c>
      <c r="G445" s="241" t="s">
        <v>213</v>
      </c>
      <c r="H445" s="238">
        <v>3.7999999999999999E-2</v>
      </c>
      <c r="I445" s="241" t="s">
        <v>213</v>
      </c>
      <c r="J445" s="238">
        <v>0.04</v>
      </c>
      <c r="K445" s="238">
        <v>3.5999999999999997E-2</v>
      </c>
      <c r="L445" s="25">
        <v>3.2000000000000001E-2</v>
      </c>
      <c r="M445" s="25">
        <v>3.1E-2</v>
      </c>
      <c r="N445" s="25">
        <v>3.3000000000000002E-2</v>
      </c>
      <c r="O445" s="25">
        <v>0.03</v>
      </c>
      <c r="P445" s="25">
        <v>3.3000000000000002E-2</v>
      </c>
      <c r="Q445" s="25">
        <v>4.1500000000000002E-2</v>
      </c>
      <c r="R445" s="233"/>
      <c r="S445" s="234"/>
      <c r="T445" s="234"/>
      <c r="U445" s="234"/>
      <c r="V445" s="234"/>
      <c r="W445" s="234"/>
      <c r="X445" s="234"/>
      <c r="Y445" s="234"/>
      <c r="Z445" s="234"/>
      <c r="AA445" s="234"/>
      <c r="AB445" s="234"/>
      <c r="AC445" s="234"/>
      <c r="AD445" s="234"/>
      <c r="AE445" s="234"/>
      <c r="AF445" s="234"/>
      <c r="AG445" s="234"/>
      <c r="AH445" s="234"/>
      <c r="AI445" s="234"/>
      <c r="AJ445" s="234"/>
      <c r="AK445" s="234"/>
      <c r="AL445" s="234"/>
      <c r="AM445" s="234"/>
      <c r="AN445" s="234"/>
      <c r="AO445" s="234"/>
      <c r="AP445" s="234"/>
      <c r="AQ445" s="234"/>
      <c r="AR445" s="234"/>
      <c r="AS445" s="234"/>
      <c r="AT445" s="234"/>
      <c r="AU445" s="234"/>
      <c r="AV445" s="234"/>
      <c r="AW445" s="234"/>
      <c r="AX445" s="234"/>
      <c r="AY445" s="234"/>
      <c r="AZ445" s="234"/>
      <c r="BA445" s="234"/>
      <c r="BB445" s="234"/>
      <c r="BC445" s="234"/>
      <c r="BD445" s="234"/>
      <c r="BE445" s="234"/>
      <c r="BF445" s="234"/>
      <c r="BG445" s="234"/>
      <c r="BH445" s="234"/>
      <c r="BI445" s="234"/>
      <c r="BJ445" s="234"/>
      <c r="BK445" s="234"/>
      <c r="BL445" s="234"/>
      <c r="BM445" s="235">
        <v>16</v>
      </c>
    </row>
    <row r="446" spans="1:65">
      <c r="A446" s="33"/>
      <c r="B446" s="19">
        <v>1</v>
      </c>
      <c r="C446" s="8">
        <v>4</v>
      </c>
      <c r="D446" s="237">
        <v>0.03</v>
      </c>
      <c r="E446" s="243">
        <v>0.02</v>
      </c>
      <c r="F446" s="242" t="s">
        <v>104</v>
      </c>
      <c r="G446" s="241" t="s">
        <v>213</v>
      </c>
      <c r="H446" s="238">
        <v>4.2000000000000003E-2</v>
      </c>
      <c r="I446" s="241" t="s">
        <v>213</v>
      </c>
      <c r="J446" s="238">
        <v>0.04</v>
      </c>
      <c r="K446" s="238">
        <v>3.4000000000000002E-2</v>
      </c>
      <c r="L446" s="25">
        <v>3.2000000000000001E-2</v>
      </c>
      <c r="M446" s="25">
        <v>3.2000000000000001E-2</v>
      </c>
      <c r="N446" s="25">
        <v>3.4000000000000002E-2</v>
      </c>
      <c r="O446" s="25">
        <v>0.03</v>
      </c>
      <c r="P446" s="25">
        <v>3.1E-2</v>
      </c>
      <c r="Q446" s="25">
        <v>3.7699999999999997E-2</v>
      </c>
      <c r="R446" s="233"/>
      <c r="S446" s="234"/>
      <c r="T446" s="234"/>
      <c r="U446" s="234"/>
      <c r="V446" s="234"/>
      <c r="W446" s="234"/>
      <c r="X446" s="234"/>
      <c r="Y446" s="234"/>
      <c r="Z446" s="234"/>
      <c r="AA446" s="234"/>
      <c r="AB446" s="234"/>
      <c r="AC446" s="234"/>
      <c r="AD446" s="234"/>
      <c r="AE446" s="234"/>
      <c r="AF446" s="234"/>
      <c r="AG446" s="234"/>
      <c r="AH446" s="234"/>
      <c r="AI446" s="234"/>
      <c r="AJ446" s="234"/>
      <c r="AK446" s="234"/>
      <c r="AL446" s="234"/>
      <c r="AM446" s="234"/>
      <c r="AN446" s="234"/>
      <c r="AO446" s="234"/>
      <c r="AP446" s="234"/>
      <c r="AQ446" s="234"/>
      <c r="AR446" s="234"/>
      <c r="AS446" s="234"/>
      <c r="AT446" s="234"/>
      <c r="AU446" s="234"/>
      <c r="AV446" s="234"/>
      <c r="AW446" s="234"/>
      <c r="AX446" s="234"/>
      <c r="AY446" s="234"/>
      <c r="AZ446" s="234"/>
      <c r="BA446" s="234"/>
      <c r="BB446" s="234"/>
      <c r="BC446" s="234"/>
      <c r="BD446" s="234"/>
      <c r="BE446" s="234"/>
      <c r="BF446" s="234"/>
      <c r="BG446" s="234"/>
      <c r="BH446" s="234"/>
      <c r="BI446" s="234"/>
      <c r="BJ446" s="234"/>
      <c r="BK446" s="234"/>
      <c r="BL446" s="234"/>
      <c r="BM446" s="235">
        <v>3.3607575757575753E-2</v>
      </c>
    </row>
    <row r="447" spans="1:65">
      <c r="A447" s="33"/>
      <c r="B447" s="19">
        <v>1</v>
      </c>
      <c r="C447" s="8">
        <v>5</v>
      </c>
      <c r="D447" s="237">
        <v>0.03</v>
      </c>
      <c r="E447" s="237">
        <v>0.03</v>
      </c>
      <c r="F447" s="241" t="s">
        <v>104</v>
      </c>
      <c r="G447" s="241" t="s">
        <v>213</v>
      </c>
      <c r="H447" s="237">
        <v>4.4999999999999998E-2</v>
      </c>
      <c r="I447" s="241" t="s">
        <v>213</v>
      </c>
      <c r="J447" s="237">
        <v>0.04</v>
      </c>
      <c r="K447" s="237">
        <v>3.5000000000000003E-2</v>
      </c>
      <c r="L447" s="237">
        <v>3.4000000000000002E-2</v>
      </c>
      <c r="M447" s="243">
        <v>2.9000000000000001E-2</v>
      </c>
      <c r="N447" s="237">
        <v>3.4000000000000002E-2</v>
      </c>
      <c r="O447" s="237">
        <v>0.03</v>
      </c>
      <c r="P447" s="237">
        <v>3.1E-2</v>
      </c>
      <c r="Q447" s="237">
        <v>3.6499999999999998E-2</v>
      </c>
      <c r="R447" s="233"/>
      <c r="S447" s="234"/>
      <c r="T447" s="234"/>
      <c r="U447" s="234"/>
      <c r="V447" s="234"/>
      <c r="W447" s="234"/>
      <c r="X447" s="234"/>
      <c r="Y447" s="234"/>
      <c r="Z447" s="234"/>
      <c r="AA447" s="234"/>
      <c r="AB447" s="234"/>
      <c r="AC447" s="234"/>
      <c r="AD447" s="234"/>
      <c r="AE447" s="234"/>
      <c r="AF447" s="234"/>
      <c r="AG447" s="234"/>
      <c r="AH447" s="234"/>
      <c r="AI447" s="234"/>
      <c r="AJ447" s="234"/>
      <c r="AK447" s="234"/>
      <c r="AL447" s="234"/>
      <c r="AM447" s="234"/>
      <c r="AN447" s="234"/>
      <c r="AO447" s="234"/>
      <c r="AP447" s="234"/>
      <c r="AQ447" s="234"/>
      <c r="AR447" s="234"/>
      <c r="AS447" s="234"/>
      <c r="AT447" s="234"/>
      <c r="AU447" s="234"/>
      <c r="AV447" s="234"/>
      <c r="AW447" s="234"/>
      <c r="AX447" s="234"/>
      <c r="AY447" s="234"/>
      <c r="AZ447" s="234"/>
      <c r="BA447" s="234"/>
      <c r="BB447" s="234"/>
      <c r="BC447" s="234"/>
      <c r="BD447" s="234"/>
      <c r="BE447" s="234"/>
      <c r="BF447" s="234"/>
      <c r="BG447" s="234"/>
      <c r="BH447" s="234"/>
      <c r="BI447" s="234"/>
      <c r="BJ447" s="234"/>
      <c r="BK447" s="234"/>
      <c r="BL447" s="234"/>
      <c r="BM447" s="235">
        <v>89</v>
      </c>
    </row>
    <row r="448" spans="1:65">
      <c r="A448" s="33"/>
      <c r="B448" s="19">
        <v>1</v>
      </c>
      <c r="C448" s="8">
        <v>6</v>
      </c>
      <c r="D448" s="237">
        <v>0.03</v>
      </c>
      <c r="E448" s="237">
        <v>0.03</v>
      </c>
      <c r="F448" s="241" t="s">
        <v>104</v>
      </c>
      <c r="G448" s="241" t="s">
        <v>213</v>
      </c>
      <c r="H448" s="237">
        <v>3.3000000000000002E-2</v>
      </c>
      <c r="I448" s="241" t="s">
        <v>213</v>
      </c>
      <c r="J448" s="237">
        <v>0.04</v>
      </c>
      <c r="K448" s="237">
        <v>3.5999999999999997E-2</v>
      </c>
      <c r="L448" s="237">
        <v>3.3000000000000002E-2</v>
      </c>
      <c r="M448" s="237">
        <v>3.2000000000000001E-2</v>
      </c>
      <c r="N448" s="237">
        <v>3.1E-2</v>
      </c>
      <c r="O448" s="237">
        <v>0.03</v>
      </c>
      <c r="P448" s="237">
        <v>3.1E-2</v>
      </c>
      <c r="Q448" s="237">
        <v>0.03</v>
      </c>
      <c r="R448" s="233"/>
      <c r="S448" s="234"/>
      <c r="T448" s="234"/>
      <c r="U448" s="234"/>
      <c r="V448" s="234"/>
      <c r="W448" s="234"/>
      <c r="X448" s="234"/>
      <c r="Y448" s="234"/>
      <c r="Z448" s="234"/>
      <c r="AA448" s="234"/>
      <c r="AB448" s="234"/>
      <c r="AC448" s="234"/>
      <c r="AD448" s="234"/>
      <c r="AE448" s="234"/>
      <c r="AF448" s="234"/>
      <c r="AG448" s="234"/>
      <c r="AH448" s="234"/>
      <c r="AI448" s="234"/>
      <c r="AJ448" s="234"/>
      <c r="AK448" s="234"/>
      <c r="AL448" s="234"/>
      <c r="AM448" s="234"/>
      <c r="AN448" s="234"/>
      <c r="AO448" s="234"/>
      <c r="AP448" s="234"/>
      <c r="AQ448" s="234"/>
      <c r="AR448" s="234"/>
      <c r="AS448" s="234"/>
      <c r="AT448" s="234"/>
      <c r="AU448" s="234"/>
      <c r="AV448" s="234"/>
      <c r="AW448" s="234"/>
      <c r="AX448" s="234"/>
      <c r="AY448" s="234"/>
      <c r="AZ448" s="234"/>
      <c r="BA448" s="234"/>
      <c r="BB448" s="234"/>
      <c r="BC448" s="234"/>
      <c r="BD448" s="234"/>
      <c r="BE448" s="234"/>
      <c r="BF448" s="234"/>
      <c r="BG448" s="234"/>
      <c r="BH448" s="234"/>
      <c r="BI448" s="234"/>
      <c r="BJ448" s="234"/>
      <c r="BK448" s="234"/>
      <c r="BL448" s="234"/>
      <c r="BM448" s="62"/>
    </row>
    <row r="449" spans="1:65">
      <c r="A449" s="33"/>
      <c r="B449" s="20" t="s">
        <v>271</v>
      </c>
      <c r="C449" s="12"/>
      <c r="D449" s="239">
        <v>0.03</v>
      </c>
      <c r="E449" s="239">
        <v>3.1666666666666669E-2</v>
      </c>
      <c r="F449" s="239" t="s">
        <v>685</v>
      </c>
      <c r="G449" s="239" t="s">
        <v>685</v>
      </c>
      <c r="H449" s="239">
        <v>3.6166666666666666E-2</v>
      </c>
      <c r="I449" s="239" t="s">
        <v>685</v>
      </c>
      <c r="J449" s="239">
        <v>0.04</v>
      </c>
      <c r="K449" s="239">
        <v>3.4500000000000003E-2</v>
      </c>
      <c r="L449" s="239">
        <v>3.2333333333333332E-2</v>
      </c>
      <c r="M449" s="239">
        <v>3.1333333333333331E-2</v>
      </c>
      <c r="N449" s="239">
        <v>3.2500000000000001E-2</v>
      </c>
      <c r="O449" s="239">
        <v>0.03</v>
      </c>
      <c r="P449" s="239">
        <v>3.2000000000000001E-2</v>
      </c>
      <c r="Q449" s="239">
        <v>3.6983333333333333E-2</v>
      </c>
      <c r="R449" s="233"/>
      <c r="S449" s="234"/>
      <c r="T449" s="234"/>
      <c r="U449" s="234"/>
      <c r="V449" s="234"/>
      <c r="W449" s="234"/>
      <c r="X449" s="234"/>
      <c r="Y449" s="234"/>
      <c r="Z449" s="234"/>
      <c r="AA449" s="234"/>
      <c r="AB449" s="234"/>
      <c r="AC449" s="234"/>
      <c r="AD449" s="234"/>
      <c r="AE449" s="234"/>
      <c r="AF449" s="234"/>
      <c r="AG449" s="234"/>
      <c r="AH449" s="234"/>
      <c r="AI449" s="234"/>
      <c r="AJ449" s="234"/>
      <c r="AK449" s="234"/>
      <c r="AL449" s="234"/>
      <c r="AM449" s="234"/>
      <c r="AN449" s="234"/>
      <c r="AO449" s="234"/>
      <c r="AP449" s="234"/>
      <c r="AQ449" s="234"/>
      <c r="AR449" s="234"/>
      <c r="AS449" s="234"/>
      <c r="AT449" s="234"/>
      <c r="AU449" s="234"/>
      <c r="AV449" s="234"/>
      <c r="AW449" s="234"/>
      <c r="AX449" s="234"/>
      <c r="AY449" s="234"/>
      <c r="AZ449" s="234"/>
      <c r="BA449" s="234"/>
      <c r="BB449" s="234"/>
      <c r="BC449" s="234"/>
      <c r="BD449" s="234"/>
      <c r="BE449" s="234"/>
      <c r="BF449" s="234"/>
      <c r="BG449" s="234"/>
      <c r="BH449" s="234"/>
      <c r="BI449" s="234"/>
      <c r="BJ449" s="234"/>
      <c r="BK449" s="234"/>
      <c r="BL449" s="234"/>
      <c r="BM449" s="62"/>
    </row>
    <row r="450" spans="1:65">
      <c r="A450" s="33"/>
      <c r="B450" s="3" t="s">
        <v>272</v>
      </c>
      <c r="C450" s="31"/>
      <c r="D450" s="25">
        <v>0.03</v>
      </c>
      <c r="E450" s="25">
        <v>0.03</v>
      </c>
      <c r="F450" s="25" t="s">
        <v>685</v>
      </c>
      <c r="G450" s="25" t="s">
        <v>685</v>
      </c>
      <c r="H450" s="25">
        <v>3.5500000000000004E-2</v>
      </c>
      <c r="I450" s="25" t="s">
        <v>685</v>
      </c>
      <c r="J450" s="25">
        <v>0.04</v>
      </c>
      <c r="K450" s="25">
        <v>3.4500000000000003E-2</v>
      </c>
      <c r="L450" s="25">
        <v>3.2500000000000001E-2</v>
      </c>
      <c r="M450" s="25">
        <v>3.2000000000000001E-2</v>
      </c>
      <c r="N450" s="25">
        <v>3.3000000000000002E-2</v>
      </c>
      <c r="O450" s="25">
        <v>0.03</v>
      </c>
      <c r="P450" s="25">
        <v>3.1E-2</v>
      </c>
      <c r="Q450" s="25">
        <v>3.7099999999999994E-2</v>
      </c>
      <c r="R450" s="233"/>
      <c r="S450" s="234"/>
      <c r="T450" s="234"/>
      <c r="U450" s="234"/>
      <c r="V450" s="234"/>
      <c r="W450" s="234"/>
      <c r="X450" s="234"/>
      <c r="Y450" s="234"/>
      <c r="Z450" s="234"/>
      <c r="AA450" s="234"/>
      <c r="AB450" s="234"/>
      <c r="AC450" s="234"/>
      <c r="AD450" s="234"/>
      <c r="AE450" s="234"/>
      <c r="AF450" s="234"/>
      <c r="AG450" s="234"/>
      <c r="AH450" s="234"/>
      <c r="AI450" s="234"/>
      <c r="AJ450" s="234"/>
      <c r="AK450" s="234"/>
      <c r="AL450" s="234"/>
      <c r="AM450" s="234"/>
      <c r="AN450" s="234"/>
      <c r="AO450" s="234"/>
      <c r="AP450" s="234"/>
      <c r="AQ450" s="234"/>
      <c r="AR450" s="234"/>
      <c r="AS450" s="234"/>
      <c r="AT450" s="234"/>
      <c r="AU450" s="234"/>
      <c r="AV450" s="234"/>
      <c r="AW450" s="234"/>
      <c r="AX450" s="234"/>
      <c r="AY450" s="234"/>
      <c r="AZ450" s="234"/>
      <c r="BA450" s="234"/>
      <c r="BB450" s="234"/>
      <c r="BC450" s="234"/>
      <c r="BD450" s="234"/>
      <c r="BE450" s="234"/>
      <c r="BF450" s="234"/>
      <c r="BG450" s="234"/>
      <c r="BH450" s="234"/>
      <c r="BI450" s="234"/>
      <c r="BJ450" s="234"/>
      <c r="BK450" s="234"/>
      <c r="BL450" s="234"/>
      <c r="BM450" s="62"/>
    </row>
    <row r="451" spans="1:65">
      <c r="A451" s="33"/>
      <c r="B451" s="3" t="s">
        <v>273</v>
      </c>
      <c r="C451" s="31"/>
      <c r="D451" s="25">
        <v>0</v>
      </c>
      <c r="E451" s="25">
        <v>7.5277265270908104E-3</v>
      </c>
      <c r="F451" s="25" t="s">
        <v>685</v>
      </c>
      <c r="G451" s="25" t="s">
        <v>685</v>
      </c>
      <c r="H451" s="25">
        <v>6.5548963887056859E-3</v>
      </c>
      <c r="I451" s="25" t="s">
        <v>685</v>
      </c>
      <c r="J451" s="25">
        <v>0</v>
      </c>
      <c r="K451" s="25">
        <v>1.3784048752090204E-3</v>
      </c>
      <c r="L451" s="25">
        <v>1.3662601021279476E-3</v>
      </c>
      <c r="M451" s="25">
        <v>1.2110601416389965E-3</v>
      </c>
      <c r="N451" s="25">
        <v>1.6431676725154997E-3</v>
      </c>
      <c r="O451" s="25">
        <v>0</v>
      </c>
      <c r="P451" s="25">
        <v>1.6733200530681528E-3</v>
      </c>
      <c r="Q451" s="25">
        <v>4.7144105322581616E-3</v>
      </c>
      <c r="R451" s="233"/>
      <c r="S451" s="234"/>
      <c r="T451" s="234"/>
      <c r="U451" s="234"/>
      <c r="V451" s="234"/>
      <c r="W451" s="234"/>
      <c r="X451" s="234"/>
      <c r="Y451" s="234"/>
      <c r="Z451" s="234"/>
      <c r="AA451" s="234"/>
      <c r="AB451" s="234"/>
      <c r="AC451" s="234"/>
      <c r="AD451" s="234"/>
      <c r="AE451" s="234"/>
      <c r="AF451" s="234"/>
      <c r="AG451" s="234"/>
      <c r="AH451" s="234"/>
      <c r="AI451" s="234"/>
      <c r="AJ451" s="234"/>
      <c r="AK451" s="234"/>
      <c r="AL451" s="234"/>
      <c r="AM451" s="234"/>
      <c r="AN451" s="234"/>
      <c r="AO451" s="234"/>
      <c r="AP451" s="234"/>
      <c r="AQ451" s="234"/>
      <c r="AR451" s="234"/>
      <c r="AS451" s="234"/>
      <c r="AT451" s="234"/>
      <c r="AU451" s="234"/>
      <c r="AV451" s="234"/>
      <c r="AW451" s="234"/>
      <c r="AX451" s="234"/>
      <c r="AY451" s="234"/>
      <c r="AZ451" s="234"/>
      <c r="BA451" s="234"/>
      <c r="BB451" s="234"/>
      <c r="BC451" s="234"/>
      <c r="BD451" s="234"/>
      <c r="BE451" s="234"/>
      <c r="BF451" s="234"/>
      <c r="BG451" s="234"/>
      <c r="BH451" s="234"/>
      <c r="BI451" s="234"/>
      <c r="BJ451" s="234"/>
      <c r="BK451" s="234"/>
      <c r="BL451" s="234"/>
      <c r="BM451" s="62"/>
    </row>
    <row r="452" spans="1:65">
      <c r="A452" s="33"/>
      <c r="B452" s="3" t="s">
        <v>87</v>
      </c>
      <c r="C452" s="31"/>
      <c r="D452" s="13">
        <v>0</v>
      </c>
      <c r="E452" s="13">
        <v>0.23771767980286768</v>
      </c>
      <c r="F452" s="13" t="s">
        <v>685</v>
      </c>
      <c r="G452" s="13" t="s">
        <v>685</v>
      </c>
      <c r="H452" s="13">
        <v>0.18124137480292218</v>
      </c>
      <c r="I452" s="13" t="s">
        <v>685</v>
      </c>
      <c r="J452" s="13">
        <v>0</v>
      </c>
      <c r="K452" s="13">
        <v>3.9953764498812182E-2</v>
      </c>
      <c r="L452" s="13">
        <v>4.2255467076122093E-2</v>
      </c>
      <c r="M452" s="13">
        <v>3.8650855584223293E-2</v>
      </c>
      <c r="N452" s="13">
        <v>5.0559005308169223E-2</v>
      </c>
      <c r="O452" s="13">
        <v>0</v>
      </c>
      <c r="P452" s="13">
        <v>5.2291251658379771E-2</v>
      </c>
      <c r="Q452" s="13">
        <v>0.12747392155722834</v>
      </c>
      <c r="R452" s="159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3"/>
      <c r="B453" s="3" t="s">
        <v>274</v>
      </c>
      <c r="C453" s="31"/>
      <c r="D453" s="13">
        <v>-0.10734412334881194</v>
      </c>
      <c r="E453" s="13">
        <v>-5.7752130201523588E-2</v>
      </c>
      <c r="F453" s="13" t="s">
        <v>685</v>
      </c>
      <c r="G453" s="13" t="s">
        <v>685</v>
      </c>
      <c r="H453" s="13">
        <v>7.6146251296154599E-2</v>
      </c>
      <c r="I453" s="13" t="s">
        <v>685</v>
      </c>
      <c r="J453" s="13">
        <v>0.19020783553491749</v>
      </c>
      <c r="K453" s="13">
        <v>2.6554258148866472E-2</v>
      </c>
      <c r="L453" s="13">
        <v>-3.7915332942608404E-2</v>
      </c>
      <c r="M453" s="13">
        <v>-6.7670528830981458E-2</v>
      </c>
      <c r="N453" s="13">
        <v>-3.2956133627879525E-2</v>
      </c>
      <c r="O453" s="13">
        <v>-0.10734412334881194</v>
      </c>
      <c r="P453" s="13">
        <v>-4.7833731572066052E-2</v>
      </c>
      <c r="Q453" s="13">
        <v>0.10044632793832564</v>
      </c>
      <c r="R453" s="159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3"/>
      <c r="B454" s="51" t="s">
        <v>275</v>
      </c>
      <c r="C454" s="52"/>
      <c r="D454" s="50">
        <v>0.65</v>
      </c>
      <c r="E454" s="50">
        <v>0.15</v>
      </c>
      <c r="F454" s="50">
        <v>739.59</v>
      </c>
      <c r="G454" s="50">
        <v>2.15</v>
      </c>
      <c r="H454" s="50">
        <v>1.2</v>
      </c>
      <c r="I454" s="50">
        <v>2.15</v>
      </c>
      <c r="J454" s="50">
        <v>2.35</v>
      </c>
      <c r="K454" s="50">
        <v>0.7</v>
      </c>
      <c r="L454" s="50">
        <v>0.05</v>
      </c>
      <c r="M454" s="50">
        <v>0.25</v>
      </c>
      <c r="N454" s="50">
        <v>0.1</v>
      </c>
      <c r="O454" s="50">
        <v>0.65</v>
      </c>
      <c r="P454" s="50">
        <v>0.05</v>
      </c>
      <c r="Q454" s="50">
        <v>1.44</v>
      </c>
      <c r="R454" s="159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B455" s="34"/>
      <c r="C455" s="20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BM455" s="61"/>
    </row>
    <row r="456" spans="1:65" ht="15">
      <c r="B456" s="35" t="s">
        <v>578</v>
      </c>
      <c r="BM456" s="30" t="s">
        <v>277</v>
      </c>
    </row>
    <row r="457" spans="1:65" ht="15">
      <c r="A457" s="26" t="s">
        <v>209</v>
      </c>
      <c r="B457" s="18" t="s">
        <v>111</v>
      </c>
      <c r="C457" s="15" t="s">
        <v>112</v>
      </c>
      <c r="D457" s="16" t="s">
        <v>231</v>
      </c>
      <c r="E457" s="15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0">
        <v>1</v>
      </c>
    </row>
    <row r="458" spans="1:65">
      <c r="A458" s="33"/>
      <c r="B458" s="19" t="s">
        <v>232</v>
      </c>
      <c r="C458" s="8" t="s">
        <v>232</v>
      </c>
      <c r="D458" s="157" t="s">
        <v>261</v>
      </c>
      <c r="E458" s="15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 t="s">
        <v>3</v>
      </c>
    </row>
    <row r="459" spans="1:65">
      <c r="A459" s="33"/>
      <c r="B459" s="19"/>
      <c r="C459" s="8"/>
      <c r="D459" s="9" t="s">
        <v>280</v>
      </c>
      <c r="E459" s="15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>
        <v>3</v>
      </c>
    </row>
    <row r="460" spans="1:65">
      <c r="A460" s="33"/>
      <c r="B460" s="19"/>
      <c r="C460" s="8"/>
      <c r="D460" s="27" t="s">
        <v>322</v>
      </c>
      <c r="E460" s="15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3</v>
      </c>
    </row>
    <row r="461" spans="1:65">
      <c r="A461" s="33"/>
      <c r="B461" s="18">
        <v>1</v>
      </c>
      <c r="C461" s="14">
        <v>1</v>
      </c>
      <c r="D461" s="229">
        <v>2.5999999999999999E-3</v>
      </c>
      <c r="E461" s="233"/>
      <c r="F461" s="234"/>
      <c r="G461" s="234"/>
      <c r="H461" s="234"/>
      <c r="I461" s="234"/>
      <c r="J461" s="234"/>
      <c r="K461" s="234"/>
      <c r="L461" s="234"/>
      <c r="M461" s="234"/>
      <c r="N461" s="234"/>
      <c r="O461" s="234"/>
      <c r="P461" s="234"/>
      <c r="Q461" s="234"/>
      <c r="R461" s="234"/>
      <c r="S461" s="234"/>
      <c r="T461" s="234"/>
      <c r="U461" s="234"/>
      <c r="V461" s="234"/>
      <c r="W461" s="234"/>
      <c r="X461" s="234"/>
      <c r="Y461" s="234"/>
      <c r="Z461" s="234"/>
      <c r="AA461" s="234"/>
      <c r="AB461" s="234"/>
      <c r="AC461" s="234"/>
      <c r="AD461" s="234"/>
      <c r="AE461" s="234"/>
      <c r="AF461" s="234"/>
      <c r="AG461" s="234"/>
      <c r="AH461" s="234"/>
      <c r="AI461" s="234"/>
      <c r="AJ461" s="234"/>
      <c r="AK461" s="234"/>
      <c r="AL461" s="234"/>
      <c r="AM461" s="234"/>
      <c r="AN461" s="234"/>
      <c r="AO461" s="234"/>
      <c r="AP461" s="234"/>
      <c r="AQ461" s="234"/>
      <c r="AR461" s="234"/>
      <c r="AS461" s="234"/>
      <c r="AT461" s="234"/>
      <c r="AU461" s="234"/>
      <c r="AV461" s="234"/>
      <c r="AW461" s="234"/>
      <c r="AX461" s="234"/>
      <c r="AY461" s="234"/>
      <c r="AZ461" s="234"/>
      <c r="BA461" s="234"/>
      <c r="BB461" s="234"/>
      <c r="BC461" s="234"/>
      <c r="BD461" s="234"/>
      <c r="BE461" s="234"/>
      <c r="BF461" s="234"/>
      <c r="BG461" s="234"/>
      <c r="BH461" s="234"/>
      <c r="BI461" s="234"/>
      <c r="BJ461" s="234"/>
      <c r="BK461" s="234"/>
      <c r="BL461" s="234"/>
      <c r="BM461" s="235">
        <v>1</v>
      </c>
    </row>
    <row r="462" spans="1:65">
      <c r="A462" s="33"/>
      <c r="B462" s="19">
        <v>1</v>
      </c>
      <c r="C462" s="8">
        <v>2</v>
      </c>
      <c r="D462" s="237">
        <v>8.0000000000000004E-4</v>
      </c>
      <c r="E462" s="233"/>
      <c r="F462" s="234"/>
      <c r="G462" s="234"/>
      <c r="H462" s="234"/>
      <c r="I462" s="234"/>
      <c r="J462" s="234"/>
      <c r="K462" s="234"/>
      <c r="L462" s="234"/>
      <c r="M462" s="234"/>
      <c r="N462" s="234"/>
      <c r="O462" s="234"/>
      <c r="P462" s="234"/>
      <c r="Q462" s="234"/>
      <c r="R462" s="234"/>
      <c r="S462" s="234"/>
      <c r="T462" s="234"/>
      <c r="U462" s="234"/>
      <c r="V462" s="234"/>
      <c r="W462" s="234"/>
      <c r="X462" s="234"/>
      <c r="Y462" s="234"/>
      <c r="Z462" s="234"/>
      <c r="AA462" s="234"/>
      <c r="AB462" s="234"/>
      <c r="AC462" s="234"/>
      <c r="AD462" s="234"/>
      <c r="AE462" s="234"/>
      <c r="AF462" s="234"/>
      <c r="AG462" s="234"/>
      <c r="AH462" s="234"/>
      <c r="AI462" s="234"/>
      <c r="AJ462" s="234"/>
      <c r="AK462" s="234"/>
      <c r="AL462" s="234"/>
      <c r="AM462" s="234"/>
      <c r="AN462" s="234"/>
      <c r="AO462" s="234"/>
      <c r="AP462" s="234"/>
      <c r="AQ462" s="234"/>
      <c r="AR462" s="234"/>
      <c r="AS462" s="234"/>
      <c r="AT462" s="234"/>
      <c r="AU462" s="234"/>
      <c r="AV462" s="234"/>
      <c r="AW462" s="234"/>
      <c r="AX462" s="234"/>
      <c r="AY462" s="234"/>
      <c r="AZ462" s="234"/>
      <c r="BA462" s="234"/>
      <c r="BB462" s="234"/>
      <c r="BC462" s="234"/>
      <c r="BD462" s="234"/>
      <c r="BE462" s="234"/>
      <c r="BF462" s="234"/>
      <c r="BG462" s="234"/>
      <c r="BH462" s="234"/>
      <c r="BI462" s="234"/>
      <c r="BJ462" s="234"/>
      <c r="BK462" s="234"/>
      <c r="BL462" s="234"/>
      <c r="BM462" s="235">
        <v>4</v>
      </c>
    </row>
    <row r="463" spans="1:65">
      <c r="A463" s="33"/>
      <c r="B463" s="19">
        <v>1</v>
      </c>
      <c r="C463" s="8">
        <v>3</v>
      </c>
      <c r="D463" s="237" t="s">
        <v>332</v>
      </c>
      <c r="E463" s="233"/>
      <c r="F463" s="234"/>
      <c r="G463" s="234"/>
      <c r="H463" s="234"/>
      <c r="I463" s="234"/>
      <c r="J463" s="234"/>
      <c r="K463" s="234"/>
      <c r="L463" s="234"/>
      <c r="M463" s="234"/>
      <c r="N463" s="234"/>
      <c r="O463" s="234"/>
      <c r="P463" s="234"/>
      <c r="Q463" s="234"/>
      <c r="R463" s="234"/>
      <c r="S463" s="234"/>
      <c r="T463" s="234"/>
      <c r="U463" s="234"/>
      <c r="V463" s="234"/>
      <c r="W463" s="234"/>
      <c r="X463" s="234"/>
      <c r="Y463" s="234"/>
      <c r="Z463" s="234"/>
      <c r="AA463" s="234"/>
      <c r="AB463" s="234"/>
      <c r="AC463" s="234"/>
      <c r="AD463" s="234"/>
      <c r="AE463" s="234"/>
      <c r="AF463" s="234"/>
      <c r="AG463" s="234"/>
      <c r="AH463" s="234"/>
      <c r="AI463" s="234"/>
      <c r="AJ463" s="234"/>
      <c r="AK463" s="234"/>
      <c r="AL463" s="234"/>
      <c r="AM463" s="234"/>
      <c r="AN463" s="234"/>
      <c r="AO463" s="234"/>
      <c r="AP463" s="234"/>
      <c r="AQ463" s="234"/>
      <c r="AR463" s="234"/>
      <c r="AS463" s="234"/>
      <c r="AT463" s="234"/>
      <c r="AU463" s="234"/>
      <c r="AV463" s="234"/>
      <c r="AW463" s="234"/>
      <c r="AX463" s="234"/>
      <c r="AY463" s="234"/>
      <c r="AZ463" s="234"/>
      <c r="BA463" s="234"/>
      <c r="BB463" s="234"/>
      <c r="BC463" s="234"/>
      <c r="BD463" s="234"/>
      <c r="BE463" s="234"/>
      <c r="BF463" s="234"/>
      <c r="BG463" s="234"/>
      <c r="BH463" s="234"/>
      <c r="BI463" s="234"/>
      <c r="BJ463" s="234"/>
      <c r="BK463" s="234"/>
      <c r="BL463" s="234"/>
      <c r="BM463" s="235">
        <v>16</v>
      </c>
    </row>
    <row r="464" spans="1:65">
      <c r="A464" s="33"/>
      <c r="B464" s="19">
        <v>1</v>
      </c>
      <c r="C464" s="8">
        <v>4</v>
      </c>
      <c r="D464" s="237" t="s">
        <v>333</v>
      </c>
      <c r="E464" s="233"/>
      <c r="F464" s="234"/>
      <c r="G464" s="234"/>
      <c r="H464" s="234"/>
      <c r="I464" s="234"/>
      <c r="J464" s="234"/>
      <c r="K464" s="234"/>
      <c r="L464" s="234"/>
      <c r="M464" s="234"/>
      <c r="N464" s="234"/>
      <c r="O464" s="234"/>
      <c r="P464" s="234"/>
      <c r="Q464" s="234"/>
      <c r="R464" s="234"/>
      <c r="S464" s="234"/>
      <c r="T464" s="234"/>
      <c r="U464" s="234"/>
      <c r="V464" s="234"/>
      <c r="W464" s="234"/>
      <c r="X464" s="234"/>
      <c r="Y464" s="234"/>
      <c r="Z464" s="234"/>
      <c r="AA464" s="234"/>
      <c r="AB464" s="234"/>
      <c r="AC464" s="234"/>
      <c r="AD464" s="234"/>
      <c r="AE464" s="234"/>
      <c r="AF464" s="234"/>
      <c r="AG464" s="234"/>
      <c r="AH464" s="234"/>
      <c r="AI464" s="234"/>
      <c r="AJ464" s="234"/>
      <c r="AK464" s="234"/>
      <c r="AL464" s="234"/>
      <c r="AM464" s="234"/>
      <c r="AN464" s="234"/>
      <c r="AO464" s="234"/>
      <c r="AP464" s="234"/>
      <c r="AQ464" s="234"/>
      <c r="AR464" s="234"/>
      <c r="AS464" s="234"/>
      <c r="AT464" s="234"/>
      <c r="AU464" s="234"/>
      <c r="AV464" s="234"/>
      <c r="AW464" s="234"/>
      <c r="AX464" s="234"/>
      <c r="AY464" s="234"/>
      <c r="AZ464" s="234"/>
      <c r="BA464" s="234"/>
      <c r="BB464" s="234"/>
      <c r="BC464" s="234"/>
      <c r="BD464" s="234"/>
      <c r="BE464" s="234"/>
      <c r="BF464" s="234"/>
      <c r="BG464" s="234"/>
      <c r="BH464" s="234"/>
      <c r="BI464" s="234"/>
      <c r="BJ464" s="234"/>
      <c r="BK464" s="234"/>
      <c r="BL464" s="234"/>
      <c r="BM464" s="235">
        <v>8.8333333333333298E-4</v>
      </c>
    </row>
    <row r="465" spans="1:65">
      <c r="A465" s="33"/>
      <c r="B465" s="19">
        <v>1</v>
      </c>
      <c r="C465" s="8">
        <v>5</v>
      </c>
      <c r="D465" s="237" t="s">
        <v>334</v>
      </c>
      <c r="E465" s="233"/>
      <c r="F465" s="234"/>
      <c r="G465" s="234"/>
      <c r="H465" s="234"/>
      <c r="I465" s="234"/>
      <c r="J465" s="234"/>
      <c r="K465" s="234"/>
      <c r="L465" s="234"/>
      <c r="M465" s="234"/>
      <c r="N465" s="234"/>
      <c r="O465" s="234"/>
      <c r="P465" s="234"/>
      <c r="Q465" s="234"/>
      <c r="R465" s="234"/>
      <c r="S465" s="234"/>
      <c r="T465" s="234"/>
      <c r="U465" s="234"/>
      <c r="V465" s="234"/>
      <c r="W465" s="234"/>
      <c r="X465" s="234"/>
      <c r="Y465" s="234"/>
      <c r="Z465" s="234"/>
      <c r="AA465" s="234"/>
      <c r="AB465" s="234"/>
      <c r="AC465" s="234"/>
      <c r="AD465" s="234"/>
      <c r="AE465" s="234"/>
      <c r="AF465" s="234"/>
      <c r="AG465" s="234"/>
      <c r="AH465" s="234"/>
      <c r="AI465" s="234"/>
      <c r="AJ465" s="234"/>
      <c r="AK465" s="234"/>
      <c r="AL465" s="234"/>
      <c r="AM465" s="234"/>
      <c r="AN465" s="234"/>
      <c r="AO465" s="234"/>
      <c r="AP465" s="234"/>
      <c r="AQ465" s="234"/>
      <c r="AR465" s="234"/>
      <c r="AS465" s="234"/>
      <c r="AT465" s="234"/>
      <c r="AU465" s="234"/>
      <c r="AV465" s="234"/>
      <c r="AW465" s="234"/>
      <c r="AX465" s="234"/>
      <c r="AY465" s="234"/>
      <c r="AZ465" s="234"/>
      <c r="BA465" s="234"/>
      <c r="BB465" s="234"/>
      <c r="BC465" s="234"/>
      <c r="BD465" s="234"/>
      <c r="BE465" s="234"/>
      <c r="BF465" s="234"/>
      <c r="BG465" s="234"/>
      <c r="BH465" s="234"/>
      <c r="BI465" s="234"/>
      <c r="BJ465" s="234"/>
      <c r="BK465" s="234"/>
      <c r="BL465" s="234"/>
      <c r="BM465" s="235">
        <v>14</v>
      </c>
    </row>
    <row r="466" spans="1:65">
      <c r="A466" s="33"/>
      <c r="B466" s="19">
        <v>1</v>
      </c>
      <c r="C466" s="8">
        <v>6</v>
      </c>
      <c r="D466" s="237" t="s">
        <v>335</v>
      </c>
      <c r="E466" s="233"/>
      <c r="F466" s="234"/>
      <c r="G466" s="234"/>
      <c r="H466" s="234"/>
      <c r="I466" s="234"/>
      <c r="J466" s="234"/>
      <c r="K466" s="234"/>
      <c r="L466" s="234"/>
      <c r="M466" s="234"/>
      <c r="N466" s="234"/>
      <c r="O466" s="234"/>
      <c r="P466" s="234"/>
      <c r="Q466" s="234"/>
      <c r="R466" s="234"/>
      <c r="S466" s="234"/>
      <c r="T466" s="234"/>
      <c r="U466" s="234"/>
      <c r="V466" s="234"/>
      <c r="W466" s="234"/>
      <c r="X466" s="234"/>
      <c r="Y466" s="234"/>
      <c r="Z466" s="234"/>
      <c r="AA466" s="234"/>
      <c r="AB466" s="234"/>
      <c r="AC466" s="234"/>
      <c r="AD466" s="234"/>
      <c r="AE466" s="234"/>
      <c r="AF466" s="234"/>
      <c r="AG466" s="234"/>
      <c r="AH466" s="234"/>
      <c r="AI466" s="234"/>
      <c r="AJ466" s="234"/>
      <c r="AK466" s="234"/>
      <c r="AL466" s="234"/>
      <c r="AM466" s="234"/>
      <c r="AN466" s="234"/>
      <c r="AO466" s="234"/>
      <c r="AP466" s="234"/>
      <c r="AQ466" s="234"/>
      <c r="AR466" s="234"/>
      <c r="AS466" s="234"/>
      <c r="AT466" s="234"/>
      <c r="AU466" s="234"/>
      <c r="AV466" s="234"/>
      <c r="AW466" s="234"/>
      <c r="AX466" s="234"/>
      <c r="AY466" s="234"/>
      <c r="AZ466" s="234"/>
      <c r="BA466" s="234"/>
      <c r="BB466" s="234"/>
      <c r="BC466" s="234"/>
      <c r="BD466" s="234"/>
      <c r="BE466" s="234"/>
      <c r="BF466" s="234"/>
      <c r="BG466" s="234"/>
      <c r="BH466" s="234"/>
      <c r="BI466" s="234"/>
      <c r="BJ466" s="234"/>
      <c r="BK466" s="234"/>
      <c r="BL466" s="234"/>
      <c r="BM466" s="62"/>
    </row>
    <row r="467" spans="1:65">
      <c r="A467" s="33"/>
      <c r="B467" s="20" t="s">
        <v>271</v>
      </c>
      <c r="C467" s="12"/>
      <c r="D467" s="239">
        <v>1.6999999999999999E-3</v>
      </c>
      <c r="E467" s="233"/>
      <c r="F467" s="234"/>
      <c r="G467" s="234"/>
      <c r="H467" s="234"/>
      <c r="I467" s="234"/>
      <c r="J467" s="234"/>
      <c r="K467" s="234"/>
      <c r="L467" s="234"/>
      <c r="M467" s="234"/>
      <c r="N467" s="234"/>
      <c r="O467" s="234"/>
      <c r="P467" s="234"/>
      <c r="Q467" s="234"/>
      <c r="R467" s="234"/>
      <c r="S467" s="234"/>
      <c r="T467" s="234"/>
      <c r="U467" s="234"/>
      <c r="V467" s="234"/>
      <c r="W467" s="234"/>
      <c r="X467" s="234"/>
      <c r="Y467" s="234"/>
      <c r="Z467" s="234"/>
      <c r="AA467" s="234"/>
      <c r="AB467" s="234"/>
      <c r="AC467" s="234"/>
      <c r="AD467" s="234"/>
      <c r="AE467" s="234"/>
      <c r="AF467" s="234"/>
      <c r="AG467" s="234"/>
      <c r="AH467" s="234"/>
      <c r="AI467" s="234"/>
      <c r="AJ467" s="234"/>
      <c r="AK467" s="234"/>
      <c r="AL467" s="234"/>
      <c r="AM467" s="234"/>
      <c r="AN467" s="234"/>
      <c r="AO467" s="234"/>
      <c r="AP467" s="234"/>
      <c r="AQ467" s="234"/>
      <c r="AR467" s="234"/>
      <c r="AS467" s="234"/>
      <c r="AT467" s="234"/>
      <c r="AU467" s="234"/>
      <c r="AV467" s="234"/>
      <c r="AW467" s="234"/>
      <c r="AX467" s="234"/>
      <c r="AY467" s="234"/>
      <c r="AZ467" s="234"/>
      <c r="BA467" s="234"/>
      <c r="BB467" s="234"/>
      <c r="BC467" s="234"/>
      <c r="BD467" s="234"/>
      <c r="BE467" s="234"/>
      <c r="BF467" s="234"/>
      <c r="BG467" s="234"/>
      <c r="BH467" s="234"/>
      <c r="BI467" s="234"/>
      <c r="BJ467" s="234"/>
      <c r="BK467" s="234"/>
      <c r="BL467" s="234"/>
      <c r="BM467" s="62"/>
    </row>
    <row r="468" spans="1:65">
      <c r="A468" s="33"/>
      <c r="B468" s="3" t="s">
        <v>272</v>
      </c>
      <c r="C468" s="31"/>
      <c r="D468" s="25">
        <v>1.7000000000000001E-3</v>
      </c>
      <c r="E468" s="233"/>
      <c r="F468" s="234"/>
      <c r="G468" s="234"/>
      <c r="H468" s="234"/>
      <c r="I468" s="234"/>
      <c r="J468" s="234"/>
      <c r="K468" s="234"/>
      <c r="L468" s="234"/>
      <c r="M468" s="234"/>
      <c r="N468" s="234"/>
      <c r="O468" s="234"/>
      <c r="P468" s="234"/>
      <c r="Q468" s="234"/>
      <c r="R468" s="234"/>
      <c r="S468" s="234"/>
      <c r="T468" s="234"/>
      <c r="U468" s="234"/>
      <c r="V468" s="234"/>
      <c r="W468" s="234"/>
      <c r="X468" s="234"/>
      <c r="Y468" s="234"/>
      <c r="Z468" s="234"/>
      <c r="AA468" s="234"/>
      <c r="AB468" s="234"/>
      <c r="AC468" s="234"/>
      <c r="AD468" s="234"/>
      <c r="AE468" s="234"/>
      <c r="AF468" s="234"/>
      <c r="AG468" s="234"/>
      <c r="AH468" s="234"/>
      <c r="AI468" s="234"/>
      <c r="AJ468" s="234"/>
      <c r="AK468" s="234"/>
      <c r="AL468" s="234"/>
      <c r="AM468" s="234"/>
      <c r="AN468" s="234"/>
      <c r="AO468" s="234"/>
      <c r="AP468" s="234"/>
      <c r="AQ468" s="234"/>
      <c r="AR468" s="234"/>
      <c r="AS468" s="234"/>
      <c r="AT468" s="234"/>
      <c r="AU468" s="234"/>
      <c r="AV468" s="234"/>
      <c r="AW468" s="234"/>
      <c r="AX468" s="234"/>
      <c r="AY468" s="234"/>
      <c r="AZ468" s="234"/>
      <c r="BA468" s="234"/>
      <c r="BB468" s="234"/>
      <c r="BC468" s="234"/>
      <c r="BD468" s="234"/>
      <c r="BE468" s="234"/>
      <c r="BF468" s="234"/>
      <c r="BG468" s="234"/>
      <c r="BH468" s="234"/>
      <c r="BI468" s="234"/>
      <c r="BJ468" s="234"/>
      <c r="BK468" s="234"/>
      <c r="BL468" s="234"/>
      <c r="BM468" s="62"/>
    </row>
    <row r="469" spans="1:65">
      <c r="A469" s="33"/>
      <c r="B469" s="3" t="s">
        <v>273</v>
      </c>
      <c r="C469" s="31"/>
      <c r="D469" s="25">
        <v>1.2727922061357855E-3</v>
      </c>
      <c r="E469" s="233"/>
      <c r="F469" s="234"/>
      <c r="G469" s="234"/>
      <c r="H469" s="234"/>
      <c r="I469" s="234"/>
      <c r="J469" s="234"/>
      <c r="K469" s="234"/>
      <c r="L469" s="234"/>
      <c r="M469" s="234"/>
      <c r="N469" s="234"/>
      <c r="O469" s="234"/>
      <c r="P469" s="234"/>
      <c r="Q469" s="234"/>
      <c r="R469" s="234"/>
      <c r="S469" s="234"/>
      <c r="T469" s="234"/>
      <c r="U469" s="234"/>
      <c r="V469" s="234"/>
      <c r="W469" s="234"/>
      <c r="X469" s="234"/>
      <c r="Y469" s="234"/>
      <c r="Z469" s="234"/>
      <c r="AA469" s="234"/>
      <c r="AB469" s="234"/>
      <c r="AC469" s="234"/>
      <c r="AD469" s="234"/>
      <c r="AE469" s="234"/>
      <c r="AF469" s="234"/>
      <c r="AG469" s="234"/>
      <c r="AH469" s="234"/>
      <c r="AI469" s="234"/>
      <c r="AJ469" s="234"/>
      <c r="AK469" s="234"/>
      <c r="AL469" s="234"/>
      <c r="AM469" s="234"/>
      <c r="AN469" s="234"/>
      <c r="AO469" s="234"/>
      <c r="AP469" s="234"/>
      <c r="AQ469" s="234"/>
      <c r="AR469" s="234"/>
      <c r="AS469" s="234"/>
      <c r="AT469" s="234"/>
      <c r="AU469" s="234"/>
      <c r="AV469" s="234"/>
      <c r="AW469" s="234"/>
      <c r="AX469" s="234"/>
      <c r="AY469" s="234"/>
      <c r="AZ469" s="234"/>
      <c r="BA469" s="234"/>
      <c r="BB469" s="234"/>
      <c r="BC469" s="234"/>
      <c r="BD469" s="234"/>
      <c r="BE469" s="234"/>
      <c r="BF469" s="234"/>
      <c r="BG469" s="234"/>
      <c r="BH469" s="234"/>
      <c r="BI469" s="234"/>
      <c r="BJ469" s="234"/>
      <c r="BK469" s="234"/>
      <c r="BL469" s="234"/>
      <c r="BM469" s="62"/>
    </row>
    <row r="470" spans="1:65">
      <c r="A470" s="33"/>
      <c r="B470" s="3" t="s">
        <v>87</v>
      </c>
      <c r="C470" s="31"/>
      <c r="D470" s="13">
        <v>0.74870129772693272</v>
      </c>
      <c r="E470" s="15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1"/>
    </row>
    <row r="471" spans="1:65">
      <c r="A471" s="33"/>
      <c r="B471" s="3" t="s">
        <v>274</v>
      </c>
      <c r="C471" s="31"/>
      <c r="D471" s="13">
        <v>0.92452830188679314</v>
      </c>
      <c r="E471" s="15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1"/>
    </row>
    <row r="472" spans="1:65">
      <c r="A472" s="33"/>
      <c r="B472" s="51" t="s">
        <v>275</v>
      </c>
      <c r="C472" s="52"/>
      <c r="D472" s="50" t="s">
        <v>276</v>
      </c>
      <c r="E472" s="15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1"/>
    </row>
    <row r="473" spans="1:65">
      <c r="B473" s="34"/>
      <c r="C473" s="20"/>
      <c r="D473" s="29"/>
      <c r="BM473" s="61"/>
    </row>
    <row r="474" spans="1:65" ht="15">
      <c r="B474" s="35" t="s">
        <v>579</v>
      </c>
      <c r="BM474" s="30" t="s">
        <v>67</v>
      </c>
    </row>
    <row r="475" spans="1:65" ht="15">
      <c r="A475" s="26" t="s">
        <v>54</v>
      </c>
      <c r="B475" s="18" t="s">
        <v>111</v>
      </c>
      <c r="C475" s="15" t="s">
        <v>112</v>
      </c>
      <c r="D475" s="16" t="s">
        <v>231</v>
      </c>
      <c r="E475" s="17" t="s">
        <v>231</v>
      </c>
      <c r="F475" s="17" t="s">
        <v>231</v>
      </c>
      <c r="G475" s="17" t="s">
        <v>231</v>
      </c>
      <c r="H475" s="17" t="s">
        <v>231</v>
      </c>
      <c r="I475" s="17" t="s">
        <v>231</v>
      </c>
      <c r="J475" s="17" t="s">
        <v>231</v>
      </c>
      <c r="K475" s="17" t="s">
        <v>231</v>
      </c>
      <c r="L475" s="17" t="s">
        <v>231</v>
      </c>
      <c r="M475" s="17" t="s">
        <v>231</v>
      </c>
      <c r="N475" s="17" t="s">
        <v>231</v>
      </c>
      <c r="O475" s="17" t="s">
        <v>231</v>
      </c>
      <c r="P475" s="17" t="s">
        <v>231</v>
      </c>
      <c r="Q475" s="17" t="s">
        <v>231</v>
      </c>
      <c r="R475" s="17" t="s">
        <v>231</v>
      </c>
      <c r="S475" s="17" t="s">
        <v>231</v>
      </c>
      <c r="T475" s="17" t="s">
        <v>231</v>
      </c>
      <c r="U475" s="17" t="s">
        <v>231</v>
      </c>
      <c r="V475" s="17" t="s">
        <v>231</v>
      </c>
      <c r="W475" s="17" t="s">
        <v>231</v>
      </c>
      <c r="X475" s="17" t="s">
        <v>231</v>
      </c>
      <c r="Y475" s="159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0">
        <v>1</v>
      </c>
    </row>
    <row r="476" spans="1:65">
      <c r="A476" s="33"/>
      <c r="B476" s="19" t="s">
        <v>232</v>
      </c>
      <c r="C476" s="8" t="s">
        <v>232</v>
      </c>
      <c r="D476" s="157" t="s">
        <v>234</v>
      </c>
      <c r="E476" s="158" t="s">
        <v>236</v>
      </c>
      <c r="F476" s="158" t="s">
        <v>238</v>
      </c>
      <c r="G476" s="158" t="s">
        <v>239</v>
      </c>
      <c r="H476" s="158" t="s">
        <v>240</v>
      </c>
      <c r="I476" s="158" t="s">
        <v>241</v>
      </c>
      <c r="J476" s="158" t="s">
        <v>242</v>
      </c>
      <c r="K476" s="158" t="s">
        <v>243</v>
      </c>
      <c r="L476" s="158" t="s">
        <v>244</v>
      </c>
      <c r="M476" s="158" t="s">
        <v>245</v>
      </c>
      <c r="N476" s="158" t="s">
        <v>246</v>
      </c>
      <c r="O476" s="158" t="s">
        <v>247</v>
      </c>
      <c r="P476" s="158" t="s">
        <v>248</v>
      </c>
      <c r="Q476" s="158" t="s">
        <v>249</v>
      </c>
      <c r="R476" s="158" t="s">
        <v>251</v>
      </c>
      <c r="S476" s="158" t="s">
        <v>253</v>
      </c>
      <c r="T476" s="158" t="s">
        <v>254</v>
      </c>
      <c r="U476" s="158" t="s">
        <v>257</v>
      </c>
      <c r="V476" s="158" t="s">
        <v>259</v>
      </c>
      <c r="W476" s="158" t="s">
        <v>261</v>
      </c>
      <c r="X476" s="158" t="s">
        <v>279</v>
      </c>
      <c r="Y476" s="159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 t="s">
        <v>1</v>
      </c>
    </row>
    <row r="477" spans="1:65">
      <c r="A477" s="33"/>
      <c r="B477" s="19"/>
      <c r="C477" s="8"/>
      <c r="D477" s="9" t="s">
        <v>280</v>
      </c>
      <c r="E477" s="10" t="s">
        <v>283</v>
      </c>
      <c r="F477" s="10" t="s">
        <v>282</v>
      </c>
      <c r="G477" s="10" t="s">
        <v>283</v>
      </c>
      <c r="H477" s="10" t="s">
        <v>282</v>
      </c>
      <c r="I477" s="10" t="s">
        <v>282</v>
      </c>
      <c r="J477" s="10" t="s">
        <v>282</v>
      </c>
      <c r="K477" s="10" t="s">
        <v>282</v>
      </c>
      <c r="L477" s="10" t="s">
        <v>280</v>
      </c>
      <c r="M477" s="10" t="s">
        <v>280</v>
      </c>
      <c r="N477" s="10" t="s">
        <v>280</v>
      </c>
      <c r="O477" s="10" t="s">
        <v>280</v>
      </c>
      <c r="P477" s="10" t="s">
        <v>280</v>
      </c>
      <c r="Q477" s="10" t="s">
        <v>283</v>
      </c>
      <c r="R477" s="10" t="s">
        <v>283</v>
      </c>
      <c r="S477" s="10" t="s">
        <v>283</v>
      </c>
      <c r="T477" s="10" t="s">
        <v>283</v>
      </c>
      <c r="U477" s="10" t="s">
        <v>283</v>
      </c>
      <c r="V477" s="10" t="s">
        <v>282</v>
      </c>
      <c r="W477" s="10" t="s">
        <v>283</v>
      </c>
      <c r="X477" s="10" t="s">
        <v>283</v>
      </c>
      <c r="Y477" s="159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>
        <v>3</v>
      </c>
    </row>
    <row r="478" spans="1:65">
      <c r="A478" s="33"/>
      <c r="B478" s="19"/>
      <c r="C478" s="8"/>
      <c r="D478" s="27" t="s">
        <v>322</v>
      </c>
      <c r="E478" s="27" t="s">
        <v>322</v>
      </c>
      <c r="F478" s="27" t="s">
        <v>322</v>
      </c>
      <c r="G478" s="27" t="s">
        <v>322</v>
      </c>
      <c r="H478" s="27" t="s">
        <v>323</v>
      </c>
      <c r="I478" s="27" t="s">
        <v>324</v>
      </c>
      <c r="J478" s="27" t="s">
        <v>323</v>
      </c>
      <c r="K478" s="27" t="s">
        <v>325</v>
      </c>
      <c r="L478" s="27" t="s">
        <v>322</v>
      </c>
      <c r="M478" s="27" t="s">
        <v>322</v>
      </c>
      <c r="N478" s="27" t="s">
        <v>322</v>
      </c>
      <c r="O478" s="27" t="s">
        <v>322</v>
      </c>
      <c r="P478" s="27" t="s">
        <v>322</v>
      </c>
      <c r="Q478" s="27" t="s">
        <v>324</v>
      </c>
      <c r="R478" s="27" t="s">
        <v>322</v>
      </c>
      <c r="S478" s="27" t="s">
        <v>325</v>
      </c>
      <c r="T478" s="27" t="s">
        <v>324</v>
      </c>
      <c r="U478" s="27" t="s">
        <v>323</v>
      </c>
      <c r="V478" s="27" t="s">
        <v>322</v>
      </c>
      <c r="W478" s="27" t="s">
        <v>322</v>
      </c>
      <c r="X478" s="27" t="s">
        <v>322</v>
      </c>
      <c r="Y478" s="159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3</v>
      </c>
    </row>
    <row r="479" spans="1:65">
      <c r="A479" s="33"/>
      <c r="B479" s="18">
        <v>1</v>
      </c>
      <c r="C479" s="14">
        <v>1</v>
      </c>
      <c r="D479" s="229">
        <v>0.80600000000000016</v>
      </c>
      <c r="E479" s="229">
        <v>0.94103199999999998</v>
      </c>
      <c r="F479" s="230">
        <v>0.78</v>
      </c>
      <c r="G479" s="229">
        <v>0.86749999999999983</v>
      </c>
      <c r="H479" s="230">
        <v>0.89800000000000002</v>
      </c>
      <c r="I479" s="229">
        <v>0.90000000000000013</v>
      </c>
      <c r="J479" s="230">
        <v>0.92300000000000004</v>
      </c>
      <c r="K479" s="229">
        <v>0.83</v>
      </c>
      <c r="L479" s="229">
        <v>0.93</v>
      </c>
      <c r="M479" s="229">
        <v>0.88</v>
      </c>
      <c r="N479" s="229">
        <v>0.89</v>
      </c>
      <c r="O479" s="229">
        <v>0.81999999999999984</v>
      </c>
      <c r="P479" s="232">
        <v>0.88</v>
      </c>
      <c r="Q479" s="229">
        <v>0.86619646671502482</v>
      </c>
      <c r="R479" s="229">
        <v>0.86299999999999999</v>
      </c>
      <c r="S479" s="229">
        <v>0.81000000000000016</v>
      </c>
      <c r="T479" s="229">
        <v>0.82681400000000005</v>
      </c>
      <c r="U479" s="229">
        <v>0.85000000000000009</v>
      </c>
      <c r="V479" s="229">
        <v>0.88</v>
      </c>
      <c r="W479" s="229">
        <v>0.89569999999999994</v>
      </c>
      <c r="X479" s="240">
        <v>1.0081</v>
      </c>
      <c r="Y479" s="233"/>
      <c r="Z479" s="234"/>
      <c r="AA479" s="234"/>
      <c r="AB479" s="234"/>
      <c r="AC479" s="234"/>
      <c r="AD479" s="234"/>
      <c r="AE479" s="234"/>
      <c r="AF479" s="234"/>
      <c r="AG479" s="234"/>
      <c r="AH479" s="234"/>
      <c r="AI479" s="234"/>
      <c r="AJ479" s="234"/>
      <c r="AK479" s="234"/>
      <c r="AL479" s="234"/>
      <c r="AM479" s="234"/>
      <c r="AN479" s="234"/>
      <c r="AO479" s="234"/>
      <c r="AP479" s="234"/>
      <c r="AQ479" s="234"/>
      <c r="AR479" s="234"/>
      <c r="AS479" s="234"/>
      <c r="AT479" s="234"/>
      <c r="AU479" s="234"/>
      <c r="AV479" s="234"/>
      <c r="AW479" s="234"/>
      <c r="AX479" s="234"/>
      <c r="AY479" s="234"/>
      <c r="AZ479" s="234"/>
      <c r="BA479" s="234"/>
      <c r="BB479" s="234"/>
      <c r="BC479" s="234"/>
      <c r="BD479" s="234"/>
      <c r="BE479" s="234"/>
      <c r="BF479" s="234"/>
      <c r="BG479" s="234"/>
      <c r="BH479" s="234"/>
      <c r="BI479" s="234"/>
      <c r="BJ479" s="234"/>
      <c r="BK479" s="234"/>
      <c r="BL479" s="234"/>
      <c r="BM479" s="235">
        <v>1</v>
      </c>
    </row>
    <row r="480" spans="1:65">
      <c r="A480" s="33"/>
      <c r="B480" s="19">
        <v>1</v>
      </c>
      <c r="C480" s="8">
        <v>2</v>
      </c>
      <c r="D480" s="237">
        <v>0.80899999999999994</v>
      </c>
      <c r="E480" s="237">
        <v>0.94361599999999968</v>
      </c>
      <c r="F480" s="238">
        <v>0.76</v>
      </c>
      <c r="G480" s="237">
        <v>0.872</v>
      </c>
      <c r="H480" s="238">
        <v>0.91400000000000003</v>
      </c>
      <c r="I480" s="237">
        <v>0.86</v>
      </c>
      <c r="J480" s="238">
        <v>0.93900000000000006</v>
      </c>
      <c r="K480" s="237">
        <v>0.83</v>
      </c>
      <c r="L480" s="237">
        <v>0.91</v>
      </c>
      <c r="M480" s="237">
        <v>0.91999999999999993</v>
      </c>
      <c r="N480" s="237">
        <v>0.90000000000000013</v>
      </c>
      <c r="O480" s="237">
        <v>0.83</v>
      </c>
      <c r="P480" s="237">
        <v>0.86</v>
      </c>
      <c r="Q480" s="237">
        <v>0.86267394040000001</v>
      </c>
      <c r="R480" s="237">
        <v>0.872</v>
      </c>
      <c r="S480" s="237">
        <v>0.81000000000000016</v>
      </c>
      <c r="T480" s="237">
        <v>0.84407799999999999</v>
      </c>
      <c r="U480" s="237">
        <v>0.85000000000000009</v>
      </c>
      <c r="V480" s="237">
        <v>0.88</v>
      </c>
      <c r="W480" s="237">
        <v>0.89070000000000005</v>
      </c>
      <c r="X480" s="241">
        <v>1.0069999999999999</v>
      </c>
      <c r="Y480" s="233"/>
      <c r="Z480" s="234"/>
      <c r="AA480" s="234"/>
      <c r="AB480" s="234"/>
      <c r="AC480" s="234"/>
      <c r="AD480" s="234"/>
      <c r="AE480" s="234"/>
      <c r="AF480" s="234"/>
      <c r="AG480" s="234"/>
      <c r="AH480" s="234"/>
      <c r="AI480" s="234"/>
      <c r="AJ480" s="234"/>
      <c r="AK480" s="234"/>
      <c r="AL480" s="234"/>
      <c r="AM480" s="234"/>
      <c r="AN480" s="234"/>
      <c r="AO480" s="234"/>
      <c r="AP480" s="234"/>
      <c r="AQ480" s="234"/>
      <c r="AR480" s="234"/>
      <c r="AS480" s="234"/>
      <c r="AT480" s="234"/>
      <c r="AU480" s="234"/>
      <c r="AV480" s="234"/>
      <c r="AW480" s="234"/>
      <c r="AX480" s="234"/>
      <c r="AY480" s="234"/>
      <c r="AZ480" s="234"/>
      <c r="BA480" s="234"/>
      <c r="BB480" s="234"/>
      <c r="BC480" s="234"/>
      <c r="BD480" s="234"/>
      <c r="BE480" s="234"/>
      <c r="BF480" s="234"/>
      <c r="BG480" s="234"/>
      <c r="BH480" s="234"/>
      <c r="BI480" s="234"/>
      <c r="BJ480" s="234"/>
      <c r="BK480" s="234"/>
      <c r="BL480" s="234"/>
      <c r="BM480" s="235" t="e">
        <v>#N/A</v>
      </c>
    </row>
    <row r="481" spans="1:65">
      <c r="A481" s="33"/>
      <c r="B481" s="19">
        <v>1</v>
      </c>
      <c r="C481" s="8">
        <v>3</v>
      </c>
      <c r="D481" s="237">
        <v>0.82500000000000007</v>
      </c>
      <c r="E481" s="237">
        <v>0.94308399999999992</v>
      </c>
      <c r="F481" s="238">
        <v>0.79</v>
      </c>
      <c r="G481" s="237">
        <v>0.86749999999999983</v>
      </c>
      <c r="H481" s="238">
        <v>0.89700000000000002</v>
      </c>
      <c r="I481" s="237">
        <v>0.86999999999999988</v>
      </c>
      <c r="J481" s="238">
        <v>0.92899999999999994</v>
      </c>
      <c r="K481" s="238">
        <v>0.83</v>
      </c>
      <c r="L481" s="25">
        <v>0.96</v>
      </c>
      <c r="M481" s="25">
        <v>0.90000000000000013</v>
      </c>
      <c r="N481" s="25">
        <v>0.90000000000000013</v>
      </c>
      <c r="O481" s="25">
        <v>0.83</v>
      </c>
      <c r="P481" s="25">
        <v>0.85000000000000009</v>
      </c>
      <c r="Q481" s="25">
        <v>0.85770804914504972</v>
      </c>
      <c r="R481" s="25">
        <v>0.85499999999999998</v>
      </c>
      <c r="S481" s="25">
        <v>0.81000000000000016</v>
      </c>
      <c r="T481" s="25">
        <v>0.84452800000000017</v>
      </c>
      <c r="U481" s="25">
        <v>0.86</v>
      </c>
      <c r="V481" s="25">
        <v>0.90000000000000013</v>
      </c>
      <c r="W481" s="25">
        <v>0.89779999999999993</v>
      </c>
      <c r="X481" s="242">
        <v>1.0107999999999999</v>
      </c>
      <c r="Y481" s="233"/>
      <c r="Z481" s="234"/>
      <c r="AA481" s="234"/>
      <c r="AB481" s="234"/>
      <c r="AC481" s="234"/>
      <c r="AD481" s="234"/>
      <c r="AE481" s="234"/>
      <c r="AF481" s="234"/>
      <c r="AG481" s="234"/>
      <c r="AH481" s="234"/>
      <c r="AI481" s="234"/>
      <c r="AJ481" s="234"/>
      <c r="AK481" s="234"/>
      <c r="AL481" s="234"/>
      <c r="AM481" s="234"/>
      <c r="AN481" s="234"/>
      <c r="AO481" s="234"/>
      <c r="AP481" s="234"/>
      <c r="AQ481" s="234"/>
      <c r="AR481" s="234"/>
      <c r="AS481" s="234"/>
      <c r="AT481" s="234"/>
      <c r="AU481" s="234"/>
      <c r="AV481" s="234"/>
      <c r="AW481" s="234"/>
      <c r="AX481" s="234"/>
      <c r="AY481" s="234"/>
      <c r="AZ481" s="234"/>
      <c r="BA481" s="234"/>
      <c r="BB481" s="234"/>
      <c r="BC481" s="234"/>
      <c r="BD481" s="234"/>
      <c r="BE481" s="234"/>
      <c r="BF481" s="234"/>
      <c r="BG481" s="234"/>
      <c r="BH481" s="234"/>
      <c r="BI481" s="234"/>
      <c r="BJ481" s="234"/>
      <c r="BK481" s="234"/>
      <c r="BL481" s="234"/>
      <c r="BM481" s="235">
        <v>16</v>
      </c>
    </row>
    <row r="482" spans="1:65">
      <c r="A482" s="33"/>
      <c r="B482" s="19">
        <v>1</v>
      </c>
      <c r="C482" s="8">
        <v>4</v>
      </c>
      <c r="D482" s="237">
        <v>0.81599999999999984</v>
      </c>
      <c r="E482" s="237">
        <v>0.94012950000000006</v>
      </c>
      <c r="F482" s="238">
        <v>0.77</v>
      </c>
      <c r="G482" s="237">
        <v>0.87749999999999995</v>
      </c>
      <c r="H482" s="238">
        <v>0.90500000000000003</v>
      </c>
      <c r="I482" s="237">
        <v>0.88</v>
      </c>
      <c r="J482" s="238">
        <v>0.91999999999999993</v>
      </c>
      <c r="K482" s="238">
        <v>0.81999999999999984</v>
      </c>
      <c r="L482" s="25">
        <v>0.91999999999999993</v>
      </c>
      <c r="M482" s="25">
        <v>0.90000000000000013</v>
      </c>
      <c r="N482" s="25">
        <v>0.86999999999999988</v>
      </c>
      <c r="O482" s="25">
        <v>0.83</v>
      </c>
      <c r="P482" s="25">
        <v>0.85000000000000009</v>
      </c>
      <c r="Q482" s="25">
        <v>0.86522831670691158</v>
      </c>
      <c r="R482" s="25">
        <v>0.86299999999999999</v>
      </c>
      <c r="S482" s="25">
        <v>0.81999999999999984</v>
      </c>
      <c r="T482" s="25">
        <v>0.85602699999999998</v>
      </c>
      <c r="U482" s="25">
        <v>0.85000000000000009</v>
      </c>
      <c r="V482" s="25">
        <v>0.89</v>
      </c>
      <c r="W482" s="25">
        <v>0.9020999999999999</v>
      </c>
      <c r="X482" s="242">
        <v>1.0035000000000001</v>
      </c>
      <c r="Y482" s="233"/>
      <c r="Z482" s="234"/>
      <c r="AA482" s="234"/>
      <c r="AB482" s="234"/>
      <c r="AC482" s="234"/>
      <c r="AD482" s="234"/>
      <c r="AE482" s="234"/>
      <c r="AF482" s="234"/>
      <c r="AG482" s="234"/>
      <c r="AH482" s="234"/>
      <c r="AI482" s="234"/>
      <c r="AJ482" s="234"/>
      <c r="AK482" s="234"/>
      <c r="AL482" s="234"/>
      <c r="AM482" s="234"/>
      <c r="AN482" s="234"/>
      <c r="AO482" s="234"/>
      <c r="AP482" s="234"/>
      <c r="AQ482" s="234"/>
      <c r="AR482" s="234"/>
      <c r="AS482" s="234"/>
      <c r="AT482" s="234"/>
      <c r="AU482" s="234"/>
      <c r="AV482" s="234"/>
      <c r="AW482" s="234"/>
      <c r="AX482" s="234"/>
      <c r="AY482" s="234"/>
      <c r="AZ482" s="234"/>
      <c r="BA482" s="234"/>
      <c r="BB482" s="234"/>
      <c r="BC482" s="234"/>
      <c r="BD482" s="234"/>
      <c r="BE482" s="234"/>
      <c r="BF482" s="234"/>
      <c r="BG482" s="234"/>
      <c r="BH482" s="234"/>
      <c r="BI482" s="234"/>
      <c r="BJ482" s="234"/>
      <c r="BK482" s="234"/>
      <c r="BL482" s="234"/>
      <c r="BM482" s="235">
        <v>0.86889459957943771</v>
      </c>
    </row>
    <row r="483" spans="1:65">
      <c r="A483" s="33"/>
      <c r="B483" s="19">
        <v>1</v>
      </c>
      <c r="C483" s="8">
        <v>5</v>
      </c>
      <c r="D483" s="237">
        <v>0.8</v>
      </c>
      <c r="E483" s="237">
        <v>0.94866499999999987</v>
      </c>
      <c r="F483" s="237">
        <v>0.83</v>
      </c>
      <c r="G483" s="237">
        <v>0.86749999999999983</v>
      </c>
      <c r="H483" s="237">
        <v>0.91400000000000003</v>
      </c>
      <c r="I483" s="237">
        <v>0.90000000000000013</v>
      </c>
      <c r="J483" s="237">
        <v>0.90399999999999991</v>
      </c>
      <c r="K483" s="237">
        <v>0.83</v>
      </c>
      <c r="L483" s="237">
        <v>0.91999999999999993</v>
      </c>
      <c r="M483" s="237">
        <v>0.91</v>
      </c>
      <c r="N483" s="237">
        <v>0.90000000000000013</v>
      </c>
      <c r="O483" s="237">
        <v>0.83</v>
      </c>
      <c r="P483" s="237">
        <v>0.85000000000000009</v>
      </c>
      <c r="Q483" s="237">
        <v>0.8468087322702017</v>
      </c>
      <c r="R483" s="237">
        <v>0.85499999999999998</v>
      </c>
      <c r="S483" s="237">
        <v>0.81000000000000016</v>
      </c>
      <c r="T483" s="237">
        <v>0.86024400000000012</v>
      </c>
      <c r="U483" s="237">
        <v>0.85000000000000009</v>
      </c>
      <c r="V483" s="237">
        <v>0.89</v>
      </c>
      <c r="W483" s="237">
        <v>0.89729999999999999</v>
      </c>
      <c r="X483" s="241">
        <v>1.0091000000000001</v>
      </c>
      <c r="Y483" s="233"/>
      <c r="Z483" s="234"/>
      <c r="AA483" s="234"/>
      <c r="AB483" s="234"/>
      <c r="AC483" s="234"/>
      <c r="AD483" s="234"/>
      <c r="AE483" s="234"/>
      <c r="AF483" s="234"/>
      <c r="AG483" s="234"/>
      <c r="AH483" s="234"/>
      <c r="AI483" s="234"/>
      <c r="AJ483" s="234"/>
      <c r="AK483" s="234"/>
      <c r="AL483" s="234"/>
      <c r="AM483" s="234"/>
      <c r="AN483" s="234"/>
      <c r="AO483" s="234"/>
      <c r="AP483" s="234"/>
      <c r="AQ483" s="234"/>
      <c r="AR483" s="234"/>
      <c r="AS483" s="234"/>
      <c r="AT483" s="234"/>
      <c r="AU483" s="234"/>
      <c r="AV483" s="234"/>
      <c r="AW483" s="234"/>
      <c r="AX483" s="234"/>
      <c r="AY483" s="234"/>
      <c r="AZ483" s="234"/>
      <c r="BA483" s="234"/>
      <c r="BB483" s="234"/>
      <c r="BC483" s="234"/>
      <c r="BD483" s="234"/>
      <c r="BE483" s="234"/>
      <c r="BF483" s="234"/>
      <c r="BG483" s="234"/>
      <c r="BH483" s="234"/>
      <c r="BI483" s="234"/>
      <c r="BJ483" s="234"/>
      <c r="BK483" s="234"/>
      <c r="BL483" s="234"/>
      <c r="BM483" s="235">
        <v>90</v>
      </c>
    </row>
    <row r="484" spans="1:65">
      <c r="A484" s="33"/>
      <c r="B484" s="19">
        <v>1</v>
      </c>
      <c r="C484" s="8">
        <v>6</v>
      </c>
      <c r="D484" s="237">
        <v>0.81200000000000006</v>
      </c>
      <c r="E484" s="237">
        <v>0.94859499999999997</v>
      </c>
      <c r="F484" s="237">
        <v>0.81000000000000016</v>
      </c>
      <c r="G484" s="237">
        <v>0.88650000000000018</v>
      </c>
      <c r="H484" s="237">
        <v>0.89</v>
      </c>
      <c r="I484" s="237">
        <v>0.91</v>
      </c>
      <c r="J484" s="237">
        <v>0.92300000000000004</v>
      </c>
      <c r="K484" s="237">
        <v>0.83</v>
      </c>
      <c r="L484" s="237">
        <v>0.93</v>
      </c>
      <c r="M484" s="237">
        <v>0.91</v>
      </c>
      <c r="N484" s="237">
        <v>0.89</v>
      </c>
      <c r="O484" s="237">
        <v>0.83</v>
      </c>
      <c r="P484" s="237">
        <v>0.84</v>
      </c>
      <c r="Q484" s="237">
        <v>0.83771066918325898</v>
      </c>
      <c r="R484" s="237">
        <v>0.86299999999999999</v>
      </c>
      <c r="S484" s="237">
        <v>0.81999999999999984</v>
      </c>
      <c r="T484" s="237">
        <v>0.84867199999999998</v>
      </c>
      <c r="U484" s="237">
        <v>0.86</v>
      </c>
      <c r="V484" s="237">
        <v>0.89</v>
      </c>
      <c r="W484" s="237">
        <v>0.89759999999999995</v>
      </c>
      <c r="X484" s="241">
        <v>1.0085999999999999</v>
      </c>
      <c r="Y484" s="233"/>
      <c r="Z484" s="234"/>
      <c r="AA484" s="234"/>
      <c r="AB484" s="234"/>
      <c r="AC484" s="234"/>
      <c r="AD484" s="234"/>
      <c r="AE484" s="234"/>
      <c r="AF484" s="234"/>
      <c r="AG484" s="234"/>
      <c r="AH484" s="234"/>
      <c r="AI484" s="234"/>
      <c r="AJ484" s="234"/>
      <c r="AK484" s="234"/>
      <c r="AL484" s="234"/>
      <c r="AM484" s="234"/>
      <c r="AN484" s="234"/>
      <c r="AO484" s="234"/>
      <c r="AP484" s="234"/>
      <c r="AQ484" s="234"/>
      <c r="AR484" s="234"/>
      <c r="AS484" s="234"/>
      <c r="AT484" s="234"/>
      <c r="AU484" s="234"/>
      <c r="AV484" s="234"/>
      <c r="AW484" s="234"/>
      <c r="AX484" s="234"/>
      <c r="AY484" s="234"/>
      <c r="AZ484" s="234"/>
      <c r="BA484" s="234"/>
      <c r="BB484" s="234"/>
      <c r="BC484" s="234"/>
      <c r="BD484" s="234"/>
      <c r="BE484" s="234"/>
      <c r="BF484" s="234"/>
      <c r="BG484" s="234"/>
      <c r="BH484" s="234"/>
      <c r="BI484" s="234"/>
      <c r="BJ484" s="234"/>
      <c r="BK484" s="234"/>
      <c r="BL484" s="234"/>
      <c r="BM484" s="62"/>
    </row>
    <row r="485" spans="1:65">
      <c r="A485" s="33"/>
      <c r="B485" s="20" t="s">
        <v>271</v>
      </c>
      <c r="C485" s="12"/>
      <c r="D485" s="239">
        <v>0.81133333333333335</v>
      </c>
      <c r="E485" s="239">
        <v>0.94418691666666665</v>
      </c>
      <c r="F485" s="239">
        <v>0.79</v>
      </c>
      <c r="G485" s="239">
        <v>0.87308333333333321</v>
      </c>
      <c r="H485" s="239">
        <v>0.90299999999999991</v>
      </c>
      <c r="I485" s="239">
        <v>0.88666666666666671</v>
      </c>
      <c r="J485" s="239">
        <v>0.92300000000000004</v>
      </c>
      <c r="K485" s="239">
        <v>0.82833333333333325</v>
      </c>
      <c r="L485" s="239">
        <v>0.92833333333333323</v>
      </c>
      <c r="M485" s="239">
        <v>0.90333333333333343</v>
      </c>
      <c r="N485" s="239">
        <v>0.89166666666666672</v>
      </c>
      <c r="O485" s="239">
        <v>0.82833333333333325</v>
      </c>
      <c r="P485" s="239">
        <v>0.85499999999999998</v>
      </c>
      <c r="Q485" s="239">
        <v>0.85605436240340771</v>
      </c>
      <c r="R485" s="239">
        <v>0.86183333333333323</v>
      </c>
      <c r="S485" s="239">
        <v>0.81333333333333346</v>
      </c>
      <c r="T485" s="239">
        <v>0.8467271666666667</v>
      </c>
      <c r="U485" s="239">
        <v>0.85333333333333339</v>
      </c>
      <c r="V485" s="239">
        <v>0.88833333333333331</v>
      </c>
      <c r="W485" s="239">
        <v>0.89686666666666648</v>
      </c>
      <c r="X485" s="239">
        <v>1.0078500000000001</v>
      </c>
      <c r="Y485" s="233"/>
      <c r="Z485" s="234"/>
      <c r="AA485" s="234"/>
      <c r="AB485" s="234"/>
      <c r="AC485" s="234"/>
      <c r="AD485" s="234"/>
      <c r="AE485" s="234"/>
      <c r="AF485" s="234"/>
      <c r="AG485" s="234"/>
      <c r="AH485" s="234"/>
      <c r="AI485" s="234"/>
      <c r="AJ485" s="234"/>
      <c r="AK485" s="234"/>
      <c r="AL485" s="234"/>
      <c r="AM485" s="234"/>
      <c r="AN485" s="234"/>
      <c r="AO485" s="234"/>
      <c r="AP485" s="234"/>
      <c r="AQ485" s="234"/>
      <c r="AR485" s="234"/>
      <c r="AS485" s="234"/>
      <c r="AT485" s="234"/>
      <c r="AU485" s="234"/>
      <c r="AV485" s="234"/>
      <c r="AW485" s="234"/>
      <c r="AX485" s="234"/>
      <c r="AY485" s="234"/>
      <c r="AZ485" s="234"/>
      <c r="BA485" s="234"/>
      <c r="BB485" s="234"/>
      <c r="BC485" s="234"/>
      <c r="BD485" s="234"/>
      <c r="BE485" s="234"/>
      <c r="BF485" s="234"/>
      <c r="BG485" s="234"/>
      <c r="BH485" s="234"/>
      <c r="BI485" s="234"/>
      <c r="BJ485" s="234"/>
      <c r="BK485" s="234"/>
      <c r="BL485" s="234"/>
      <c r="BM485" s="62"/>
    </row>
    <row r="486" spans="1:65">
      <c r="A486" s="33"/>
      <c r="B486" s="3" t="s">
        <v>272</v>
      </c>
      <c r="C486" s="31"/>
      <c r="D486" s="25">
        <v>0.8105</v>
      </c>
      <c r="E486" s="25">
        <v>0.9433499999999998</v>
      </c>
      <c r="F486" s="25">
        <v>0.78500000000000003</v>
      </c>
      <c r="G486" s="25">
        <v>0.86974999999999991</v>
      </c>
      <c r="H486" s="25">
        <v>0.90149999999999997</v>
      </c>
      <c r="I486" s="25">
        <v>0.89000000000000012</v>
      </c>
      <c r="J486" s="25">
        <v>0.92300000000000004</v>
      </c>
      <c r="K486" s="25">
        <v>0.83</v>
      </c>
      <c r="L486" s="25">
        <v>0.92500000000000004</v>
      </c>
      <c r="M486" s="25">
        <v>0.90500000000000003</v>
      </c>
      <c r="N486" s="25">
        <v>0.89500000000000002</v>
      </c>
      <c r="O486" s="25">
        <v>0.83</v>
      </c>
      <c r="P486" s="25">
        <v>0.85000000000000009</v>
      </c>
      <c r="Q486" s="25">
        <v>0.86019099477252481</v>
      </c>
      <c r="R486" s="25">
        <v>0.86299999999999999</v>
      </c>
      <c r="S486" s="25">
        <v>0.81000000000000016</v>
      </c>
      <c r="T486" s="25">
        <v>0.84660000000000002</v>
      </c>
      <c r="U486" s="25">
        <v>0.85000000000000009</v>
      </c>
      <c r="V486" s="25">
        <v>0.89</v>
      </c>
      <c r="W486" s="25">
        <v>0.89744999999999997</v>
      </c>
      <c r="X486" s="25">
        <v>1.0083500000000001</v>
      </c>
      <c r="Y486" s="233"/>
      <c r="Z486" s="234"/>
      <c r="AA486" s="234"/>
      <c r="AB486" s="234"/>
      <c r="AC486" s="234"/>
      <c r="AD486" s="234"/>
      <c r="AE486" s="234"/>
      <c r="AF486" s="234"/>
      <c r="AG486" s="234"/>
      <c r="AH486" s="234"/>
      <c r="AI486" s="234"/>
      <c r="AJ486" s="234"/>
      <c r="AK486" s="234"/>
      <c r="AL486" s="234"/>
      <c r="AM486" s="234"/>
      <c r="AN486" s="234"/>
      <c r="AO486" s="234"/>
      <c r="AP486" s="234"/>
      <c r="AQ486" s="234"/>
      <c r="AR486" s="234"/>
      <c r="AS486" s="234"/>
      <c r="AT486" s="234"/>
      <c r="AU486" s="234"/>
      <c r="AV486" s="234"/>
      <c r="AW486" s="234"/>
      <c r="AX486" s="234"/>
      <c r="AY486" s="234"/>
      <c r="AZ486" s="234"/>
      <c r="BA486" s="234"/>
      <c r="BB486" s="234"/>
      <c r="BC486" s="234"/>
      <c r="BD486" s="234"/>
      <c r="BE486" s="234"/>
      <c r="BF486" s="234"/>
      <c r="BG486" s="234"/>
      <c r="BH486" s="234"/>
      <c r="BI486" s="234"/>
      <c r="BJ486" s="234"/>
      <c r="BK486" s="234"/>
      <c r="BL486" s="234"/>
      <c r="BM486" s="62"/>
    </row>
    <row r="487" spans="1:65">
      <c r="A487" s="33"/>
      <c r="B487" s="3" t="s">
        <v>273</v>
      </c>
      <c r="C487" s="31"/>
      <c r="D487" s="25">
        <v>8.6178110136313768E-3</v>
      </c>
      <c r="E487" s="25">
        <v>3.6726810155071191E-3</v>
      </c>
      <c r="F487" s="25">
        <v>2.6076809620810604E-2</v>
      </c>
      <c r="G487" s="25">
        <v>7.6708322017020212E-3</v>
      </c>
      <c r="H487" s="25">
        <v>9.7570487341203833E-3</v>
      </c>
      <c r="I487" s="25">
        <v>1.9663841605003566E-2</v>
      </c>
      <c r="J487" s="25">
        <v>1.1506519890914063E-2</v>
      </c>
      <c r="K487" s="25">
        <v>4.0824829046386792E-3</v>
      </c>
      <c r="L487" s="25">
        <v>1.7224014243685082E-2</v>
      </c>
      <c r="M487" s="25">
        <v>1.366260102127944E-2</v>
      </c>
      <c r="N487" s="25">
        <v>1.169045194450022E-2</v>
      </c>
      <c r="O487" s="25">
        <v>4.0824829046386801E-3</v>
      </c>
      <c r="P487" s="25">
        <v>1.378404875209021E-2</v>
      </c>
      <c r="Q487" s="25">
        <v>1.1450327223603072E-2</v>
      </c>
      <c r="R487" s="25">
        <v>6.3377177806105203E-3</v>
      </c>
      <c r="S487" s="25">
        <v>5.1639777949430551E-3</v>
      </c>
      <c r="T487" s="25">
        <v>1.1673582867597536E-2</v>
      </c>
      <c r="U487" s="25">
        <v>5.1639777949431696E-3</v>
      </c>
      <c r="V487" s="25">
        <v>7.5277265270908521E-3</v>
      </c>
      <c r="W487" s="25">
        <v>3.6979273474023701E-3</v>
      </c>
      <c r="X487" s="25">
        <v>2.4712345093090369E-3</v>
      </c>
      <c r="Y487" s="233"/>
      <c r="Z487" s="234"/>
      <c r="AA487" s="234"/>
      <c r="AB487" s="234"/>
      <c r="AC487" s="234"/>
      <c r="AD487" s="234"/>
      <c r="AE487" s="234"/>
      <c r="AF487" s="234"/>
      <c r="AG487" s="234"/>
      <c r="AH487" s="234"/>
      <c r="AI487" s="234"/>
      <c r="AJ487" s="234"/>
      <c r="AK487" s="234"/>
      <c r="AL487" s="234"/>
      <c r="AM487" s="234"/>
      <c r="AN487" s="234"/>
      <c r="AO487" s="234"/>
      <c r="AP487" s="234"/>
      <c r="AQ487" s="234"/>
      <c r="AR487" s="234"/>
      <c r="AS487" s="234"/>
      <c r="AT487" s="234"/>
      <c r="AU487" s="234"/>
      <c r="AV487" s="234"/>
      <c r="AW487" s="234"/>
      <c r="AX487" s="234"/>
      <c r="AY487" s="234"/>
      <c r="AZ487" s="234"/>
      <c r="BA487" s="234"/>
      <c r="BB487" s="234"/>
      <c r="BC487" s="234"/>
      <c r="BD487" s="234"/>
      <c r="BE487" s="234"/>
      <c r="BF487" s="234"/>
      <c r="BG487" s="234"/>
      <c r="BH487" s="234"/>
      <c r="BI487" s="234"/>
      <c r="BJ487" s="234"/>
      <c r="BK487" s="234"/>
      <c r="BL487" s="234"/>
      <c r="BM487" s="62"/>
    </row>
    <row r="488" spans="1:65">
      <c r="A488" s="33"/>
      <c r="B488" s="3" t="s">
        <v>87</v>
      </c>
      <c r="C488" s="31"/>
      <c r="D488" s="13">
        <v>1.0621788430934318E-2</v>
      </c>
      <c r="E488" s="13">
        <v>3.8897817271955626E-3</v>
      </c>
      <c r="F488" s="13">
        <v>3.3008619773177976E-2</v>
      </c>
      <c r="G488" s="13">
        <v>8.7859107015771949E-3</v>
      </c>
      <c r="H488" s="13">
        <v>1.080514809980109E-2</v>
      </c>
      <c r="I488" s="13">
        <v>2.2177264968049133E-2</v>
      </c>
      <c r="J488" s="13">
        <v>1.246643541810841E-2</v>
      </c>
      <c r="K488" s="13">
        <v>4.9285507903082653E-3</v>
      </c>
      <c r="L488" s="13">
        <v>1.8553695774167055E-2</v>
      </c>
      <c r="M488" s="13">
        <v>1.512465057706211E-2</v>
      </c>
      <c r="N488" s="13">
        <v>1.3110787227476882E-2</v>
      </c>
      <c r="O488" s="13">
        <v>4.9285507903082662E-3</v>
      </c>
      <c r="P488" s="13">
        <v>1.6121694446889136E-2</v>
      </c>
      <c r="Q488" s="13">
        <v>1.3375701037789012E-2</v>
      </c>
      <c r="R488" s="13">
        <v>7.353762653966955E-3</v>
      </c>
      <c r="S488" s="13">
        <v>6.3491530265693289E-3</v>
      </c>
      <c r="T488" s="13">
        <v>1.3786711147527294E-2</v>
      </c>
      <c r="U488" s="13">
        <v>6.0515364784490266E-3</v>
      </c>
      <c r="V488" s="13">
        <v>8.4739885858433617E-3</v>
      </c>
      <c r="W488" s="13">
        <v>4.1231628789887434E-3</v>
      </c>
      <c r="X488" s="13">
        <v>2.4519864159438772E-3</v>
      </c>
      <c r="Y488" s="159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1"/>
    </row>
    <row r="489" spans="1:65">
      <c r="A489" s="33"/>
      <c r="B489" s="3" t="s">
        <v>274</v>
      </c>
      <c r="C489" s="31"/>
      <c r="D489" s="13">
        <v>-6.624654621396564E-2</v>
      </c>
      <c r="E489" s="13">
        <v>8.6652992346450297E-2</v>
      </c>
      <c r="F489" s="13">
        <v>-9.0798814514009174E-2</v>
      </c>
      <c r="G489" s="13">
        <v>4.8207616388948882E-3</v>
      </c>
      <c r="H489" s="13">
        <v>3.9251481637784247E-2</v>
      </c>
      <c r="I489" s="13">
        <v>2.0453651220563529E-2</v>
      </c>
      <c r="J489" s="13">
        <v>6.2269233169075289E-2</v>
      </c>
      <c r="K489" s="13">
        <v>-4.6681457412368399E-2</v>
      </c>
      <c r="L489" s="13">
        <v>6.8407300244086144E-2</v>
      </c>
      <c r="M489" s="13">
        <v>3.963511082997262E-2</v>
      </c>
      <c r="N489" s="13">
        <v>2.6208089103386234E-2</v>
      </c>
      <c r="O489" s="13">
        <v>-4.6681457412368399E-2</v>
      </c>
      <c r="P489" s="13">
        <v>-1.5991122037313787E-2</v>
      </c>
      <c r="Q489" s="13">
        <v>-1.4777669446035202E-2</v>
      </c>
      <c r="R489" s="13">
        <v>-8.1267235974562535E-3</v>
      </c>
      <c r="S489" s="13">
        <v>-6.3944771060836403E-2</v>
      </c>
      <c r="T489" s="13">
        <v>-2.5512223143636215E-2</v>
      </c>
      <c r="U489" s="13">
        <v>-1.7909267998254652E-2</v>
      </c>
      <c r="V489" s="13">
        <v>2.2371797181504283E-2</v>
      </c>
      <c r="W489" s="13">
        <v>3.2192704501521563E-2</v>
      </c>
      <c r="X489" s="13">
        <v>0.15992204404057708</v>
      </c>
      <c r="Y489" s="159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1"/>
    </row>
    <row r="490" spans="1:65">
      <c r="A490" s="33"/>
      <c r="B490" s="51" t="s">
        <v>275</v>
      </c>
      <c r="C490" s="52"/>
      <c r="D490" s="50">
        <v>1.39</v>
      </c>
      <c r="E490" s="50">
        <v>1.6</v>
      </c>
      <c r="F490" s="50">
        <v>1.87</v>
      </c>
      <c r="G490" s="50">
        <v>0</v>
      </c>
      <c r="H490" s="50">
        <v>0.67</v>
      </c>
      <c r="I490" s="50">
        <v>0.31</v>
      </c>
      <c r="J490" s="50">
        <v>1.1299999999999999</v>
      </c>
      <c r="K490" s="50">
        <v>1.01</v>
      </c>
      <c r="L490" s="50">
        <v>1.25</v>
      </c>
      <c r="M490" s="50">
        <v>0.68</v>
      </c>
      <c r="N490" s="50">
        <v>0.42</v>
      </c>
      <c r="O490" s="50">
        <v>1.01</v>
      </c>
      <c r="P490" s="50">
        <v>0.41</v>
      </c>
      <c r="Q490" s="50">
        <v>0.38</v>
      </c>
      <c r="R490" s="50">
        <v>0.25</v>
      </c>
      <c r="S490" s="50">
        <v>1.35</v>
      </c>
      <c r="T490" s="50">
        <v>0.59</v>
      </c>
      <c r="U490" s="50">
        <v>0.45</v>
      </c>
      <c r="V490" s="50">
        <v>0.34</v>
      </c>
      <c r="W490" s="50">
        <v>0.54</v>
      </c>
      <c r="X490" s="50">
        <v>3.04</v>
      </c>
      <c r="Y490" s="159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1"/>
    </row>
    <row r="491" spans="1:65">
      <c r="B491" s="34"/>
      <c r="C491" s="20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BM491" s="61"/>
    </row>
    <row r="492" spans="1:65" ht="15">
      <c r="B492" s="35" t="s">
        <v>580</v>
      </c>
      <c r="BM492" s="30" t="s">
        <v>67</v>
      </c>
    </row>
    <row r="493" spans="1:65" ht="15">
      <c r="A493" s="26" t="s">
        <v>17</v>
      </c>
      <c r="B493" s="18" t="s">
        <v>111</v>
      </c>
      <c r="C493" s="15" t="s">
        <v>112</v>
      </c>
      <c r="D493" s="16" t="s">
        <v>231</v>
      </c>
      <c r="E493" s="17" t="s">
        <v>231</v>
      </c>
      <c r="F493" s="17" t="s">
        <v>231</v>
      </c>
      <c r="G493" s="17" t="s">
        <v>231</v>
      </c>
      <c r="H493" s="17" t="s">
        <v>231</v>
      </c>
      <c r="I493" s="17" t="s">
        <v>231</v>
      </c>
      <c r="J493" s="17" t="s">
        <v>231</v>
      </c>
      <c r="K493" s="17" t="s">
        <v>231</v>
      </c>
      <c r="L493" s="17" t="s">
        <v>231</v>
      </c>
      <c r="M493" s="17" t="s">
        <v>231</v>
      </c>
      <c r="N493" s="17" t="s">
        <v>231</v>
      </c>
      <c r="O493" s="17" t="s">
        <v>231</v>
      </c>
      <c r="P493" s="17" t="s">
        <v>231</v>
      </c>
      <c r="Q493" s="17" t="s">
        <v>231</v>
      </c>
      <c r="R493" s="17" t="s">
        <v>231</v>
      </c>
      <c r="S493" s="17" t="s">
        <v>231</v>
      </c>
      <c r="T493" s="17" t="s">
        <v>231</v>
      </c>
      <c r="U493" s="17" t="s">
        <v>231</v>
      </c>
      <c r="V493" s="17" t="s">
        <v>231</v>
      </c>
      <c r="W493" s="17" t="s">
        <v>231</v>
      </c>
      <c r="X493" s="159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0">
        <v>1</v>
      </c>
    </row>
    <row r="494" spans="1:65">
      <c r="A494" s="33"/>
      <c r="B494" s="19" t="s">
        <v>232</v>
      </c>
      <c r="C494" s="8" t="s">
        <v>232</v>
      </c>
      <c r="D494" s="157" t="s">
        <v>234</v>
      </c>
      <c r="E494" s="158" t="s">
        <v>236</v>
      </c>
      <c r="F494" s="158" t="s">
        <v>238</v>
      </c>
      <c r="G494" s="158" t="s">
        <v>239</v>
      </c>
      <c r="H494" s="158" t="s">
        <v>240</v>
      </c>
      <c r="I494" s="158" t="s">
        <v>241</v>
      </c>
      <c r="J494" s="158" t="s">
        <v>242</v>
      </c>
      <c r="K494" s="158" t="s">
        <v>243</v>
      </c>
      <c r="L494" s="158" t="s">
        <v>244</v>
      </c>
      <c r="M494" s="158" t="s">
        <v>245</v>
      </c>
      <c r="N494" s="158" t="s">
        <v>246</v>
      </c>
      <c r="O494" s="158" t="s">
        <v>247</v>
      </c>
      <c r="P494" s="158" t="s">
        <v>248</v>
      </c>
      <c r="Q494" s="158" t="s">
        <v>249</v>
      </c>
      <c r="R494" s="158" t="s">
        <v>251</v>
      </c>
      <c r="S494" s="158" t="s">
        <v>252</v>
      </c>
      <c r="T494" s="158" t="s">
        <v>253</v>
      </c>
      <c r="U494" s="158" t="s">
        <v>257</v>
      </c>
      <c r="V494" s="158" t="s">
        <v>259</v>
      </c>
      <c r="W494" s="158" t="s">
        <v>261</v>
      </c>
      <c r="X494" s="159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 t="s">
        <v>3</v>
      </c>
    </row>
    <row r="495" spans="1:65">
      <c r="A495" s="33"/>
      <c r="B495" s="19"/>
      <c r="C495" s="8"/>
      <c r="D495" s="9" t="s">
        <v>280</v>
      </c>
      <c r="E495" s="10" t="s">
        <v>283</v>
      </c>
      <c r="F495" s="10" t="s">
        <v>282</v>
      </c>
      <c r="G495" s="10" t="s">
        <v>283</v>
      </c>
      <c r="H495" s="10" t="s">
        <v>282</v>
      </c>
      <c r="I495" s="10" t="s">
        <v>280</v>
      </c>
      <c r="J495" s="10" t="s">
        <v>282</v>
      </c>
      <c r="K495" s="10" t="s">
        <v>282</v>
      </c>
      <c r="L495" s="10" t="s">
        <v>280</v>
      </c>
      <c r="M495" s="10" t="s">
        <v>280</v>
      </c>
      <c r="N495" s="10" t="s">
        <v>280</v>
      </c>
      <c r="O495" s="10" t="s">
        <v>280</v>
      </c>
      <c r="P495" s="10" t="s">
        <v>280</v>
      </c>
      <c r="Q495" s="10" t="s">
        <v>283</v>
      </c>
      <c r="R495" s="10" t="s">
        <v>283</v>
      </c>
      <c r="S495" s="10" t="s">
        <v>280</v>
      </c>
      <c r="T495" s="10" t="s">
        <v>280</v>
      </c>
      <c r="U495" s="10" t="s">
        <v>283</v>
      </c>
      <c r="V495" s="10" t="s">
        <v>282</v>
      </c>
      <c r="W495" s="10" t="s">
        <v>280</v>
      </c>
      <c r="X495" s="159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>
        <v>1</v>
      </c>
    </row>
    <row r="496" spans="1:65">
      <c r="A496" s="33"/>
      <c r="B496" s="19"/>
      <c r="C496" s="8"/>
      <c r="D496" s="27" t="s">
        <v>322</v>
      </c>
      <c r="E496" s="27" t="s">
        <v>322</v>
      </c>
      <c r="F496" s="27" t="s">
        <v>322</v>
      </c>
      <c r="G496" s="27" t="s">
        <v>322</v>
      </c>
      <c r="H496" s="27" t="s">
        <v>323</v>
      </c>
      <c r="I496" s="27" t="s">
        <v>324</v>
      </c>
      <c r="J496" s="27" t="s">
        <v>323</v>
      </c>
      <c r="K496" s="27" t="s">
        <v>325</v>
      </c>
      <c r="L496" s="27" t="s">
        <v>322</v>
      </c>
      <c r="M496" s="27" t="s">
        <v>322</v>
      </c>
      <c r="N496" s="27" t="s">
        <v>322</v>
      </c>
      <c r="O496" s="27" t="s">
        <v>322</v>
      </c>
      <c r="P496" s="27" t="s">
        <v>322</v>
      </c>
      <c r="Q496" s="27" t="s">
        <v>324</v>
      </c>
      <c r="R496" s="27" t="s">
        <v>322</v>
      </c>
      <c r="S496" s="27" t="s">
        <v>322</v>
      </c>
      <c r="T496" s="27" t="s">
        <v>325</v>
      </c>
      <c r="U496" s="27" t="s">
        <v>323</v>
      </c>
      <c r="V496" s="27" t="s">
        <v>322</v>
      </c>
      <c r="W496" s="27" t="s">
        <v>322</v>
      </c>
      <c r="X496" s="159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2</v>
      </c>
    </row>
    <row r="497" spans="1:65">
      <c r="A497" s="33"/>
      <c r="B497" s="18">
        <v>1</v>
      </c>
      <c r="C497" s="14">
        <v>1</v>
      </c>
      <c r="D497" s="261">
        <v>25.710999999999999</v>
      </c>
      <c r="E497" s="271">
        <v>33.968000000000004</v>
      </c>
      <c r="F497" s="275">
        <v>24.8</v>
      </c>
      <c r="G497" s="261">
        <v>23.560000000000002</v>
      </c>
      <c r="H497" s="270">
        <v>31.7</v>
      </c>
      <c r="I497" s="261">
        <v>29.1</v>
      </c>
      <c r="J497" s="270">
        <v>33.1</v>
      </c>
      <c r="K497" s="261">
        <v>25</v>
      </c>
      <c r="L497" s="261">
        <v>26.6</v>
      </c>
      <c r="M497" s="261">
        <v>24.2</v>
      </c>
      <c r="N497" s="261">
        <v>25.7</v>
      </c>
      <c r="O497" s="261">
        <v>26</v>
      </c>
      <c r="P497" s="261">
        <v>26</v>
      </c>
      <c r="Q497" s="261">
        <v>25.083061204999566</v>
      </c>
      <c r="R497" s="271">
        <v>14</v>
      </c>
      <c r="S497" s="261">
        <v>25.58</v>
      </c>
      <c r="T497" s="261">
        <v>25.6</v>
      </c>
      <c r="U497" s="271">
        <v>31.7</v>
      </c>
      <c r="V497" s="271">
        <v>21.7</v>
      </c>
      <c r="W497" s="261">
        <v>21.439599999999999</v>
      </c>
      <c r="X497" s="262"/>
      <c r="Y497" s="263"/>
      <c r="Z497" s="263"/>
      <c r="AA497" s="263"/>
      <c r="AB497" s="263"/>
      <c r="AC497" s="263"/>
      <c r="AD497" s="263"/>
      <c r="AE497" s="263"/>
      <c r="AF497" s="263"/>
      <c r="AG497" s="263"/>
      <c r="AH497" s="263"/>
      <c r="AI497" s="263"/>
      <c r="AJ497" s="263"/>
      <c r="AK497" s="263"/>
      <c r="AL497" s="263"/>
      <c r="AM497" s="263"/>
      <c r="AN497" s="263"/>
      <c r="AO497" s="263"/>
      <c r="AP497" s="263"/>
      <c r="AQ497" s="263"/>
      <c r="AR497" s="263"/>
      <c r="AS497" s="263"/>
      <c r="AT497" s="263"/>
      <c r="AU497" s="263"/>
      <c r="AV497" s="263"/>
      <c r="AW497" s="263"/>
      <c r="AX497" s="263"/>
      <c r="AY497" s="263"/>
      <c r="AZ497" s="263"/>
      <c r="BA497" s="263"/>
      <c r="BB497" s="263"/>
      <c r="BC497" s="263"/>
      <c r="BD497" s="263"/>
      <c r="BE497" s="263"/>
      <c r="BF497" s="263"/>
      <c r="BG497" s="263"/>
      <c r="BH497" s="263"/>
      <c r="BI497" s="263"/>
      <c r="BJ497" s="263"/>
      <c r="BK497" s="263"/>
      <c r="BL497" s="263"/>
      <c r="BM497" s="264">
        <v>1</v>
      </c>
    </row>
    <row r="498" spans="1:65">
      <c r="A498" s="33"/>
      <c r="B498" s="19">
        <v>1</v>
      </c>
      <c r="C498" s="8">
        <v>2</v>
      </c>
      <c r="D498" s="265">
        <v>25.257999999999999</v>
      </c>
      <c r="E498" s="273">
        <v>35.552000000000007</v>
      </c>
      <c r="F498" s="276">
        <v>25.2</v>
      </c>
      <c r="G498" s="265">
        <v>24.166666666666668</v>
      </c>
      <c r="H498" s="272">
        <v>31.730000000000004</v>
      </c>
      <c r="I498" s="265">
        <v>24.1</v>
      </c>
      <c r="J498" s="272">
        <v>34.299999999999997</v>
      </c>
      <c r="K498" s="265">
        <v>25</v>
      </c>
      <c r="L498" s="265">
        <v>26.1</v>
      </c>
      <c r="M498" s="265">
        <v>24.1</v>
      </c>
      <c r="N498" s="265">
        <v>26.6</v>
      </c>
      <c r="O498" s="265">
        <v>25.8</v>
      </c>
      <c r="P498" s="265">
        <v>26.3</v>
      </c>
      <c r="Q498" s="265">
        <v>26.21909796484589</v>
      </c>
      <c r="R498" s="273">
        <v>16</v>
      </c>
      <c r="S498" s="265">
        <v>26.62</v>
      </c>
      <c r="T498" s="265">
        <v>26.1</v>
      </c>
      <c r="U498" s="273">
        <v>30.599999999999998</v>
      </c>
      <c r="V498" s="273">
        <v>20.3</v>
      </c>
      <c r="W498" s="265">
        <v>25.763400000000001</v>
      </c>
      <c r="X498" s="262"/>
      <c r="Y498" s="263"/>
      <c r="Z498" s="263"/>
      <c r="AA498" s="263"/>
      <c r="AB498" s="263"/>
      <c r="AC498" s="263"/>
      <c r="AD498" s="263"/>
      <c r="AE498" s="263"/>
      <c r="AF498" s="263"/>
      <c r="AG498" s="263"/>
      <c r="AH498" s="263"/>
      <c r="AI498" s="263"/>
      <c r="AJ498" s="263"/>
      <c r="AK498" s="263"/>
      <c r="AL498" s="263"/>
      <c r="AM498" s="263"/>
      <c r="AN498" s="263"/>
      <c r="AO498" s="263"/>
      <c r="AP498" s="263"/>
      <c r="AQ498" s="263"/>
      <c r="AR498" s="263"/>
      <c r="AS498" s="263"/>
      <c r="AT498" s="263"/>
      <c r="AU498" s="263"/>
      <c r="AV498" s="263"/>
      <c r="AW498" s="263"/>
      <c r="AX498" s="263"/>
      <c r="AY498" s="263"/>
      <c r="AZ498" s="263"/>
      <c r="BA498" s="263"/>
      <c r="BB498" s="263"/>
      <c r="BC498" s="263"/>
      <c r="BD498" s="263"/>
      <c r="BE498" s="263"/>
      <c r="BF498" s="263"/>
      <c r="BG498" s="263"/>
      <c r="BH498" s="263"/>
      <c r="BI498" s="263"/>
      <c r="BJ498" s="263"/>
      <c r="BK498" s="263"/>
      <c r="BL498" s="263"/>
      <c r="BM498" s="264">
        <v>28</v>
      </c>
    </row>
    <row r="499" spans="1:65">
      <c r="A499" s="33"/>
      <c r="B499" s="19">
        <v>1</v>
      </c>
      <c r="C499" s="8">
        <v>3</v>
      </c>
      <c r="D499" s="265">
        <v>25.658999999999999</v>
      </c>
      <c r="E499" s="273">
        <v>35.453000000000003</v>
      </c>
      <c r="F499" s="276">
        <v>24.3</v>
      </c>
      <c r="G499" s="265">
        <v>24.01</v>
      </c>
      <c r="H499" s="272">
        <v>32.549999999999997</v>
      </c>
      <c r="I499" s="265">
        <v>21.9</v>
      </c>
      <c r="J499" s="272">
        <v>34.200000000000003</v>
      </c>
      <c r="K499" s="276">
        <v>25</v>
      </c>
      <c r="L499" s="268">
        <v>26.5</v>
      </c>
      <c r="M499" s="268">
        <v>24.3</v>
      </c>
      <c r="N499" s="268">
        <v>26.1</v>
      </c>
      <c r="O499" s="268">
        <v>26.7</v>
      </c>
      <c r="P499" s="268">
        <v>26.6</v>
      </c>
      <c r="Q499" s="268">
        <v>26.340440965910979</v>
      </c>
      <c r="R499" s="272">
        <v>16</v>
      </c>
      <c r="S499" s="268">
        <v>27.55</v>
      </c>
      <c r="T499" s="268">
        <v>25.4</v>
      </c>
      <c r="U499" s="272">
        <v>31.6</v>
      </c>
      <c r="V499" s="272">
        <v>20.8</v>
      </c>
      <c r="W499" s="268">
        <v>25.567599999999999</v>
      </c>
      <c r="X499" s="262"/>
      <c r="Y499" s="263"/>
      <c r="Z499" s="263"/>
      <c r="AA499" s="263"/>
      <c r="AB499" s="263"/>
      <c r="AC499" s="263"/>
      <c r="AD499" s="263"/>
      <c r="AE499" s="263"/>
      <c r="AF499" s="263"/>
      <c r="AG499" s="263"/>
      <c r="AH499" s="263"/>
      <c r="AI499" s="263"/>
      <c r="AJ499" s="263"/>
      <c r="AK499" s="263"/>
      <c r="AL499" s="263"/>
      <c r="AM499" s="263"/>
      <c r="AN499" s="263"/>
      <c r="AO499" s="263"/>
      <c r="AP499" s="263"/>
      <c r="AQ499" s="263"/>
      <c r="AR499" s="263"/>
      <c r="AS499" s="263"/>
      <c r="AT499" s="263"/>
      <c r="AU499" s="263"/>
      <c r="AV499" s="263"/>
      <c r="AW499" s="263"/>
      <c r="AX499" s="263"/>
      <c r="AY499" s="263"/>
      <c r="AZ499" s="263"/>
      <c r="BA499" s="263"/>
      <c r="BB499" s="263"/>
      <c r="BC499" s="263"/>
      <c r="BD499" s="263"/>
      <c r="BE499" s="263"/>
      <c r="BF499" s="263"/>
      <c r="BG499" s="263"/>
      <c r="BH499" s="263"/>
      <c r="BI499" s="263"/>
      <c r="BJ499" s="263"/>
      <c r="BK499" s="263"/>
      <c r="BL499" s="263"/>
      <c r="BM499" s="264">
        <v>16</v>
      </c>
    </row>
    <row r="500" spans="1:65">
      <c r="A500" s="33"/>
      <c r="B500" s="19">
        <v>1</v>
      </c>
      <c r="C500" s="8">
        <v>4</v>
      </c>
      <c r="D500" s="265">
        <v>25.722000000000001</v>
      </c>
      <c r="E500" s="273">
        <v>34.463000000000001</v>
      </c>
      <c r="F500" s="276">
        <v>25.7</v>
      </c>
      <c r="G500" s="265">
        <v>24.056666666666668</v>
      </c>
      <c r="H500" s="272">
        <v>32.56</v>
      </c>
      <c r="I500" s="265">
        <v>23.2</v>
      </c>
      <c r="J500" s="272">
        <v>31.8</v>
      </c>
      <c r="K500" s="276">
        <v>26</v>
      </c>
      <c r="L500" s="268">
        <v>26.1</v>
      </c>
      <c r="M500" s="268">
        <v>24.6</v>
      </c>
      <c r="N500" s="268">
        <v>25</v>
      </c>
      <c r="O500" s="268">
        <v>26.8</v>
      </c>
      <c r="P500" s="268">
        <v>25.5</v>
      </c>
      <c r="Q500" s="268">
        <v>26.003294859999997</v>
      </c>
      <c r="R500" s="272">
        <v>16</v>
      </c>
      <c r="S500" s="268">
        <v>26.12</v>
      </c>
      <c r="T500" s="268">
        <v>26.7</v>
      </c>
      <c r="U500" s="272">
        <v>31.2</v>
      </c>
      <c r="V500" s="272">
        <v>21</v>
      </c>
      <c r="W500" s="268">
        <v>21.465199999999999</v>
      </c>
      <c r="X500" s="262"/>
      <c r="Y500" s="263"/>
      <c r="Z500" s="263"/>
      <c r="AA500" s="263"/>
      <c r="AB500" s="263"/>
      <c r="AC500" s="263"/>
      <c r="AD500" s="263"/>
      <c r="AE500" s="263"/>
      <c r="AF500" s="263"/>
      <c r="AG500" s="263"/>
      <c r="AH500" s="263"/>
      <c r="AI500" s="263"/>
      <c r="AJ500" s="263"/>
      <c r="AK500" s="263"/>
      <c r="AL500" s="263"/>
      <c r="AM500" s="263"/>
      <c r="AN500" s="263"/>
      <c r="AO500" s="263"/>
      <c r="AP500" s="263"/>
      <c r="AQ500" s="263"/>
      <c r="AR500" s="263"/>
      <c r="AS500" s="263"/>
      <c r="AT500" s="263"/>
      <c r="AU500" s="263"/>
      <c r="AV500" s="263"/>
      <c r="AW500" s="263"/>
      <c r="AX500" s="263"/>
      <c r="AY500" s="263"/>
      <c r="AZ500" s="263"/>
      <c r="BA500" s="263"/>
      <c r="BB500" s="263"/>
      <c r="BC500" s="263"/>
      <c r="BD500" s="263"/>
      <c r="BE500" s="263"/>
      <c r="BF500" s="263"/>
      <c r="BG500" s="263"/>
      <c r="BH500" s="263"/>
      <c r="BI500" s="263"/>
      <c r="BJ500" s="263"/>
      <c r="BK500" s="263"/>
      <c r="BL500" s="263"/>
      <c r="BM500" s="264">
        <v>25.503361711324054</v>
      </c>
    </row>
    <row r="501" spans="1:65">
      <c r="A501" s="33"/>
      <c r="B501" s="19">
        <v>1</v>
      </c>
      <c r="C501" s="8">
        <v>5</v>
      </c>
      <c r="D501" s="265">
        <v>25.457000000000001</v>
      </c>
      <c r="E501" s="273">
        <v>35.321000000000005</v>
      </c>
      <c r="F501" s="265">
        <v>24.7</v>
      </c>
      <c r="G501" s="265">
        <v>24</v>
      </c>
      <c r="H501" s="273">
        <v>31.41</v>
      </c>
      <c r="I501" s="265">
        <v>27.1</v>
      </c>
      <c r="J501" s="273">
        <v>35.299999999999997</v>
      </c>
      <c r="K501" s="265">
        <v>26</v>
      </c>
      <c r="L501" s="265">
        <v>26.2</v>
      </c>
      <c r="M501" s="265">
        <v>24.7</v>
      </c>
      <c r="N501" s="265">
        <v>27.3</v>
      </c>
      <c r="O501" s="265">
        <v>26.8</v>
      </c>
      <c r="P501" s="265">
        <v>25.6</v>
      </c>
      <c r="Q501" s="265">
        <v>25.69631433333333</v>
      </c>
      <c r="R501" s="273">
        <v>16</v>
      </c>
      <c r="S501" s="265">
        <v>28.23</v>
      </c>
      <c r="T501" s="265">
        <v>25.6</v>
      </c>
      <c r="U501" s="273">
        <v>32.200000000000003</v>
      </c>
      <c r="V501" s="273">
        <v>21.2</v>
      </c>
      <c r="W501" s="265">
        <v>25.110600000000002</v>
      </c>
      <c r="X501" s="262"/>
      <c r="Y501" s="263"/>
      <c r="Z501" s="263"/>
      <c r="AA501" s="263"/>
      <c r="AB501" s="263"/>
      <c r="AC501" s="263"/>
      <c r="AD501" s="263"/>
      <c r="AE501" s="263"/>
      <c r="AF501" s="263"/>
      <c r="AG501" s="263"/>
      <c r="AH501" s="263"/>
      <c r="AI501" s="263"/>
      <c r="AJ501" s="263"/>
      <c r="AK501" s="263"/>
      <c r="AL501" s="263"/>
      <c r="AM501" s="263"/>
      <c r="AN501" s="263"/>
      <c r="AO501" s="263"/>
      <c r="AP501" s="263"/>
      <c r="AQ501" s="263"/>
      <c r="AR501" s="263"/>
      <c r="AS501" s="263"/>
      <c r="AT501" s="263"/>
      <c r="AU501" s="263"/>
      <c r="AV501" s="263"/>
      <c r="AW501" s="263"/>
      <c r="AX501" s="263"/>
      <c r="AY501" s="263"/>
      <c r="AZ501" s="263"/>
      <c r="BA501" s="263"/>
      <c r="BB501" s="263"/>
      <c r="BC501" s="263"/>
      <c r="BD501" s="263"/>
      <c r="BE501" s="263"/>
      <c r="BF501" s="263"/>
      <c r="BG501" s="263"/>
      <c r="BH501" s="263"/>
      <c r="BI501" s="263"/>
      <c r="BJ501" s="263"/>
      <c r="BK501" s="263"/>
      <c r="BL501" s="263"/>
      <c r="BM501" s="264">
        <v>91</v>
      </c>
    </row>
    <row r="502" spans="1:65">
      <c r="A502" s="33"/>
      <c r="B502" s="19">
        <v>1</v>
      </c>
      <c r="C502" s="8">
        <v>6</v>
      </c>
      <c r="D502" s="265">
        <v>26.257000000000001</v>
      </c>
      <c r="E502" s="273">
        <v>35.167000000000002</v>
      </c>
      <c r="F502" s="265">
        <v>24.6</v>
      </c>
      <c r="G502" s="265">
        <v>24.27</v>
      </c>
      <c r="H502" s="273">
        <v>31.67</v>
      </c>
      <c r="I502" s="265">
        <v>26.2</v>
      </c>
      <c r="J502" s="273">
        <v>34</v>
      </c>
      <c r="K502" s="265">
        <v>25</v>
      </c>
      <c r="L502" s="265">
        <v>26</v>
      </c>
      <c r="M502" s="265">
        <v>23.3</v>
      </c>
      <c r="N502" s="265">
        <v>26.7</v>
      </c>
      <c r="O502" s="265">
        <v>26.4</v>
      </c>
      <c r="P502" s="265">
        <v>24.9</v>
      </c>
      <c r="Q502" s="265">
        <v>26.737161088797375</v>
      </c>
      <c r="R502" s="273">
        <v>16</v>
      </c>
      <c r="S502" s="265">
        <v>28.26</v>
      </c>
      <c r="T502" s="265">
        <v>26.7</v>
      </c>
      <c r="U502" s="273">
        <v>31.5</v>
      </c>
      <c r="V502" s="273">
        <v>21.1</v>
      </c>
      <c r="W502" s="277">
        <v>20.5486</v>
      </c>
      <c r="X502" s="262"/>
      <c r="Y502" s="263"/>
      <c r="Z502" s="263"/>
      <c r="AA502" s="263"/>
      <c r="AB502" s="263"/>
      <c r="AC502" s="263"/>
      <c r="AD502" s="263"/>
      <c r="AE502" s="263"/>
      <c r="AF502" s="263"/>
      <c r="AG502" s="263"/>
      <c r="AH502" s="263"/>
      <c r="AI502" s="263"/>
      <c r="AJ502" s="263"/>
      <c r="AK502" s="263"/>
      <c r="AL502" s="263"/>
      <c r="AM502" s="263"/>
      <c r="AN502" s="263"/>
      <c r="AO502" s="263"/>
      <c r="AP502" s="263"/>
      <c r="AQ502" s="263"/>
      <c r="AR502" s="263"/>
      <c r="AS502" s="263"/>
      <c r="AT502" s="263"/>
      <c r="AU502" s="263"/>
      <c r="AV502" s="263"/>
      <c r="AW502" s="263"/>
      <c r="AX502" s="263"/>
      <c r="AY502" s="263"/>
      <c r="AZ502" s="263"/>
      <c r="BA502" s="263"/>
      <c r="BB502" s="263"/>
      <c r="BC502" s="263"/>
      <c r="BD502" s="263"/>
      <c r="BE502" s="263"/>
      <c r="BF502" s="263"/>
      <c r="BG502" s="263"/>
      <c r="BH502" s="263"/>
      <c r="BI502" s="263"/>
      <c r="BJ502" s="263"/>
      <c r="BK502" s="263"/>
      <c r="BL502" s="263"/>
      <c r="BM502" s="266"/>
    </row>
    <row r="503" spans="1:65">
      <c r="A503" s="33"/>
      <c r="B503" s="20" t="s">
        <v>271</v>
      </c>
      <c r="C503" s="12"/>
      <c r="D503" s="267">
        <v>25.677333333333333</v>
      </c>
      <c r="E503" s="267">
        <v>34.987333333333332</v>
      </c>
      <c r="F503" s="267">
        <v>24.883333333333336</v>
      </c>
      <c r="G503" s="267">
        <v>24.010555555555559</v>
      </c>
      <c r="H503" s="267">
        <v>31.936666666666667</v>
      </c>
      <c r="I503" s="267">
        <v>25.266666666666666</v>
      </c>
      <c r="J503" s="267">
        <v>33.783333333333331</v>
      </c>
      <c r="K503" s="267">
        <v>25.333333333333332</v>
      </c>
      <c r="L503" s="267">
        <v>26.25</v>
      </c>
      <c r="M503" s="267">
        <v>24.2</v>
      </c>
      <c r="N503" s="267">
        <v>26.233333333333334</v>
      </c>
      <c r="O503" s="267">
        <v>26.416666666666668</v>
      </c>
      <c r="P503" s="267">
        <v>25.816666666666666</v>
      </c>
      <c r="Q503" s="267">
        <v>26.013228402981184</v>
      </c>
      <c r="R503" s="267">
        <v>15.666666666666666</v>
      </c>
      <c r="S503" s="267">
        <v>27.06</v>
      </c>
      <c r="T503" s="267">
        <v>26.016666666666666</v>
      </c>
      <c r="U503" s="267">
        <v>31.466666666666669</v>
      </c>
      <c r="V503" s="267">
        <v>21.016666666666666</v>
      </c>
      <c r="W503" s="267">
        <v>23.315833333333334</v>
      </c>
      <c r="X503" s="262"/>
      <c r="Y503" s="263"/>
      <c r="Z503" s="263"/>
      <c r="AA503" s="263"/>
      <c r="AB503" s="263"/>
      <c r="AC503" s="263"/>
      <c r="AD503" s="263"/>
      <c r="AE503" s="263"/>
      <c r="AF503" s="263"/>
      <c r="AG503" s="263"/>
      <c r="AH503" s="263"/>
      <c r="AI503" s="263"/>
      <c r="AJ503" s="263"/>
      <c r="AK503" s="263"/>
      <c r="AL503" s="263"/>
      <c r="AM503" s="263"/>
      <c r="AN503" s="263"/>
      <c r="AO503" s="263"/>
      <c r="AP503" s="263"/>
      <c r="AQ503" s="263"/>
      <c r="AR503" s="263"/>
      <c r="AS503" s="263"/>
      <c r="AT503" s="263"/>
      <c r="AU503" s="263"/>
      <c r="AV503" s="263"/>
      <c r="AW503" s="263"/>
      <c r="AX503" s="263"/>
      <c r="AY503" s="263"/>
      <c r="AZ503" s="263"/>
      <c r="BA503" s="263"/>
      <c r="BB503" s="263"/>
      <c r="BC503" s="263"/>
      <c r="BD503" s="263"/>
      <c r="BE503" s="263"/>
      <c r="BF503" s="263"/>
      <c r="BG503" s="263"/>
      <c r="BH503" s="263"/>
      <c r="BI503" s="263"/>
      <c r="BJ503" s="263"/>
      <c r="BK503" s="263"/>
      <c r="BL503" s="263"/>
      <c r="BM503" s="266"/>
    </row>
    <row r="504" spans="1:65">
      <c r="A504" s="33"/>
      <c r="B504" s="3" t="s">
        <v>272</v>
      </c>
      <c r="C504" s="31"/>
      <c r="D504" s="268">
        <v>25.684999999999999</v>
      </c>
      <c r="E504" s="268">
        <v>35.244</v>
      </c>
      <c r="F504" s="268">
        <v>24.75</v>
      </c>
      <c r="G504" s="268">
        <v>24.033333333333335</v>
      </c>
      <c r="H504" s="268">
        <v>31.715000000000003</v>
      </c>
      <c r="I504" s="268">
        <v>25.15</v>
      </c>
      <c r="J504" s="268">
        <v>34.1</v>
      </c>
      <c r="K504" s="268">
        <v>25</v>
      </c>
      <c r="L504" s="268">
        <v>26.15</v>
      </c>
      <c r="M504" s="268">
        <v>24.25</v>
      </c>
      <c r="N504" s="268">
        <v>26.35</v>
      </c>
      <c r="O504" s="268">
        <v>26.549999999999997</v>
      </c>
      <c r="P504" s="268">
        <v>25.8</v>
      </c>
      <c r="Q504" s="268">
        <v>26.111196412422942</v>
      </c>
      <c r="R504" s="268">
        <v>16</v>
      </c>
      <c r="S504" s="268">
        <v>27.085000000000001</v>
      </c>
      <c r="T504" s="268">
        <v>25.85</v>
      </c>
      <c r="U504" s="268">
        <v>31.55</v>
      </c>
      <c r="V504" s="268">
        <v>21.05</v>
      </c>
      <c r="W504" s="268">
        <v>23.2879</v>
      </c>
      <c r="X504" s="262"/>
      <c r="Y504" s="263"/>
      <c r="Z504" s="263"/>
      <c r="AA504" s="263"/>
      <c r="AB504" s="263"/>
      <c r="AC504" s="263"/>
      <c r="AD504" s="263"/>
      <c r="AE504" s="263"/>
      <c r="AF504" s="263"/>
      <c r="AG504" s="263"/>
      <c r="AH504" s="263"/>
      <c r="AI504" s="263"/>
      <c r="AJ504" s="263"/>
      <c r="AK504" s="263"/>
      <c r="AL504" s="263"/>
      <c r="AM504" s="263"/>
      <c r="AN504" s="263"/>
      <c r="AO504" s="263"/>
      <c r="AP504" s="263"/>
      <c r="AQ504" s="263"/>
      <c r="AR504" s="263"/>
      <c r="AS504" s="263"/>
      <c r="AT504" s="263"/>
      <c r="AU504" s="263"/>
      <c r="AV504" s="263"/>
      <c r="AW504" s="263"/>
      <c r="AX504" s="263"/>
      <c r="AY504" s="263"/>
      <c r="AZ504" s="263"/>
      <c r="BA504" s="263"/>
      <c r="BB504" s="263"/>
      <c r="BC504" s="263"/>
      <c r="BD504" s="263"/>
      <c r="BE504" s="263"/>
      <c r="BF504" s="263"/>
      <c r="BG504" s="263"/>
      <c r="BH504" s="263"/>
      <c r="BI504" s="263"/>
      <c r="BJ504" s="263"/>
      <c r="BK504" s="263"/>
      <c r="BL504" s="263"/>
      <c r="BM504" s="266"/>
    </row>
    <row r="505" spans="1:65">
      <c r="A505" s="33"/>
      <c r="B505" s="3" t="s">
        <v>273</v>
      </c>
      <c r="C505" s="31"/>
      <c r="D505" s="25">
        <v>0.3358170136646848</v>
      </c>
      <c r="E505" s="25">
        <v>0.63139105684723462</v>
      </c>
      <c r="F505" s="25">
        <v>0.49564772436344956</v>
      </c>
      <c r="G505" s="25">
        <v>0.2436884775160158</v>
      </c>
      <c r="H505" s="25">
        <v>0.49232780407637561</v>
      </c>
      <c r="I505" s="25">
        <v>2.6793033920529927</v>
      </c>
      <c r="J505" s="25">
        <v>1.1990273836183492</v>
      </c>
      <c r="K505" s="25">
        <v>0.5163977794943222</v>
      </c>
      <c r="L505" s="25">
        <v>0.24289915602982246</v>
      </c>
      <c r="M505" s="25">
        <v>0.49799598391954908</v>
      </c>
      <c r="N505" s="25">
        <v>0.81404340588611557</v>
      </c>
      <c r="O505" s="25">
        <v>0.43089055068156995</v>
      </c>
      <c r="P505" s="25">
        <v>0.61128280416405278</v>
      </c>
      <c r="Q505" s="25">
        <v>0.57258590455099267</v>
      </c>
      <c r="R505" s="25">
        <v>0.81649658092772603</v>
      </c>
      <c r="S505" s="25">
        <v>1.1239750886919164</v>
      </c>
      <c r="T505" s="25">
        <v>0.57763887219149845</v>
      </c>
      <c r="U505" s="25">
        <v>0.53541261347363522</v>
      </c>
      <c r="V505" s="25">
        <v>0.46224091842530152</v>
      </c>
      <c r="W505" s="25">
        <v>2.4035348415753552</v>
      </c>
      <c r="X505" s="159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1"/>
    </row>
    <row r="506" spans="1:65">
      <c r="A506" s="33"/>
      <c r="B506" s="3" t="s">
        <v>87</v>
      </c>
      <c r="C506" s="31"/>
      <c r="D506" s="13">
        <v>1.3078344596973393E-2</v>
      </c>
      <c r="E506" s="13">
        <v>1.8046275514392866E-2</v>
      </c>
      <c r="F506" s="13">
        <v>1.9918863671672452E-2</v>
      </c>
      <c r="G506" s="13">
        <v>1.0149222784627787E-2</v>
      </c>
      <c r="H506" s="13">
        <v>1.5415754224288977E-2</v>
      </c>
      <c r="I506" s="13">
        <v>0.10604103134774379</v>
      </c>
      <c r="J506" s="13">
        <v>3.5491683777553504E-2</v>
      </c>
      <c r="K506" s="13">
        <v>2.0384122874775878E-2</v>
      </c>
      <c r="L506" s="13">
        <v>9.2533011820884747E-3</v>
      </c>
      <c r="M506" s="13">
        <v>2.0578346442956575E-2</v>
      </c>
      <c r="N506" s="13">
        <v>3.1030879512812536E-2</v>
      </c>
      <c r="O506" s="13">
        <v>1.6311314221384352E-2</v>
      </c>
      <c r="P506" s="13">
        <v>2.3677836184534E-2</v>
      </c>
      <c r="Q506" s="13">
        <v>2.2011335758900762E-2</v>
      </c>
      <c r="R506" s="13">
        <v>5.211680303793996E-2</v>
      </c>
      <c r="S506" s="13">
        <v>4.1536403868880876E-2</v>
      </c>
      <c r="T506" s="13">
        <v>2.2202647233497699E-2</v>
      </c>
      <c r="U506" s="13">
        <v>1.7015231360390948E-2</v>
      </c>
      <c r="V506" s="13">
        <v>2.1994016737127749E-2</v>
      </c>
      <c r="W506" s="13">
        <v>0.10308595053041303</v>
      </c>
      <c r="X506" s="159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1"/>
    </row>
    <row r="507" spans="1:65">
      <c r="A507" s="33"/>
      <c r="B507" s="3" t="s">
        <v>274</v>
      </c>
      <c r="C507" s="31"/>
      <c r="D507" s="13">
        <v>6.8215172563714788E-3</v>
      </c>
      <c r="E507" s="13">
        <v>0.37187143127873168</v>
      </c>
      <c r="F507" s="13">
        <v>-2.4311633305793223E-2</v>
      </c>
      <c r="G507" s="13">
        <v>-5.8533701269101956E-2</v>
      </c>
      <c r="H507" s="13">
        <v>0.25225321383753441</v>
      </c>
      <c r="I507" s="13">
        <v>-9.2809350914820898E-3</v>
      </c>
      <c r="J507" s="13">
        <v>0.32466196871343378</v>
      </c>
      <c r="K507" s="13">
        <v>-6.6669006194279845E-3</v>
      </c>
      <c r="L507" s="13">
        <v>2.9276073371316436E-2</v>
      </c>
      <c r="M507" s="13">
        <v>-5.1105486644348219E-2</v>
      </c>
      <c r="N507" s="13">
        <v>2.8622564753302937E-2</v>
      </c>
      <c r="O507" s="13">
        <v>3.5811159551451865E-2</v>
      </c>
      <c r="P507" s="13">
        <v>1.2284849302964584E-2</v>
      </c>
      <c r="Q507" s="13">
        <v>1.9992136622159151E-2</v>
      </c>
      <c r="R507" s="13">
        <v>-0.38570189906727781</v>
      </c>
      <c r="S507" s="13">
        <v>6.1036592206774154E-2</v>
      </c>
      <c r="T507" s="13">
        <v>2.0126952719127011E-2</v>
      </c>
      <c r="U507" s="13">
        <v>0.23382427080955281</v>
      </c>
      <c r="V507" s="13">
        <v>-0.17592563268493333</v>
      </c>
      <c r="W507" s="13">
        <v>-8.5774118829966217E-2</v>
      </c>
      <c r="X507" s="159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1"/>
    </row>
    <row r="508" spans="1:65">
      <c r="A508" s="33"/>
      <c r="B508" s="51" t="s">
        <v>275</v>
      </c>
      <c r="C508" s="52"/>
      <c r="D508" s="50">
        <v>0.15</v>
      </c>
      <c r="E508" s="50">
        <v>5.62</v>
      </c>
      <c r="F508" s="50">
        <v>0.64</v>
      </c>
      <c r="G508" s="50">
        <v>1.18</v>
      </c>
      <c r="H508" s="50">
        <v>3.73</v>
      </c>
      <c r="I508" s="50">
        <v>0.4</v>
      </c>
      <c r="J508" s="50">
        <v>4.88</v>
      </c>
      <c r="K508" s="50">
        <v>0.36</v>
      </c>
      <c r="L508" s="50">
        <v>0.21</v>
      </c>
      <c r="M508" s="50">
        <v>1.06</v>
      </c>
      <c r="N508" s="50">
        <v>0.2</v>
      </c>
      <c r="O508" s="50">
        <v>0.31</v>
      </c>
      <c r="P508" s="50">
        <v>0.06</v>
      </c>
      <c r="Q508" s="50">
        <v>0.06</v>
      </c>
      <c r="R508" s="50">
        <v>6.35</v>
      </c>
      <c r="S508" s="50">
        <v>0.71</v>
      </c>
      <c r="T508" s="50">
        <v>0.06</v>
      </c>
      <c r="U508" s="50">
        <v>3.44</v>
      </c>
      <c r="V508" s="50">
        <v>3.03</v>
      </c>
      <c r="W508" s="50">
        <v>1.61</v>
      </c>
      <c r="X508" s="159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1"/>
    </row>
    <row r="509" spans="1:65">
      <c r="B509" s="34"/>
      <c r="C509" s="20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BM509" s="61"/>
    </row>
    <row r="510" spans="1:65" ht="15">
      <c r="B510" s="35" t="s">
        <v>581</v>
      </c>
      <c r="BM510" s="30" t="s">
        <v>67</v>
      </c>
    </row>
    <row r="511" spans="1:65" ht="15">
      <c r="A511" s="26" t="s">
        <v>20</v>
      </c>
      <c r="B511" s="18" t="s">
        <v>111</v>
      </c>
      <c r="C511" s="15" t="s">
        <v>112</v>
      </c>
      <c r="D511" s="16" t="s">
        <v>231</v>
      </c>
      <c r="E511" s="17" t="s">
        <v>231</v>
      </c>
      <c r="F511" s="17" t="s">
        <v>231</v>
      </c>
      <c r="G511" s="17" t="s">
        <v>231</v>
      </c>
      <c r="H511" s="17" t="s">
        <v>231</v>
      </c>
      <c r="I511" s="17" t="s">
        <v>231</v>
      </c>
      <c r="J511" s="17" t="s">
        <v>231</v>
      </c>
      <c r="K511" s="17" t="s">
        <v>231</v>
      </c>
      <c r="L511" s="17" t="s">
        <v>231</v>
      </c>
      <c r="M511" s="17" t="s">
        <v>231</v>
      </c>
      <c r="N511" s="17" t="s">
        <v>231</v>
      </c>
      <c r="O511" s="17" t="s">
        <v>231</v>
      </c>
      <c r="P511" s="17" t="s">
        <v>231</v>
      </c>
      <c r="Q511" s="17" t="s">
        <v>231</v>
      </c>
      <c r="R511" s="17" t="s">
        <v>231</v>
      </c>
      <c r="S511" s="17" t="s">
        <v>231</v>
      </c>
      <c r="T511" s="17" t="s">
        <v>231</v>
      </c>
      <c r="U511" s="17" t="s">
        <v>231</v>
      </c>
      <c r="V511" s="159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0">
        <v>1</v>
      </c>
    </row>
    <row r="512" spans="1:65">
      <c r="A512" s="33"/>
      <c r="B512" s="19" t="s">
        <v>232</v>
      </c>
      <c r="C512" s="8" t="s">
        <v>232</v>
      </c>
      <c r="D512" s="157" t="s">
        <v>234</v>
      </c>
      <c r="E512" s="158" t="s">
        <v>236</v>
      </c>
      <c r="F512" s="158" t="s">
        <v>238</v>
      </c>
      <c r="G512" s="158" t="s">
        <v>239</v>
      </c>
      <c r="H512" s="158" t="s">
        <v>240</v>
      </c>
      <c r="I512" s="158" t="s">
        <v>241</v>
      </c>
      <c r="J512" s="158" t="s">
        <v>242</v>
      </c>
      <c r="K512" s="158" t="s">
        <v>243</v>
      </c>
      <c r="L512" s="158" t="s">
        <v>244</v>
      </c>
      <c r="M512" s="158" t="s">
        <v>245</v>
      </c>
      <c r="N512" s="158" t="s">
        <v>246</v>
      </c>
      <c r="O512" s="158" t="s">
        <v>247</v>
      </c>
      <c r="P512" s="158" t="s">
        <v>249</v>
      </c>
      <c r="Q512" s="158" t="s">
        <v>252</v>
      </c>
      <c r="R512" s="158" t="s">
        <v>253</v>
      </c>
      <c r="S512" s="158" t="s">
        <v>259</v>
      </c>
      <c r="T512" s="158" t="s">
        <v>261</v>
      </c>
      <c r="U512" s="158" t="s">
        <v>263</v>
      </c>
      <c r="V512" s="159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 t="s">
        <v>3</v>
      </c>
    </row>
    <row r="513" spans="1:65">
      <c r="A513" s="33"/>
      <c r="B513" s="19"/>
      <c r="C513" s="8"/>
      <c r="D513" s="9" t="s">
        <v>280</v>
      </c>
      <c r="E513" s="10" t="s">
        <v>283</v>
      </c>
      <c r="F513" s="10" t="s">
        <v>282</v>
      </c>
      <c r="G513" s="10" t="s">
        <v>283</v>
      </c>
      <c r="H513" s="10" t="s">
        <v>282</v>
      </c>
      <c r="I513" s="10" t="s">
        <v>282</v>
      </c>
      <c r="J513" s="10" t="s">
        <v>282</v>
      </c>
      <c r="K513" s="10" t="s">
        <v>282</v>
      </c>
      <c r="L513" s="10" t="s">
        <v>280</v>
      </c>
      <c r="M513" s="10" t="s">
        <v>280</v>
      </c>
      <c r="N513" s="10" t="s">
        <v>280</v>
      </c>
      <c r="O513" s="10" t="s">
        <v>280</v>
      </c>
      <c r="P513" s="10" t="s">
        <v>280</v>
      </c>
      <c r="Q513" s="10" t="s">
        <v>280</v>
      </c>
      <c r="R513" s="10" t="s">
        <v>283</v>
      </c>
      <c r="S513" s="10" t="s">
        <v>282</v>
      </c>
      <c r="T513" s="10" t="s">
        <v>283</v>
      </c>
      <c r="U513" s="10" t="s">
        <v>280</v>
      </c>
      <c r="V513" s="159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>
        <v>1</v>
      </c>
    </row>
    <row r="514" spans="1:65">
      <c r="A514" s="33"/>
      <c r="B514" s="19"/>
      <c r="C514" s="8"/>
      <c r="D514" s="27" t="s">
        <v>322</v>
      </c>
      <c r="E514" s="27" t="s">
        <v>322</v>
      </c>
      <c r="F514" s="27" t="s">
        <v>322</v>
      </c>
      <c r="G514" s="27" t="s">
        <v>322</v>
      </c>
      <c r="H514" s="27" t="s">
        <v>323</v>
      </c>
      <c r="I514" s="27" t="s">
        <v>324</v>
      </c>
      <c r="J514" s="27" t="s">
        <v>323</v>
      </c>
      <c r="K514" s="27" t="s">
        <v>325</v>
      </c>
      <c r="L514" s="27" t="s">
        <v>322</v>
      </c>
      <c r="M514" s="27" t="s">
        <v>322</v>
      </c>
      <c r="N514" s="27" t="s">
        <v>322</v>
      </c>
      <c r="O514" s="27" t="s">
        <v>322</v>
      </c>
      <c r="P514" s="27" t="s">
        <v>324</v>
      </c>
      <c r="Q514" s="27" t="s">
        <v>322</v>
      </c>
      <c r="R514" s="27" t="s">
        <v>325</v>
      </c>
      <c r="S514" s="27" t="s">
        <v>322</v>
      </c>
      <c r="T514" s="27" t="s">
        <v>322</v>
      </c>
      <c r="U514" s="27" t="s">
        <v>322</v>
      </c>
      <c r="V514" s="159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>
        <v>2</v>
      </c>
    </row>
    <row r="515" spans="1:65">
      <c r="A515" s="33"/>
      <c r="B515" s="18">
        <v>1</v>
      </c>
      <c r="C515" s="14">
        <v>1</v>
      </c>
      <c r="D515" s="261">
        <v>39.53</v>
      </c>
      <c r="E515" s="261">
        <v>45.76</v>
      </c>
      <c r="F515" s="275">
        <v>41.9</v>
      </c>
      <c r="G515" s="261">
        <v>43.43</v>
      </c>
      <c r="H515" s="275">
        <v>40.700000000000003</v>
      </c>
      <c r="I515" s="261">
        <v>44</v>
      </c>
      <c r="J515" s="275">
        <v>48.8</v>
      </c>
      <c r="K515" s="261">
        <v>42.8</v>
      </c>
      <c r="L515" s="261">
        <v>44.9</v>
      </c>
      <c r="M515" s="261">
        <v>38.6</v>
      </c>
      <c r="N515" s="261">
        <v>38.5</v>
      </c>
      <c r="O515" s="261">
        <v>37.6</v>
      </c>
      <c r="P515" s="261">
        <v>41.494510833333329</v>
      </c>
      <c r="Q515" s="279">
        <v>46.2</v>
      </c>
      <c r="R515" s="261">
        <v>38</v>
      </c>
      <c r="S515" s="279">
        <v>46.8</v>
      </c>
      <c r="T515" s="261">
        <v>35.9</v>
      </c>
      <c r="U515" s="261">
        <v>37.590170000000001</v>
      </c>
      <c r="V515" s="262"/>
      <c r="W515" s="263"/>
      <c r="X515" s="263"/>
      <c r="Y515" s="263"/>
      <c r="Z515" s="263"/>
      <c r="AA515" s="263"/>
      <c r="AB515" s="263"/>
      <c r="AC515" s="263"/>
      <c r="AD515" s="263"/>
      <c r="AE515" s="263"/>
      <c r="AF515" s="263"/>
      <c r="AG515" s="263"/>
      <c r="AH515" s="263"/>
      <c r="AI515" s="263"/>
      <c r="AJ515" s="263"/>
      <c r="AK515" s="263"/>
      <c r="AL515" s="263"/>
      <c r="AM515" s="263"/>
      <c r="AN515" s="263"/>
      <c r="AO515" s="263"/>
      <c r="AP515" s="263"/>
      <c r="AQ515" s="263"/>
      <c r="AR515" s="263"/>
      <c r="AS515" s="263"/>
      <c r="AT515" s="263"/>
      <c r="AU515" s="263"/>
      <c r="AV515" s="263"/>
      <c r="AW515" s="263"/>
      <c r="AX515" s="263"/>
      <c r="AY515" s="263"/>
      <c r="AZ515" s="263"/>
      <c r="BA515" s="263"/>
      <c r="BB515" s="263"/>
      <c r="BC515" s="263"/>
      <c r="BD515" s="263"/>
      <c r="BE515" s="263"/>
      <c r="BF515" s="263"/>
      <c r="BG515" s="263"/>
      <c r="BH515" s="263"/>
      <c r="BI515" s="263"/>
      <c r="BJ515" s="263"/>
      <c r="BK515" s="263"/>
      <c r="BL515" s="263"/>
      <c r="BM515" s="264">
        <v>1</v>
      </c>
    </row>
    <row r="516" spans="1:65">
      <c r="A516" s="33"/>
      <c r="B516" s="19">
        <v>1</v>
      </c>
      <c r="C516" s="8">
        <v>2</v>
      </c>
      <c r="D516" s="265">
        <v>39.1</v>
      </c>
      <c r="E516" s="265">
        <v>46.11</v>
      </c>
      <c r="F516" s="276">
        <v>44.3</v>
      </c>
      <c r="G516" s="265">
        <v>43.59</v>
      </c>
      <c r="H516" s="276">
        <v>43.7</v>
      </c>
      <c r="I516" s="265">
        <v>40</v>
      </c>
      <c r="J516" s="276">
        <v>50.5</v>
      </c>
      <c r="K516" s="265">
        <v>42.6</v>
      </c>
      <c r="L516" s="265">
        <v>43.5</v>
      </c>
      <c r="M516" s="265">
        <v>38.6</v>
      </c>
      <c r="N516" s="265">
        <v>39.9</v>
      </c>
      <c r="O516" s="265">
        <v>39.4</v>
      </c>
      <c r="P516" s="265">
        <v>40.239505166666667</v>
      </c>
      <c r="Q516" s="265">
        <v>38.36</v>
      </c>
      <c r="R516" s="265">
        <v>39</v>
      </c>
      <c r="S516" s="265">
        <v>43.1</v>
      </c>
      <c r="T516" s="265">
        <v>36.200000000000003</v>
      </c>
      <c r="U516" s="265">
        <v>38.198320000000002</v>
      </c>
      <c r="V516" s="262"/>
      <c r="W516" s="263"/>
      <c r="X516" s="263"/>
      <c r="Y516" s="263"/>
      <c r="Z516" s="263"/>
      <c r="AA516" s="263"/>
      <c r="AB516" s="263"/>
      <c r="AC516" s="263"/>
      <c r="AD516" s="263"/>
      <c r="AE516" s="263"/>
      <c r="AF516" s="263"/>
      <c r="AG516" s="263"/>
      <c r="AH516" s="263"/>
      <c r="AI516" s="263"/>
      <c r="AJ516" s="263"/>
      <c r="AK516" s="263"/>
      <c r="AL516" s="263"/>
      <c r="AM516" s="263"/>
      <c r="AN516" s="263"/>
      <c r="AO516" s="263"/>
      <c r="AP516" s="263"/>
      <c r="AQ516" s="263"/>
      <c r="AR516" s="263"/>
      <c r="AS516" s="263"/>
      <c r="AT516" s="263"/>
      <c r="AU516" s="263"/>
      <c r="AV516" s="263"/>
      <c r="AW516" s="263"/>
      <c r="AX516" s="263"/>
      <c r="AY516" s="263"/>
      <c r="AZ516" s="263"/>
      <c r="BA516" s="263"/>
      <c r="BB516" s="263"/>
      <c r="BC516" s="263"/>
      <c r="BD516" s="263"/>
      <c r="BE516" s="263"/>
      <c r="BF516" s="263"/>
      <c r="BG516" s="263"/>
      <c r="BH516" s="263"/>
      <c r="BI516" s="263"/>
      <c r="BJ516" s="263"/>
      <c r="BK516" s="263"/>
      <c r="BL516" s="263"/>
      <c r="BM516" s="264" t="e">
        <v>#N/A</v>
      </c>
    </row>
    <row r="517" spans="1:65">
      <c r="A517" s="33"/>
      <c r="B517" s="19">
        <v>1</v>
      </c>
      <c r="C517" s="8">
        <v>3</v>
      </c>
      <c r="D517" s="265">
        <v>38.19</v>
      </c>
      <c r="E517" s="265">
        <v>46.39</v>
      </c>
      <c r="F517" s="276">
        <v>41.9</v>
      </c>
      <c r="G517" s="265">
        <v>42.9</v>
      </c>
      <c r="H517" s="276">
        <v>44.1</v>
      </c>
      <c r="I517" s="265">
        <v>41</v>
      </c>
      <c r="J517" s="276">
        <v>50.7</v>
      </c>
      <c r="K517" s="276">
        <v>43</v>
      </c>
      <c r="L517" s="268">
        <v>46.3</v>
      </c>
      <c r="M517" s="268">
        <v>38.299999999999997</v>
      </c>
      <c r="N517" s="268">
        <v>40.1</v>
      </c>
      <c r="O517" s="268">
        <v>40.5</v>
      </c>
      <c r="P517" s="268">
        <v>43.370786889374102</v>
      </c>
      <c r="Q517" s="268">
        <v>38.4</v>
      </c>
      <c r="R517" s="268">
        <v>38</v>
      </c>
      <c r="S517" s="268">
        <v>43.2</v>
      </c>
      <c r="T517" s="268">
        <v>36.299999999999997</v>
      </c>
      <c r="U517" s="268">
        <v>37.742559999999997</v>
      </c>
      <c r="V517" s="262"/>
      <c r="W517" s="263"/>
      <c r="X517" s="263"/>
      <c r="Y517" s="263"/>
      <c r="Z517" s="263"/>
      <c r="AA517" s="263"/>
      <c r="AB517" s="263"/>
      <c r="AC517" s="263"/>
      <c r="AD517" s="263"/>
      <c r="AE517" s="263"/>
      <c r="AF517" s="263"/>
      <c r="AG517" s="263"/>
      <c r="AH517" s="263"/>
      <c r="AI517" s="263"/>
      <c r="AJ517" s="263"/>
      <c r="AK517" s="263"/>
      <c r="AL517" s="263"/>
      <c r="AM517" s="263"/>
      <c r="AN517" s="263"/>
      <c r="AO517" s="263"/>
      <c r="AP517" s="263"/>
      <c r="AQ517" s="263"/>
      <c r="AR517" s="263"/>
      <c r="AS517" s="263"/>
      <c r="AT517" s="263"/>
      <c r="AU517" s="263"/>
      <c r="AV517" s="263"/>
      <c r="AW517" s="263"/>
      <c r="AX517" s="263"/>
      <c r="AY517" s="263"/>
      <c r="AZ517" s="263"/>
      <c r="BA517" s="263"/>
      <c r="BB517" s="263"/>
      <c r="BC517" s="263"/>
      <c r="BD517" s="263"/>
      <c r="BE517" s="263"/>
      <c r="BF517" s="263"/>
      <c r="BG517" s="263"/>
      <c r="BH517" s="263"/>
      <c r="BI517" s="263"/>
      <c r="BJ517" s="263"/>
      <c r="BK517" s="263"/>
      <c r="BL517" s="263"/>
      <c r="BM517" s="264">
        <v>16</v>
      </c>
    </row>
    <row r="518" spans="1:65">
      <c r="A518" s="33"/>
      <c r="B518" s="19">
        <v>1</v>
      </c>
      <c r="C518" s="8">
        <v>4</v>
      </c>
      <c r="D518" s="265">
        <v>38.130000000000003</v>
      </c>
      <c r="E518" s="265">
        <v>45.95</v>
      </c>
      <c r="F518" s="276">
        <v>41.9</v>
      </c>
      <c r="G518" s="265">
        <v>43.78</v>
      </c>
      <c r="H518" s="276">
        <v>40.799999999999997</v>
      </c>
      <c r="I518" s="265">
        <v>42</v>
      </c>
      <c r="J518" s="276">
        <v>47.4</v>
      </c>
      <c r="K518" s="276">
        <v>40.1</v>
      </c>
      <c r="L518" s="268">
        <v>44.8</v>
      </c>
      <c r="M518" s="268">
        <v>38.4</v>
      </c>
      <c r="N518" s="268">
        <v>39</v>
      </c>
      <c r="O518" s="268">
        <v>40.6</v>
      </c>
      <c r="P518" s="268">
        <v>40.381999166666667</v>
      </c>
      <c r="Q518" s="268">
        <v>37.17</v>
      </c>
      <c r="R518" s="268">
        <v>39</v>
      </c>
      <c r="S518" s="268">
        <v>42.5</v>
      </c>
      <c r="T518" s="268">
        <v>37.1</v>
      </c>
      <c r="U518" s="268">
        <v>36.136200000000002</v>
      </c>
      <c r="V518" s="262"/>
      <c r="W518" s="263"/>
      <c r="X518" s="263"/>
      <c r="Y518" s="263"/>
      <c r="Z518" s="263"/>
      <c r="AA518" s="263"/>
      <c r="AB518" s="263"/>
      <c r="AC518" s="263"/>
      <c r="AD518" s="263"/>
      <c r="AE518" s="263"/>
      <c r="AF518" s="263"/>
      <c r="AG518" s="263"/>
      <c r="AH518" s="263"/>
      <c r="AI518" s="263"/>
      <c r="AJ518" s="263"/>
      <c r="AK518" s="263"/>
      <c r="AL518" s="263"/>
      <c r="AM518" s="263"/>
      <c r="AN518" s="263"/>
      <c r="AO518" s="263"/>
      <c r="AP518" s="263"/>
      <c r="AQ518" s="263"/>
      <c r="AR518" s="263"/>
      <c r="AS518" s="263"/>
      <c r="AT518" s="263"/>
      <c r="AU518" s="263"/>
      <c r="AV518" s="263"/>
      <c r="AW518" s="263"/>
      <c r="AX518" s="263"/>
      <c r="AY518" s="263"/>
      <c r="AZ518" s="263"/>
      <c r="BA518" s="263"/>
      <c r="BB518" s="263"/>
      <c r="BC518" s="263"/>
      <c r="BD518" s="263"/>
      <c r="BE518" s="263"/>
      <c r="BF518" s="263"/>
      <c r="BG518" s="263"/>
      <c r="BH518" s="263"/>
      <c r="BI518" s="263"/>
      <c r="BJ518" s="263"/>
      <c r="BK518" s="263"/>
      <c r="BL518" s="263"/>
      <c r="BM518" s="264">
        <v>41.479691488003311</v>
      </c>
    </row>
    <row r="519" spans="1:65">
      <c r="A519" s="33"/>
      <c r="B519" s="19">
        <v>1</v>
      </c>
      <c r="C519" s="8">
        <v>5</v>
      </c>
      <c r="D519" s="265">
        <v>37.11</v>
      </c>
      <c r="E519" s="265">
        <v>45.73</v>
      </c>
      <c r="F519" s="265">
        <v>43.3</v>
      </c>
      <c r="G519" s="265">
        <v>43.385000000000005</v>
      </c>
      <c r="H519" s="265">
        <v>43.2</v>
      </c>
      <c r="I519" s="265">
        <v>43</v>
      </c>
      <c r="J519" s="265">
        <v>50.5</v>
      </c>
      <c r="K519" s="265">
        <v>40</v>
      </c>
      <c r="L519" s="265">
        <v>44.5</v>
      </c>
      <c r="M519" s="265">
        <v>40.1</v>
      </c>
      <c r="N519" s="265">
        <v>40.5</v>
      </c>
      <c r="O519" s="265">
        <v>42.1</v>
      </c>
      <c r="P519" s="265">
        <v>43.693225136058409</v>
      </c>
      <c r="Q519" s="265">
        <v>39.200000000000003</v>
      </c>
      <c r="R519" s="265">
        <v>39</v>
      </c>
      <c r="S519" s="265">
        <v>42.6</v>
      </c>
      <c r="T519" s="265">
        <v>36.200000000000003</v>
      </c>
      <c r="U519" s="265">
        <v>40.019689999999997</v>
      </c>
      <c r="V519" s="262"/>
      <c r="W519" s="263"/>
      <c r="X519" s="263"/>
      <c r="Y519" s="263"/>
      <c r="Z519" s="263"/>
      <c r="AA519" s="263"/>
      <c r="AB519" s="263"/>
      <c r="AC519" s="263"/>
      <c r="AD519" s="263"/>
      <c r="AE519" s="263"/>
      <c r="AF519" s="263"/>
      <c r="AG519" s="263"/>
      <c r="AH519" s="263"/>
      <c r="AI519" s="263"/>
      <c r="AJ519" s="263"/>
      <c r="AK519" s="263"/>
      <c r="AL519" s="263"/>
      <c r="AM519" s="263"/>
      <c r="AN519" s="263"/>
      <c r="AO519" s="263"/>
      <c r="AP519" s="263"/>
      <c r="AQ519" s="263"/>
      <c r="AR519" s="263"/>
      <c r="AS519" s="263"/>
      <c r="AT519" s="263"/>
      <c r="AU519" s="263"/>
      <c r="AV519" s="263"/>
      <c r="AW519" s="263"/>
      <c r="AX519" s="263"/>
      <c r="AY519" s="263"/>
      <c r="AZ519" s="263"/>
      <c r="BA519" s="263"/>
      <c r="BB519" s="263"/>
      <c r="BC519" s="263"/>
      <c r="BD519" s="263"/>
      <c r="BE519" s="263"/>
      <c r="BF519" s="263"/>
      <c r="BG519" s="263"/>
      <c r="BH519" s="263"/>
      <c r="BI519" s="263"/>
      <c r="BJ519" s="263"/>
      <c r="BK519" s="263"/>
      <c r="BL519" s="263"/>
      <c r="BM519" s="264">
        <v>92</v>
      </c>
    </row>
    <row r="520" spans="1:65">
      <c r="A520" s="33"/>
      <c r="B520" s="19">
        <v>1</v>
      </c>
      <c r="C520" s="8">
        <v>6</v>
      </c>
      <c r="D520" s="265">
        <v>38.270000000000003</v>
      </c>
      <c r="E520" s="265">
        <v>45.92</v>
      </c>
      <c r="F520" s="265">
        <v>43.7</v>
      </c>
      <c r="G520" s="265">
        <v>43.78</v>
      </c>
      <c r="H520" s="265">
        <v>41.2</v>
      </c>
      <c r="I520" s="265">
        <v>44</v>
      </c>
      <c r="J520" s="265">
        <v>49.3</v>
      </c>
      <c r="K520" s="265">
        <v>41.4</v>
      </c>
      <c r="L520" s="265">
        <v>45.7</v>
      </c>
      <c r="M520" s="265">
        <v>39.6</v>
      </c>
      <c r="N520" s="265">
        <v>40.700000000000003</v>
      </c>
      <c r="O520" s="265">
        <v>39.700000000000003</v>
      </c>
      <c r="P520" s="265">
        <v>42.670893512258822</v>
      </c>
      <c r="Q520" s="265">
        <v>38.85</v>
      </c>
      <c r="R520" s="265">
        <v>39</v>
      </c>
      <c r="S520" s="265">
        <v>42.9</v>
      </c>
      <c r="T520" s="265">
        <v>36.299999999999997</v>
      </c>
      <c r="U520" s="265">
        <v>39.977820000000001</v>
      </c>
      <c r="V520" s="262"/>
      <c r="W520" s="263"/>
      <c r="X520" s="263"/>
      <c r="Y520" s="263"/>
      <c r="Z520" s="263"/>
      <c r="AA520" s="263"/>
      <c r="AB520" s="263"/>
      <c r="AC520" s="263"/>
      <c r="AD520" s="263"/>
      <c r="AE520" s="263"/>
      <c r="AF520" s="263"/>
      <c r="AG520" s="263"/>
      <c r="AH520" s="263"/>
      <c r="AI520" s="263"/>
      <c r="AJ520" s="263"/>
      <c r="AK520" s="263"/>
      <c r="AL520" s="263"/>
      <c r="AM520" s="263"/>
      <c r="AN520" s="263"/>
      <c r="AO520" s="263"/>
      <c r="AP520" s="263"/>
      <c r="AQ520" s="263"/>
      <c r="AR520" s="263"/>
      <c r="AS520" s="263"/>
      <c r="AT520" s="263"/>
      <c r="AU520" s="263"/>
      <c r="AV520" s="263"/>
      <c r="AW520" s="263"/>
      <c r="AX520" s="263"/>
      <c r="AY520" s="263"/>
      <c r="AZ520" s="263"/>
      <c r="BA520" s="263"/>
      <c r="BB520" s="263"/>
      <c r="BC520" s="263"/>
      <c r="BD520" s="263"/>
      <c r="BE520" s="263"/>
      <c r="BF520" s="263"/>
      <c r="BG520" s="263"/>
      <c r="BH520" s="263"/>
      <c r="BI520" s="263"/>
      <c r="BJ520" s="263"/>
      <c r="BK520" s="263"/>
      <c r="BL520" s="263"/>
      <c r="BM520" s="266"/>
    </row>
    <row r="521" spans="1:65">
      <c r="A521" s="33"/>
      <c r="B521" s="20" t="s">
        <v>271</v>
      </c>
      <c r="C521" s="12"/>
      <c r="D521" s="267">
        <v>38.388333333333335</v>
      </c>
      <c r="E521" s="267">
        <v>45.976666666666659</v>
      </c>
      <c r="F521" s="267">
        <v>42.833333333333336</v>
      </c>
      <c r="G521" s="267">
        <v>43.477499999999999</v>
      </c>
      <c r="H521" s="267">
        <v>42.283333333333331</v>
      </c>
      <c r="I521" s="267">
        <v>42.333333333333336</v>
      </c>
      <c r="J521" s="267">
        <v>49.533333333333331</v>
      </c>
      <c r="K521" s="267">
        <v>41.65</v>
      </c>
      <c r="L521" s="267">
        <v>44.949999999999996</v>
      </c>
      <c r="M521" s="267">
        <v>38.93333333333333</v>
      </c>
      <c r="N521" s="267">
        <v>39.783333333333331</v>
      </c>
      <c r="O521" s="267">
        <v>39.983333333333327</v>
      </c>
      <c r="P521" s="267">
        <v>41.975153450726332</v>
      </c>
      <c r="Q521" s="267">
        <v>39.696666666666665</v>
      </c>
      <c r="R521" s="267">
        <v>38.666666666666664</v>
      </c>
      <c r="S521" s="267">
        <v>43.516666666666673</v>
      </c>
      <c r="T521" s="267">
        <v>36.333333333333336</v>
      </c>
      <c r="U521" s="267">
        <v>38.277459999999998</v>
      </c>
      <c r="V521" s="262"/>
      <c r="W521" s="263"/>
      <c r="X521" s="263"/>
      <c r="Y521" s="263"/>
      <c r="Z521" s="263"/>
      <c r="AA521" s="263"/>
      <c r="AB521" s="263"/>
      <c r="AC521" s="263"/>
      <c r="AD521" s="263"/>
      <c r="AE521" s="263"/>
      <c r="AF521" s="263"/>
      <c r="AG521" s="263"/>
      <c r="AH521" s="263"/>
      <c r="AI521" s="263"/>
      <c r="AJ521" s="263"/>
      <c r="AK521" s="263"/>
      <c r="AL521" s="263"/>
      <c r="AM521" s="263"/>
      <c r="AN521" s="263"/>
      <c r="AO521" s="263"/>
      <c r="AP521" s="263"/>
      <c r="AQ521" s="263"/>
      <c r="AR521" s="263"/>
      <c r="AS521" s="263"/>
      <c r="AT521" s="263"/>
      <c r="AU521" s="263"/>
      <c r="AV521" s="263"/>
      <c r="AW521" s="263"/>
      <c r="AX521" s="263"/>
      <c r="AY521" s="263"/>
      <c r="AZ521" s="263"/>
      <c r="BA521" s="263"/>
      <c r="BB521" s="263"/>
      <c r="BC521" s="263"/>
      <c r="BD521" s="263"/>
      <c r="BE521" s="263"/>
      <c r="BF521" s="263"/>
      <c r="BG521" s="263"/>
      <c r="BH521" s="263"/>
      <c r="BI521" s="263"/>
      <c r="BJ521" s="263"/>
      <c r="BK521" s="263"/>
      <c r="BL521" s="263"/>
      <c r="BM521" s="266"/>
    </row>
    <row r="522" spans="1:65">
      <c r="A522" s="33"/>
      <c r="B522" s="3" t="s">
        <v>272</v>
      </c>
      <c r="C522" s="31"/>
      <c r="D522" s="268">
        <v>38.230000000000004</v>
      </c>
      <c r="E522" s="268">
        <v>45.935000000000002</v>
      </c>
      <c r="F522" s="268">
        <v>42.599999999999994</v>
      </c>
      <c r="G522" s="268">
        <v>43.510000000000005</v>
      </c>
      <c r="H522" s="268">
        <v>42.2</v>
      </c>
      <c r="I522" s="268">
        <v>42.5</v>
      </c>
      <c r="J522" s="268">
        <v>49.9</v>
      </c>
      <c r="K522" s="268">
        <v>42</v>
      </c>
      <c r="L522" s="268">
        <v>44.849999999999994</v>
      </c>
      <c r="M522" s="268">
        <v>38.6</v>
      </c>
      <c r="N522" s="268">
        <v>40</v>
      </c>
      <c r="O522" s="268">
        <v>40.1</v>
      </c>
      <c r="P522" s="268">
        <v>42.082702172796076</v>
      </c>
      <c r="Q522" s="268">
        <v>38.625</v>
      </c>
      <c r="R522" s="268">
        <v>39</v>
      </c>
      <c r="S522" s="268">
        <v>43</v>
      </c>
      <c r="T522" s="268">
        <v>36.25</v>
      </c>
      <c r="U522" s="268">
        <v>37.970439999999996</v>
      </c>
      <c r="V522" s="262"/>
      <c r="W522" s="263"/>
      <c r="X522" s="263"/>
      <c r="Y522" s="263"/>
      <c r="Z522" s="263"/>
      <c r="AA522" s="263"/>
      <c r="AB522" s="263"/>
      <c r="AC522" s="263"/>
      <c r="AD522" s="263"/>
      <c r="AE522" s="263"/>
      <c r="AF522" s="263"/>
      <c r="AG522" s="263"/>
      <c r="AH522" s="263"/>
      <c r="AI522" s="263"/>
      <c r="AJ522" s="263"/>
      <c r="AK522" s="263"/>
      <c r="AL522" s="263"/>
      <c r="AM522" s="263"/>
      <c r="AN522" s="263"/>
      <c r="AO522" s="263"/>
      <c r="AP522" s="263"/>
      <c r="AQ522" s="263"/>
      <c r="AR522" s="263"/>
      <c r="AS522" s="263"/>
      <c r="AT522" s="263"/>
      <c r="AU522" s="263"/>
      <c r="AV522" s="263"/>
      <c r="AW522" s="263"/>
      <c r="AX522" s="263"/>
      <c r="AY522" s="263"/>
      <c r="AZ522" s="263"/>
      <c r="BA522" s="263"/>
      <c r="BB522" s="263"/>
      <c r="BC522" s="263"/>
      <c r="BD522" s="263"/>
      <c r="BE522" s="263"/>
      <c r="BF522" s="263"/>
      <c r="BG522" s="263"/>
      <c r="BH522" s="263"/>
      <c r="BI522" s="263"/>
      <c r="BJ522" s="263"/>
      <c r="BK522" s="263"/>
      <c r="BL522" s="263"/>
      <c r="BM522" s="266"/>
    </row>
    <row r="523" spans="1:65">
      <c r="A523" s="33"/>
      <c r="B523" s="3" t="s">
        <v>273</v>
      </c>
      <c r="C523" s="31"/>
      <c r="D523" s="25">
        <v>0.84428470711405623</v>
      </c>
      <c r="E523" s="25">
        <v>0.24508501926202494</v>
      </c>
      <c r="F523" s="25">
        <v>1.0708252269472676</v>
      </c>
      <c r="G523" s="25">
        <v>0.32862973085221697</v>
      </c>
      <c r="H523" s="25">
        <v>1.5510211689937274</v>
      </c>
      <c r="I523" s="25">
        <v>1.6329931618554521</v>
      </c>
      <c r="J523" s="25">
        <v>1.2940891262454337</v>
      </c>
      <c r="K523" s="25">
        <v>1.3590437814875569</v>
      </c>
      <c r="L523" s="25">
        <v>0.9710818709048169</v>
      </c>
      <c r="M523" s="25">
        <v>0.73665912514993559</v>
      </c>
      <c r="N523" s="25">
        <v>0.86351992835525682</v>
      </c>
      <c r="O523" s="25">
        <v>1.4985548594117826</v>
      </c>
      <c r="P523" s="25">
        <v>1.4943393261682003</v>
      </c>
      <c r="Q523" s="25">
        <v>3.2591082624955363</v>
      </c>
      <c r="R523" s="25">
        <v>0.51639777949432231</v>
      </c>
      <c r="S523" s="25">
        <v>1.6314615124687013</v>
      </c>
      <c r="T523" s="25">
        <v>0.40331955899344518</v>
      </c>
      <c r="U523" s="25">
        <v>1.5017544795205364</v>
      </c>
      <c r="V523" s="159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1"/>
    </row>
    <row r="524" spans="1:65">
      <c r="A524" s="33"/>
      <c r="B524" s="3" t="s">
        <v>87</v>
      </c>
      <c r="C524" s="31"/>
      <c r="D524" s="13">
        <v>2.1993262895342931E-2</v>
      </c>
      <c r="E524" s="13">
        <v>5.3306391487426587E-3</v>
      </c>
      <c r="F524" s="13">
        <v>2.4999810745850604E-2</v>
      </c>
      <c r="G524" s="13">
        <v>7.5586160853824847E-3</v>
      </c>
      <c r="H524" s="13">
        <v>3.6681620078684925E-2</v>
      </c>
      <c r="I524" s="13">
        <v>3.8574641618632721E-2</v>
      </c>
      <c r="J524" s="13">
        <v>2.6125621660405794E-2</v>
      </c>
      <c r="K524" s="13">
        <v>3.2630102796820097E-2</v>
      </c>
      <c r="L524" s="13">
        <v>2.1603601132476464E-2</v>
      </c>
      <c r="M524" s="13">
        <v>1.8921039173371634E-2</v>
      </c>
      <c r="N524" s="13">
        <v>2.1705570046634023E-2</v>
      </c>
      <c r="O524" s="13">
        <v>3.747948793860232E-2</v>
      </c>
      <c r="P524" s="13">
        <v>3.5600568510663601E-2</v>
      </c>
      <c r="Q524" s="13">
        <v>8.2100300507906704E-2</v>
      </c>
      <c r="R524" s="13">
        <v>1.3355114986922129E-2</v>
      </c>
      <c r="S524" s="13">
        <v>3.7490498180054413E-2</v>
      </c>
      <c r="T524" s="13">
        <v>1.1100538320920509E-2</v>
      </c>
      <c r="U524" s="13">
        <v>3.9233389036799633E-2</v>
      </c>
      <c r="V524" s="159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1"/>
    </row>
    <row r="525" spans="1:65">
      <c r="A525" s="33"/>
      <c r="B525" s="3" t="s">
        <v>274</v>
      </c>
      <c r="C525" s="31"/>
      <c r="D525" s="13">
        <v>-7.4527028619874258E-2</v>
      </c>
      <c r="E525" s="13">
        <v>0.10841390129345485</v>
      </c>
      <c r="F525" s="13">
        <v>3.2633845546356621E-2</v>
      </c>
      <c r="G525" s="13">
        <v>4.8163533534826053E-2</v>
      </c>
      <c r="H525" s="13">
        <v>1.9374344805878074E-2</v>
      </c>
      <c r="I525" s="13">
        <v>2.0579753964103498E-2</v>
      </c>
      <c r="J525" s="13">
        <v>0.19415867274854937</v>
      </c>
      <c r="K525" s="13">
        <v>4.1058288016906364E-3</v>
      </c>
      <c r="L525" s="13">
        <v>8.3662833244561696E-2</v>
      </c>
      <c r="M525" s="13">
        <v>-6.1388068795218409E-2</v>
      </c>
      <c r="N525" s="13">
        <v>-4.0896113105387877E-2</v>
      </c>
      <c r="O525" s="13">
        <v>-3.6074476472486738E-2</v>
      </c>
      <c r="P525" s="13">
        <v>1.1944687748372429E-2</v>
      </c>
      <c r="Q525" s="13">
        <v>-4.2985488979645159E-2</v>
      </c>
      <c r="R525" s="13">
        <v>-6.7816917639086705E-2</v>
      </c>
      <c r="S525" s="13">
        <v>4.9107770708769483E-2</v>
      </c>
      <c r="T525" s="13">
        <v>-0.12406934502293487</v>
      </c>
      <c r="U525" s="13">
        <v>-7.7199983247933646E-2</v>
      </c>
      <c r="V525" s="159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1"/>
    </row>
    <row r="526" spans="1:65">
      <c r="A526" s="33"/>
      <c r="B526" s="51" t="s">
        <v>275</v>
      </c>
      <c r="C526" s="52"/>
      <c r="D526" s="50">
        <v>1.1100000000000001</v>
      </c>
      <c r="E526" s="50">
        <v>1.35</v>
      </c>
      <c r="F526" s="50">
        <v>0.33</v>
      </c>
      <c r="G526" s="50">
        <v>0.54</v>
      </c>
      <c r="H526" s="50">
        <v>0.15</v>
      </c>
      <c r="I526" s="50">
        <v>0.17</v>
      </c>
      <c r="J526" s="50">
        <v>2.5099999999999998</v>
      </c>
      <c r="K526" s="50">
        <v>0.05</v>
      </c>
      <c r="L526" s="50">
        <v>1.02</v>
      </c>
      <c r="M526" s="50">
        <v>0.94</v>
      </c>
      <c r="N526" s="50">
        <v>0.66</v>
      </c>
      <c r="O526" s="50">
        <v>0.6</v>
      </c>
      <c r="P526" s="50">
        <v>0.05</v>
      </c>
      <c r="Q526" s="50">
        <v>0.69</v>
      </c>
      <c r="R526" s="50">
        <v>1.02</v>
      </c>
      <c r="S526" s="50">
        <v>0.55000000000000004</v>
      </c>
      <c r="T526" s="50">
        <v>1.78</v>
      </c>
      <c r="U526" s="50">
        <v>1.1499999999999999</v>
      </c>
      <c r="V526" s="159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1"/>
    </row>
    <row r="527" spans="1:65">
      <c r="B527" s="34"/>
      <c r="C527" s="20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BM527" s="61"/>
    </row>
    <row r="528" spans="1:65" ht="15">
      <c r="B528" s="35" t="s">
        <v>582</v>
      </c>
      <c r="BM528" s="30" t="s">
        <v>67</v>
      </c>
    </row>
    <row r="529" spans="1:65" ht="15">
      <c r="A529" s="26" t="s">
        <v>23</v>
      </c>
      <c r="B529" s="18" t="s">
        <v>111</v>
      </c>
      <c r="C529" s="15" t="s">
        <v>112</v>
      </c>
      <c r="D529" s="16" t="s">
        <v>231</v>
      </c>
      <c r="E529" s="17" t="s">
        <v>231</v>
      </c>
      <c r="F529" s="17" t="s">
        <v>231</v>
      </c>
      <c r="G529" s="17" t="s">
        <v>231</v>
      </c>
      <c r="H529" s="17" t="s">
        <v>231</v>
      </c>
      <c r="I529" s="159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0">
        <v>1</v>
      </c>
    </row>
    <row r="530" spans="1:65">
      <c r="A530" s="33"/>
      <c r="B530" s="19" t="s">
        <v>232</v>
      </c>
      <c r="C530" s="8" t="s">
        <v>232</v>
      </c>
      <c r="D530" s="157" t="s">
        <v>236</v>
      </c>
      <c r="E530" s="158" t="s">
        <v>238</v>
      </c>
      <c r="F530" s="158" t="s">
        <v>252</v>
      </c>
      <c r="G530" s="158" t="s">
        <v>253</v>
      </c>
      <c r="H530" s="158" t="s">
        <v>261</v>
      </c>
      <c r="I530" s="159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 t="s">
        <v>3</v>
      </c>
    </row>
    <row r="531" spans="1:65">
      <c r="A531" s="33"/>
      <c r="B531" s="19"/>
      <c r="C531" s="8"/>
      <c r="D531" s="9" t="s">
        <v>280</v>
      </c>
      <c r="E531" s="10" t="s">
        <v>282</v>
      </c>
      <c r="F531" s="10" t="s">
        <v>280</v>
      </c>
      <c r="G531" s="10" t="s">
        <v>280</v>
      </c>
      <c r="H531" s="10" t="s">
        <v>280</v>
      </c>
      <c r="I531" s="159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2</v>
      </c>
    </row>
    <row r="532" spans="1:65">
      <c r="A532" s="33"/>
      <c r="B532" s="19"/>
      <c r="C532" s="8"/>
      <c r="D532" s="27" t="s">
        <v>322</v>
      </c>
      <c r="E532" s="27" t="s">
        <v>322</v>
      </c>
      <c r="F532" s="27" t="s">
        <v>322</v>
      </c>
      <c r="G532" s="27" t="s">
        <v>325</v>
      </c>
      <c r="H532" s="27" t="s">
        <v>322</v>
      </c>
      <c r="I532" s="159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2</v>
      </c>
    </row>
    <row r="533" spans="1:65">
      <c r="A533" s="33"/>
      <c r="B533" s="18">
        <v>1</v>
      </c>
      <c r="C533" s="14">
        <v>1</v>
      </c>
      <c r="D533" s="21">
        <v>0.12929469045023545</v>
      </c>
      <c r="E533" s="21">
        <v>0.1</v>
      </c>
      <c r="F533" s="154" t="s">
        <v>105</v>
      </c>
      <c r="G533" s="21">
        <v>0.11</v>
      </c>
      <c r="H533" s="22">
        <v>0.12620000000000001</v>
      </c>
      <c r="I533" s="159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1</v>
      </c>
    </row>
    <row r="534" spans="1:65">
      <c r="A534" s="33"/>
      <c r="B534" s="19">
        <v>1</v>
      </c>
      <c r="C534" s="8">
        <v>2</v>
      </c>
      <c r="D534" s="10">
        <v>0.13399304528429978</v>
      </c>
      <c r="E534" s="10">
        <v>0.1</v>
      </c>
      <c r="F534" s="23">
        <v>0.104</v>
      </c>
      <c r="G534" s="10">
        <v>0.11</v>
      </c>
      <c r="H534" s="23">
        <v>0.13289999999999999</v>
      </c>
      <c r="I534" s="159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0">
        <v>29</v>
      </c>
    </row>
    <row r="535" spans="1:65">
      <c r="A535" s="33"/>
      <c r="B535" s="19">
        <v>1</v>
      </c>
      <c r="C535" s="8">
        <v>3</v>
      </c>
      <c r="D535" s="10">
        <v>0.1279913699404216</v>
      </c>
      <c r="E535" s="10">
        <v>0.1</v>
      </c>
      <c r="F535" s="23">
        <v>0.10199999999999999</v>
      </c>
      <c r="G535" s="10">
        <v>0.1</v>
      </c>
      <c r="H535" s="23">
        <v>0.1711</v>
      </c>
      <c r="I535" s="159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0">
        <v>16</v>
      </c>
    </row>
    <row r="536" spans="1:65">
      <c r="A536" s="33"/>
      <c r="B536" s="19">
        <v>1</v>
      </c>
      <c r="C536" s="8">
        <v>4</v>
      </c>
      <c r="D536" s="10">
        <v>0.12018113395929879</v>
      </c>
      <c r="E536" s="10" t="s">
        <v>105</v>
      </c>
      <c r="F536" s="23">
        <v>0.1</v>
      </c>
      <c r="G536" s="10">
        <v>0.1</v>
      </c>
      <c r="H536" s="23">
        <v>0.16550000000000001</v>
      </c>
      <c r="I536" s="159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0.11561439845221018</v>
      </c>
    </row>
    <row r="537" spans="1:65">
      <c r="A537" s="33"/>
      <c r="B537" s="19">
        <v>1</v>
      </c>
      <c r="C537" s="8">
        <v>5</v>
      </c>
      <c r="D537" s="10">
        <v>0.12768415468240588</v>
      </c>
      <c r="E537" s="10">
        <v>0.1</v>
      </c>
      <c r="F537" s="10">
        <v>0.106</v>
      </c>
      <c r="G537" s="10">
        <v>0.1</v>
      </c>
      <c r="H537" s="10">
        <v>0.16500000000000001</v>
      </c>
      <c r="I537" s="159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>
        <v>93</v>
      </c>
    </row>
    <row r="538" spans="1:65">
      <c r="A538" s="33"/>
      <c r="B538" s="19">
        <v>1</v>
      </c>
      <c r="C538" s="8">
        <v>6</v>
      </c>
      <c r="D538" s="10">
        <v>0.1195875592496435</v>
      </c>
      <c r="E538" s="10">
        <v>0.1</v>
      </c>
      <c r="F538" s="10">
        <v>0.104</v>
      </c>
      <c r="G538" s="10">
        <v>0.11</v>
      </c>
      <c r="H538" s="10">
        <v>0.14979999999999999</v>
      </c>
      <c r="I538" s="159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1"/>
    </row>
    <row r="539" spans="1:65">
      <c r="A539" s="33"/>
      <c r="B539" s="20" t="s">
        <v>271</v>
      </c>
      <c r="C539" s="12"/>
      <c r="D539" s="24">
        <v>0.12645532559438416</v>
      </c>
      <c r="E539" s="24">
        <v>0.1</v>
      </c>
      <c r="F539" s="24">
        <v>0.1032</v>
      </c>
      <c r="G539" s="24">
        <v>0.105</v>
      </c>
      <c r="H539" s="24">
        <v>0.15175000000000002</v>
      </c>
      <c r="I539" s="159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1"/>
    </row>
    <row r="540" spans="1:65">
      <c r="A540" s="33"/>
      <c r="B540" s="3" t="s">
        <v>272</v>
      </c>
      <c r="C540" s="31"/>
      <c r="D540" s="11">
        <v>0.12783776231141375</v>
      </c>
      <c r="E540" s="11">
        <v>0.1</v>
      </c>
      <c r="F540" s="11">
        <v>0.104</v>
      </c>
      <c r="G540" s="11">
        <v>0.10500000000000001</v>
      </c>
      <c r="H540" s="11">
        <v>0.15739999999999998</v>
      </c>
      <c r="I540" s="159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1"/>
    </row>
    <row r="541" spans="1:65">
      <c r="A541" s="33"/>
      <c r="B541" s="3" t="s">
        <v>273</v>
      </c>
      <c r="C541" s="31"/>
      <c r="D541" s="25">
        <v>5.5727974897474023E-3</v>
      </c>
      <c r="E541" s="25">
        <v>0</v>
      </c>
      <c r="F541" s="25">
        <v>2.2803508501982733E-3</v>
      </c>
      <c r="G541" s="25">
        <v>5.4772255750516587E-3</v>
      </c>
      <c r="H541" s="25">
        <v>1.8713497802388308E-2</v>
      </c>
      <c r="I541" s="159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1"/>
    </row>
    <row r="542" spans="1:65">
      <c r="A542" s="33"/>
      <c r="B542" s="3" t="s">
        <v>87</v>
      </c>
      <c r="C542" s="31"/>
      <c r="D542" s="13">
        <v>4.4069298493782758E-2</v>
      </c>
      <c r="E542" s="13">
        <v>0</v>
      </c>
      <c r="F542" s="13">
        <v>2.2096422967037531E-2</v>
      </c>
      <c r="G542" s="13">
        <v>5.2164053095730085E-2</v>
      </c>
      <c r="H542" s="13">
        <v>0.12331794268460168</v>
      </c>
      <c r="I542" s="159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1"/>
    </row>
    <row r="543" spans="1:65">
      <c r="A543" s="33"/>
      <c r="B543" s="3" t="s">
        <v>274</v>
      </c>
      <c r="C543" s="31"/>
      <c r="D543" s="13">
        <v>9.3767967375232519E-2</v>
      </c>
      <c r="E543" s="13">
        <v>-0.13505582921546289</v>
      </c>
      <c r="F543" s="13">
        <v>-0.10737761575035776</v>
      </c>
      <c r="G543" s="13">
        <v>-9.1808620676236075E-2</v>
      </c>
      <c r="H543" s="13">
        <v>0.31255277916553514</v>
      </c>
      <c r="I543" s="159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1"/>
    </row>
    <row r="544" spans="1:65">
      <c r="A544" s="33"/>
      <c r="B544" s="51" t="s">
        <v>275</v>
      </c>
      <c r="C544" s="52"/>
      <c r="D544" s="50">
        <v>1.0900000000000001</v>
      </c>
      <c r="E544" s="50">
        <v>0.67</v>
      </c>
      <c r="F544" s="50">
        <v>0.54</v>
      </c>
      <c r="G544" s="50">
        <v>0</v>
      </c>
      <c r="H544" s="50">
        <v>2.36</v>
      </c>
      <c r="I544" s="159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1"/>
    </row>
    <row r="545" spans="1:65">
      <c r="B545" s="34"/>
      <c r="C545" s="20"/>
      <c r="D545" s="29"/>
      <c r="E545" s="29"/>
      <c r="F545" s="29"/>
      <c r="G545" s="29"/>
      <c r="H545" s="29"/>
      <c r="BM545" s="61"/>
    </row>
    <row r="546" spans="1:65" ht="15">
      <c r="B546" s="35" t="s">
        <v>583</v>
      </c>
      <c r="BM546" s="30" t="s">
        <v>67</v>
      </c>
    </row>
    <row r="547" spans="1:65" ht="15">
      <c r="A547" s="26" t="s">
        <v>55</v>
      </c>
      <c r="B547" s="18" t="s">
        <v>111</v>
      </c>
      <c r="C547" s="15" t="s">
        <v>112</v>
      </c>
      <c r="D547" s="16" t="s">
        <v>231</v>
      </c>
      <c r="E547" s="17" t="s">
        <v>231</v>
      </c>
      <c r="F547" s="17" t="s">
        <v>231</v>
      </c>
      <c r="G547" s="17" t="s">
        <v>231</v>
      </c>
      <c r="H547" s="17" t="s">
        <v>231</v>
      </c>
      <c r="I547" s="17" t="s">
        <v>231</v>
      </c>
      <c r="J547" s="17" t="s">
        <v>231</v>
      </c>
      <c r="K547" s="17" t="s">
        <v>231</v>
      </c>
      <c r="L547" s="17" t="s">
        <v>231</v>
      </c>
      <c r="M547" s="17" t="s">
        <v>231</v>
      </c>
      <c r="N547" s="17" t="s">
        <v>231</v>
      </c>
      <c r="O547" s="17" t="s">
        <v>231</v>
      </c>
      <c r="P547" s="17" t="s">
        <v>231</v>
      </c>
      <c r="Q547" s="17" t="s">
        <v>231</v>
      </c>
      <c r="R547" s="17" t="s">
        <v>231</v>
      </c>
      <c r="S547" s="17" t="s">
        <v>231</v>
      </c>
      <c r="T547" s="17" t="s">
        <v>231</v>
      </c>
      <c r="U547" s="17" t="s">
        <v>231</v>
      </c>
      <c r="V547" s="17" t="s">
        <v>231</v>
      </c>
      <c r="W547" s="17" t="s">
        <v>231</v>
      </c>
      <c r="X547" s="17" t="s">
        <v>231</v>
      </c>
      <c r="Y547" s="159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0">
        <v>1</v>
      </c>
    </row>
    <row r="548" spans="1:65">
      <c r="A548" s="33"/>
      <c r="B548" s="19" t="s">
        <v>232</v>
      </c>
      <c r="C548" s="8" t="s">
        <v>232</v>
      </c>
      <c r="D548" s="157" t="s">
        <v>234</v>
      </c>
      <c r="E548" s="158" t="s">
        <v>236</v>
      </c>
      <c r="F548" s="158" t="s">
        <v>238</v>
      </c>
      <c r="G548" s="158" t="s">
        <v>239</v>
      </c>
      <c r="H548" s="158" t="s">
        <v>240</v>
      </c>
      <c r="I548" s="158" t="s">
        <v>241</v>
      </c>
      <c r="J548" s="158" t="s">
        <v>242</v>
      </c>
      <c r="K548" s="158" t="s">
        <v>243</v>
      </c>
      <c r="L548" s="158" t="s">
        <v>244</v>
      </c>
      <c r="M548" s="158" t="s">
        <v>245</v>
      </c>
      <c r="N548" s="158" t="s">
        <v>246</v>
      </c>
      <c r="O548" s="158" t="s">
        <v>247</v>
      </c>
      <c r="P548" s="158" t="s">
        <v>248</v>
      </c>
      <c r="Q548" s="158" t="s">
        <v>249</v>
      </c>
      <c r="R548" s="158" t="s">
        <v>251</v>
      </c>
      <c r="S548" s="158" t="s">
        <v>253</v>
      </c>
      <c r="T548" s="158" t="s">
        <v>254</v>
      </c>
      <c r="U548" s="158" t="s">
        <v>257</v>
      </c>
      <c r="V548" s="158" t="s">
        <v>259</v>
      </c>
      <c r="W548" s="158" t="s">
        <v>261</v>
      </c>
      <c r="X548" s="158" t="s">
        <v>279</v>
      </c>
      <c r="Y548" s="159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 t="s">
        <v>1</v>
      </c>
    </row>
    <row r="549" spans="1:65">
      <c r="A549" s="33"/>
      <c r="B549" s="19"/>
      <c r="C549" s="8"/>
      <c r="D549" s="9" t="s">
        <v>280</v>
      </c>
      <c r="E549" s="10" t="s">
        <v>283</v>
      </c>
      <c r="F549" s="10" t="s">
        <v>282</v>
      </c>
      <c r="G549" s="10" t="s">
        <v>283</v>
      </c>
      <c r="H549" s="10" t="s">
        <v>282</v>
      </c>
      <c r="I549" s="10" t="s">
        <v>282</v>
      </c>
      <c r="J549" s="10" t="s">
        <v>282</v>
      </c>
      <c r="K549" s="10" t="s">
        <v>282</v>
      </c>
      <c r="L549" s="10" t="s">
        <v>280</v>
      </c>
      <c r="M549" s="10" t="s">
        <v>280</v>
      </c>
      <c r="N549" s="10" t="s">
        <v>280</v>
      </c>
      <c r="O549" s="10" t="s">
        <v>280</v>
      </c>
      <c r="P549" s="10" t="s">
        <v>280</v>
      </c>
      <c r="Q549" s="10" t="s">
        <v>283</v>
      </c>
      <c r="R549" s="10" t="s">
        <v>283</v>
      </c>
      <c r="S549" s="10" t="s">
        <v>283</v>
      </c>
      <c r="T549" s="10" t="s">
        <v>283</v>
      </c>
      <c r="U549" s="10" t="s">
        <v>283</v>
      </c>
      <c r="V549" s="10" t="s">
        <v>282</v>
      </c>
      <c r="W549" s="10" t="s">
        <v>283</v>
      </c>
      <c r="X549" s="10" t="s">
        <v>283</v>
      </c>
      <c r="Y549" s="159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2</v>
      </c>
    </row>
    <row r="550" spans="1:65">
      <c r="A550" s="33"/>
      <c r="B550" s="19"/>
      <c r="C550" s="8"/>
      <c r="D550" s="27" t="s">
        <v>322</v>
      </c>
      <c r="E550" s="27" t="s">
        <v>322</v>
      </c>
      <c r="F550" s="27" t="s">
        <v>322</v>
      </c>
      <c r="G550" s="27" t="s">
        <v>322</v>
      </c>
      <c r="H550" s="27" t="s">
        <v>323</v>
      </c>
      <c r="I550" s="27" t="s">
        <v>324</v>
      </c>
      <c r="J550" s="27" t="s">
        <v>323</v>
      </c>
      <c r="K550" s="27" t="s">
        <v>325</v>
      </c>
      <c r="L550" s="27" t="s">
        <v>322</v>
      </c>
      <c r="M550" s="27" t="s">
        <v>322</v>
      </c>
      <c r="N550" s="27" t="s">
        <v>322</v>
      </c>
      <c r="O550" s="27" t="s">
        <v>322</v>
      </c>
      <c r="P550" s="27" t="s">
        <v>322</v>
      </c>
      <c r="Q550" s="27" t="s">
        <v>324</v>
      </c>
      <c r="R550" s="27" t="s">
        <v>322</v>
      </c>
      <c r="S550" s="27" t="s">
        <v>325</v>
      </c>
      <c r="T550" s="27" t="s">
        <v>324</v>
      </c>
      <c r="U550" s="27" t="s">
        <v>323</v>
      </c>
      <c r="V550" s="27" t="s">
        <v>322</v>
      </c>
      <c r="W550" s="27" t="s">
        <v>322</v>
      </c>
      <c r="X550" s="27" t="s">
        <v>322</v>
      </c>
      <c r="Y550" s="159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>
        <v>3</v>
      </c>
    </row>
    <row r="551" spans="1:65">
      <c r="A551" s="33"/>
      <c r="B551" s="18">
        <v>1</v>
      </c>
      <c r="C551" s="14">
        <v>1</v>
      </c>
      <c r="D551" s="21">
        <v>1.1739999999999999</v>
      </c>
      <c r="E551" s="21">
        <v>1.2533159999999999</v>
      </c>
      <c r="F551" s="22">
        <v>1.42</v>
      </c>
      <c r="G551" s="21">
        <v>1.3366666666666667</v>
      </c>
      <c r="H551" s="22">
        <v>1.3</v>
      </c>
      <c r="I551" s="21">
        <v>1.4</v>
      </c>
      <c r="J551" s="22">
        <v>1.46</v>
      </c>
      <c r="K551" s="21">
        <v>1.24</v>
      </c>
      <c r="L551" s="21">
        <v>1.36</v>
      </c>
      <c r="M551" s="21">
        <v>1.32</v>
      </c>
      <c r="N551" s="21">
        <v>1.32</v>
      </c>
      <c r="O551" s="21">
        <v>1.24</v>
      </c>
      <c r="P551" s="21">
        <v>1.38</v>
      </c>
      <c r="Q551" s="21">
        <v>1.4512827634791958</v>
      </c>
      <c r="R551" s="21">
        <v>1.369</v>
      </c>
      <c r="S551" s="21">
        <v>1.19</v>
      </c>
      <c r="T551" s="21">
        <v>1.220788</v>
      </c>
      <c r="U551" s="21">
        <v>1.31</v>
      </c>
      <c r="V551" s="21">
        <v>1.34</v>
      </c>
      <c r="W551" s="21">
        <v>1.4352</v>
      </c>
      <c r="X551" s="21">
        <v>1.4745999999999999</v>
      </c>
      <c r="Y551" s="159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1</v>
      </c>
    </row>
    <row r="552" spans="1:65">
      <c r="A552" s="33"/>
      <c r="B552" s="19">
        <v>1</v>
      </c>
      <c r="C552" s="8">
        <v>2</v>
      </c>
      <c r="D552" s="10">
        <v>1.173</v>
      </c>
      <c r="E552" s="10">
        <v>1.247428</v>
      </c>
      <c r="F552" s="23">
        <v>1.45</v>
      </c>
      <c r="G552" s="10">
        <v>1.3433333333333335</v>
      </c>
      <c r="H552" s="23">
        <v>1.32</v>
      </c>
      <c r="I552" s="10">
        <v>1.35</v>
      </c>
      <c r="J552" s="23">
        <v>1.47</v>
      </c>
      <c r="K552" s="10">
        <v>1.23</v>
      </c>
      <c r="L552" s="10">
        <v>1.34</v>
      </c>
      <c r="M552" s="10">
        <v>1.34</v>
      </c>
      <c r="N552" s="10">
        <v>1.33</v>
      </c>
      <c r="O552" s="10">
        <v>1.26</v>
      </c>
      <c r="P552" s="10">
        <v>1.35</v>
      </c>
      <c r="Q552" s="10">
        <v>1.4294024666804681</v>
      </c>
      <c r="R552" s="10">
        <v>1.381</v>
      </c>
      <c r="S552" s="10">
        <v>1.2</v>
      </c>
      <c r="T552" s="10">
        <v>1.2513430000000001</v>
      </c>
      <c r="U552" s="10">
        <v>1.34</v>
      </c>
      <c r="V552" s="10">
        <v>1.35</v>
      </c>
      <c r="W552" s="10">
        <v>1.4338</v>
      </c>
      <c r="X552" s="10">
        <v>1.4469000000000001</v>
      </c>
      <c r="Y552" s="159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 t="e">
        <v>#N/A</v>
      </c>
    </row>
    <row r="553" spans="1:65">
      <c r="A553" s="33"/>
      <c r="B553" s="19">
        <v>1</v>
      </c>
      <c r="C553" s="8">
        <v>3</v>
      </c>
      <c r="D553" s="10">
        <v>1.181</v>
      </c>
      <c r="E553" s="10">
        <v>1.2687720000000002</v>
      </c>
      <c r="F553" s="23">
        <v>1.38</v>
      </c>
      <c r="G553" s="10">
        <v>1.33</v>
      </c>
      <c r="H553" s="23">
        <v>1.3</v>
      </c>
      <c r="I553" s="10">
        <v>1.37</v>
      </c>
      <c r="J553" s="23">
        <v>1.4500000000000002</v>
      </c>
      <c r="K553" s="23">
        <v>1.24</v>
      </c>
      <c r="L553" s="165">
        <v>1.42</v>
      </c>
      <c r="M553" s="11">
        <v>1.32</v>
      </c>
      <c r="N553" s="11">
        <v>1.35</v>
      </c>
      <c r="O553" s="11">
        <v>1.25</v>
      </c>
      <c r="P553" s="11">
        <v>1.35</v>
      </c>
      <c r="Q553" s="11">
        <v>1.4043681491999997</v>
      </c>
      <c r="R553" s="11">
        <v>1.339</v>
      </c>
      <c r="S553" s="11">
        <v>1.19</v>
      </c>
      <c r="T553" s="11">
        <v>1.2471779999999999</v>
      </c>
      <c r="U553" s="11">
        <v>1.36</v>
      </c>
      <c r="V553" s="11">
        <v>1.37</v>
      </c>
      <c r="W553" s="11">
        <v>1.4390999999999998</v>
      </c>
      <c r="X553" s="11">
        <v>1.4160999999999999</v>
      </c>
      <c r="Y553" s="159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0">
        <v>16</v>
      </c>
    </row>
    <row r="554" spans="1:65">
      <c r="A554" s="33"/>
      <c r="B554" s="19">
        <v>1</v>
      </c>
      <c r="C554" s="8">
        <v>4</v>
      </c>
      <c r="D554" s="10">
        <v>1.1639999999999999</v>
      </c>
      <c r="E554" s="10">
        <v>1.2545200000000001</v>
      </c>
      <c r="F554" s="23">
        <v>1.33</v>
      </c>
      <c r="G554" s="10">
        <v>1.3466666666666667</v>
      </c>
      <c r="H554" s="23">
        <v>1.29</v>
      </c>
      <c r="I554" s="10">
        <v>1.37</v>
      </c>
      <c r="J554" s="23">
        <v>1.4500000000000002</v>
      </c>
      <c r="K554" s="23">
        <v>1.22</v>
      </c>
      <c r="L554" s="11">
        <v>1.36</v>
      </c>
      <c r="M554" s="11">
        <v>1.32</v>
      </c>
      <c r="N554" s="11">
        <v>1.3</v>
      </c>
      <c r="O554" s="11">
        <v>1.26</v>
      </c>
      <c r="P554" s="11">
        <v>1.33</v>
      </c>
      <c r="Q554" s="11">
        <v>1.4392738567000001</v>
      </c>
      <c r="R554" s="11">
        <v>1.381</v>
      </c>
      <c r="S554" s="11">
        <v>1.21</v>
      </c>
      <c r="T554" s="11">
        <v>1.2593529999999999</v>
      </c>
      <c r="U554" s="11">
        <v>1.35</v>
      </c>
      <c r="V554" s="11">
        <v>1.35</v>
      </c>
      <c r="W554" s="11">
        <v>1.4586999999999999</v>
      </c>
      <c r="X554" s="165">
        <v>1.5669</v>
      </c>
      <c r="Y554" s="159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1.3331711127593542</v>
      </c>
    </row>
    <row r="555" spans="1:65">
      <c r="A555" s="33"/>
      <c r="B555" s="19">
        <v>1</v>
      </c>
      <c r="C555" s="8">
        <v>5</v>
      </c>
      <c r="D555" s="10">
        <v>1.1599999999999999</v>
      </c>
      <c r="E555" s="10">
        <v>1.2917720000000001</v>
      </c>
      <c r="F555" s="10">
        <v>1.42</v>
      </c>
      <c r="G555" s="10">
        <v>1.3399999999999999</v>
      </c>
      <c r="H555" s="10">
        <v>1.3</v>
      </c>
      <c r="I555" s="10">
        <v>1.4</v>
      </c>
      <c r="J555" s="10">
        <v>1.4200000000000002</v>
      </c>
      <c r="K555" s="10">
        <v>1.24</v>
      </c>
      <c r="L555" s="10">
        <v>1.35</v>
      </c>
      <c r="M555" s="10">
        <v>1.34</v>
      </c>
      <c r="N555" s="10">
        <v>1.34</v>
      </c>
      <c r="O555" s="10">
        <v>1.27</v>
      </c>
      <c r="P555" s="10">
        <v>1.34</v>
      </c>
      <c r="Q555" s="10">
        <v>1.4411380210436207</v>
      </c>
      <c r="R555" s="10">
        <v>1.357</v>
      </c>
      <c r="S555" s="10">
        <v>1.19</v>
      </c>
      <c r="T555" s="10">
        <v>1.2751219999999999</v>
      </c>
      <c r="U555" s="10">
        <v>1.34</v>
      </c>
      <c r="V555" s="10">
        <v>1.35</v>
      </c>
      <c r="W555" s="10">
        <v>1.4415</v>
      </c>
      <c r="X555" s="10">
        <v>1.4315</v>
      </c>
      <c r="Y555" s="159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>
        <v>94</v>
      </c>
    </row>
    <row r="556" spans="1:65">
      <c r="A556" s="33"/>
      <c r="B556" s="19">
        <v>1</v>
      </c>
      <c r="C556" s="8">
        <v>6</v>
      </c>
      <c r="D556" s="10">
        <v>1.1739999999999999</v>
      </c>
      <c r="E556" s="10">
        <v>1.2583759999999999</v>
      </c>
      <c r="F556" s="10">
        <v>1.47</v>
      </c>
      <c r="G556" s="10">
        <v>1.3433333333333335</v>
      </c>
      <c r="H556" s="10">
        <v>1.32</v>
      </c>
      <c r="I556" s="10">
        <v>1.41</v>
      </c>
      <c r="J556" s="10">
        <v>1.4500000000000002</v>
      </c>
      <c r="K556" s="10">
        <v>1.24</v>
      </c>
      <c r="L556" s="10">
        <v>1.37</v>
      </c>
      <c r="M556" s="10">
        <v>1.36</v>
      </c>
      <c r="N556" s="10">
        <v>1.31</v>
      </c>
      <c r="O556" s="10">
        <v>1.26</v>
      </c>
      <c r="P556" s="10">
        <v>1.32</v>
      </c>
      <c r="Q556" s="10">
        <v>1.4301834020287851</v>
      </c>
      <c r="R556" s="10">
        <v>1.357</v>
      </c>
      <c r="S556" s="10">
        <v>1.2</v>
      </c>
      <c r="T556" s="10">
        <v>1.2567110000000001</v>
      </c>
      <c r="U556" s="10">
        <v>1.37</v>
      </c>
      <c r="V556" s="10">
        <v>1.35</v>
      </c>
      <c r="W556" s="10">
        <v>1.4446000000000001</v>
      </c>
      <c r="X556" s="10">
        <v>1.4232</v>
      </c>
      <c r="Y556" s="159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1"/>
    </row>
    <row r="557" spans="1:65">
      <c r="A557" s="33"/>
      <c r="B557" s="20" t="s">
        <v>271</v>
      </c>
      <c r="C557" s="12"/>
      <c r="D557" s="24">
        <v>1.171</v>
      </c>
      <c r="E557" s="24">
        <v>1.262364</v>
      </c>
      <c r="F557" s="24">
        <v>1.4116666666666668</v>
      </c>
      <c r="G557" s="24">
        <v>1.3399999999999999</v>
      </c>
      <c r="H557" s="24">
        <v>1.3049999999999999</v>
      </c>
      <c r="I557" s="24">
        <v>1.3833333333333335</v>
      </c>
      <c r="J557" s="24">
        <v>1.45</v>
      </c>
      <c r="K557" s="24">
        <v>1.2350000000000001</v>
      </c>
      <c r="L557" s="24">
        <v>1.3666666666666665</v>
      </c>
      <c r="M557" s="24">
        <v>1.3333333333333333</v>
      </c>
      <c r="N557" s="24">
        <v>1.325</v>
      </c>
      <c r="O557" s="24">
        <v>1.2566666666666666</v>
      </c>
      <c r="P557" s="24">
        <v>1.345</v>
      </c>
      <c r="Q557" s="24">
        <v>1.4326081098553447</v>
      </c>
      <c r="R557" s="24">
        <v>1.3640000000000001</v>
      </c>
      <c r="S557" s="24">
        <v>1.1966666666666665</v>
      </c>
      <c r="T557" s="24">
        <v>1.2517491666666667</v>
      </c>
      <c r="U557" s="24">
        <v>1.345</v>
      </c>
      <c r="V557" s="24">
        <v>1.3516666666666666</v>
      </c>
      <c r="W557" s="24">
        <v>1.4421499999999998</v>
      </c>
      <c r="X557" s="24">
        <v>1.4598666666666666</v>
      </c>
      <c r="Y557" s="159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1"/>
    </row>
    <row r="558" spans="1:65">
      <c r="A558" s="33"/>
      <c r="B558" s="3" t="s">
        <v>272</v>
      </c>
      <c r="C558" s="31"/>
      <c r="D558" s="11">
        <v>1.1735</v>
      </c>
      <c r="E558" s="11">
        <v>1.256448</v>
      </c>
      <c r="F558" s="11">
        <v>1.42</v>
      </c>
      <c r="G558" s="11">
        <v>1.3416666666666668</v>
      </c>
      <c r="H558" s="11">
        <v>1.3</v>
      </c>
      <c r="I558" s="11">
        <v>1.385</v>
      </c>
      <c r="J558" s="11">
        <v>1.4500000000000002</v>
      </c>
      <c r="K558" s="11">
        <v>1.24</v>
      </c>
      <c r="L558" s="11">
        <v>1.36</v>
      </c>
      <c r="M558" s="11">
        <v>1.33</v>
      </c>
      <c r="N558" s="11">
        <v>1.3250000000000002</v>
      </c>
      <c r="O558" s="11">
        <v>1.26</v>
      </c>
      <c r="P558" s="11">
        <v>1.3450000000000002</v>
      </c>
      <c r="Q558" s="11">
        <v>1.4347286293643926</v>
      </c>
      <c r="R558" s="11">
        <v>1.363</v>
      </c>
      <c r="S558" s="11">
        <v>1.1949999999999998</v>
      </c>
      <c r="T558" s="11">
        <v>1.2540270000000002</v>
      </c>
      <c r="U558" s="11">
        <v>1.3450000000000002</v>
      </c>
      <c r="V558" s="11">
        <v>1.35</v>
      </c>
      <c r="W558" s="11">
        <v>1.4402999999999999</v>
      </c>
      <c r="X558" s="11">
        <v>1.4392</v>
      </c>
      <c r="Y558" s="159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1"/>
    </row>
    <row r="559" spans="1:65">
      <c r="A559" s="33"/>
      <c r="B559" s="3" t="s">
        <v>273</v>
      </c>
      <c r="C559" s="31"/>
      <c r="D559" s="25">
        <v>7.6419892698171617E-3</v>
      </c>
      <c r="E559" s="25">
        <v>1.605164046445106E-2</v>
      </c>
      <c r="F559" s="25">
        <v>5.0365331992022686E-2</v>
      </c>
      <c r="G559" s="25">
        <v>5.9628479399994536E-3</v>
      </c>
      <c r="H559" s="25">
        <v>1.2247448713915901E-2</v>
      </c>
      <c r="I559" s="25">
        <v>2.3380903889000149E-2</v>
      </c>
      <c r="J559" s="25">
        <v>1.6733200530681447E-2</v>
      </c>
      <c r="K559" s="25">
        <v>8.3666002653407616E-3</v>
      </c>
      <c r="L559" s="25">
        <v>2.8047578623950114E-2</v>
      </c>
      <c r="M559" s="25">
        <v>1.6329931618554533E-2</v>
      </c>
      <c r="N559" s="25">
        <v>1.8708286933869722E-2</v>
      </c>
      <c r="O559" s="25">
        <v>1.0327955589886455E-2</v>
      </c>
      <c r="P559" s="25">
        <v>2.0736441353327664E-2</v>
      </c>
      <c r="Q559" s="25">
        <v>1.599740596391782E-2</v>
      </c>
      <c r="R559" s="25">
        <v>1.6284962388657842E-2</v>
      </c>
      <c r="S559" s="25">
        <v>8.1649658092772665E-3</v>
      </c>
      <c r="T559" s="25">
        <v>1.7935338228387717E-2</v>
      </c>
      <c r="U559" s="25">
        <v>2.073644135332774E-2</v>
      </c>
      <c r="V559" s="25">
        <v>9.8319208025017587E-3</v>
      </c>
      <c r="W559" s="25">
        <v>9.0294518106028791E-3</v>
      </c>
      <c r="X559" s="25">
        <v>5.6402080339883434E-2</v>
      </c>
      <c r="Y559" s="233"/>
      <c r="Z559" s="234"/>
      <c r="AA559" s="234"/>
      <c r="AB559" s="234"/>
      <c r="AC559" s="234"/>
      <c r="AD559" s="234"/>
      <c r="AE559" s="234"/>
      <c r="AF559" s="234"/>
      <c r="AG559" s="234"/>
      <c r="AH559" s="234"/>
      <c r="AI559" s="234"/>
      <c r="AJ559" s="234"/>
      <c r="AK559" s="234"/>
      <c r="AL559" s="234"/>
      <c r="AM559" s="234"/>
      <c r="AN559" s="234"/>
      <c r="AO559" s="234"/>
      <c r="AP559" s="234"/>
      <c r="AQ559" s="234"/>
      <c r="AR559" s="234"/>
      <c r="AS559" s="234"/>
      <c r="AT559" s="234"/>
      <c r="AU559" s="234"/>
      <c r="AV559" s="234"/>
      <c r="AW559" s="234"/>
      <c r="AX559" s="234"/>
      <c r="AY559" s="234"/>
      <c r="AZ559" s="234"/>
      <c r="BA559" s="234"/>
      <c r="BB559" s="234"/>
      <c r="BC559" s="234"/>
      <c r="BD559" s="234"/>
      <c r="BE559" s="234"/>
      <c r="BF559" s="234"/>
      <c r="BG559" s="234"/>
      <c r="BH559" s="234"/>
      <c r="BI559" s="234"/>
      <c r="BJ559" s="234"/>
      <c r="BK559" s="234"/>
      <c r="BL559" s="234"/>
      <c r="BM559" s="62"/>
    </row>
    <row r="560" spans="1:65">
      <c r="A560" s="33"/>
      <c r="B560" s="3" t="s">
        <v>87</v>
      </c>
      <c r="C560" s="31"/>
      <c r="D560" s="13">
        <v>6.5260369511675161E-3</v>
      </c>
      <c r="E560" s="13">
        <v>1.2715540418176579E-2</v>
      </c>
      <c r="F560" s="13">
        <v>3.5677921127761046E-2</v>
      </c>
      <c r="G560" s="13">
        <v>4.4498865223876524E-3</v>
      </c>
      <c r="H560" s="13">
        <v>9.3850181715830674E-3</v>
      </c>
      <c r="I560" s="13">
        <v>1.6901858233012153E-2</v>
      </c>
      <c r="J560" s="13">
        <v>1.1540138297021689E-2</v>
      </c>
      <c r="K560" s="13">
        <v>6.7745751136362433E-3</v>
      </c>
      <c r="L560" s="13">
        <v>2.0522618505329354E-2</v>
      </c>
      <c r="M560" s="13">
        <v>1.22474487139159E-2</v>
      </c>
      <c r="N560" s="13">
        <v>1.4119461836882809E-2</v>
      </c>
      <c r="O560" s="13">
        <v>8.218532299644395E-3</v>
      </c>
      <c r="P560" s="13">
        <v>1.5417428515485252E-2</v>
      </c>
      <c r="Q560" s="13">
        <v>1.1166630883817301E-2</v>
      </c>
      <c r="R560" s="13">
        <v>1.1939121985819531E-2</v>
      </c>
      <c r="S560" s="13">
        <v>6.8230912055241792E-3</v>
      </c>
      <c r="T560" s="13">
        <v>1.4328220625980884E-2</v>
      </c>
      <c r="U560" s="13">
        <v>1.5417428515485309E-2</v>
      </c>
      <c r="V560" s="13">
        <v>7.2739241448841621E-3</v>
      </c>
      <c r="W560" s="13">
        <v>6.2611044694399895E-3</v>
      </c>
      <c r="X560" s="13">
        <v>3.8635090195371792E-2</v>
      </c>
      <c r="Y560" s="159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1"/>
    </row>
    <row r="561" spans="1:65">
      <c r="A561" s="33"/>
      <c r="B561" s="3" t="s">
        <v>274</v>
      </c>
      <c r="C561" s="31"/>
      <c r="D561" s="13">
        <v>-0.12164313433381979</v>
      </c>
      <c r="E561" s="13">
        <v>-5.311179643909314E-2</v>
      </c>
      <c r="F561" s="13">
        <v>5.8878828948554895E-2</v>
      </c>
      <c r="G561" s="13">
        <v>5.1222886359361119E-3</v>
      </c>
      <c r="H561" s="13">
        <v>-2.1130905470226224E-2</v>
      </c>
      <c r="I561" s="13">
        <v>3.7626243243566337E-2</v>
      </c>
      <c r="J561" s="13">
        <v>8.7632327255304121E-2</v>
      </c>
      <c r="K561" s="13">
        <v>-7.3637293682551119E-2</v>
      </c>
      <c r="L561" s="13">
        <v>2.5124722240631447E-2</v>
      </c>
      <c r="M561" s="13">
        <v>1.2168023476255563E-4</v>
      </c>
      <c r="N561" s="13">
        <v>-6.1290802667047783E-3</v>
      </c>
      <c r="O561" s="13">
        <v>-5.738531637873634E-2</v>
      </c>
      <c r="P561" s="13">
        <v>8.8727449368166678E-3</v>
      </c>
      <c r="Q561" s="13">
        <v>7.4586822459856039E-2</v>
      </c>
      <c r="R561" s="13">
        <v>2.3124478880162114E-2</v>
      </c>
      <c r="S561" s="13">
        <v>-0.10239079198930079</v>
      </c>
      <c r="T561" s="13">
        <v>-6.1073890150652121E-2</v>
      </c>
      <c r="U561" s="13">
        <v>8.8727449368166678E-3</v>
      </c>
      <c r="V561" s="13">
        <v>1.3873353337990446E-2</v>
      </c>
      <c r="W561" s="13">
        <v>8.1744110862921993E-2</v>
      </c>
      <c r="X561" s="13">
        <v>9.5033227689041544E-2</v>
      </c>
      <c r="Y561" s="159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1"/>
    </row>
    <row r="562" spans="1:65">
      <c r="A562" s="33"/>
      <c r="B562" s="51" t="s">
        <v>275</v>
      </c>
      <c r="C562" s="52"/>
      <c r="D562" s="50">
        <v>1.76</v>
      </c>
      <c r="E562" s="50">
        <v>0.84</v>
      </c>
      <c r="F562" s="50">
        <v>0.67</v>
      </c>
      <c r="G562" s="50">
        <v>0.05</v>
      </c>
      <c r="H562" s="50">
        <v>0.4</v>
      </c>
      <c r="I562" s="50">
        <v>0.39</v>
      </c>
      <c r="J562" s="50">
        <v>1.06</v>
      </c>
      <c r="K562" s="50">
        <v>1.1100000000000001</v>
      </c>
      <c r="L562" s="50">
        <v>0.22</v>
      </c>
      <c r="M562" s="50">
        <v>0.12</v>
      </c>
      <c r="N562" s="50">
        <v>0.2</v>
      </c>
      <c r="O562" s="50">
        <v>0.89</v>
      </c>
      <c r="P562" s="50">
        <v>0</v>
      </c>
      <c r="Q562" s="50">
        <v>0.89</v>
      </c>
      <c r="R562" s="50">
        <v>0.19</v>
      </c>
      <c r="S562" s="50">
        <v>1.5</v>
      </c>
      <c r="T562" s="50">
        <v>0.94</v>
      </c>
      <c r="U562" s="50">
        <v>0</v>
      </c>
      <c r="V562" s="50">
        <v>7.0000000000000007E-2</v>
      </c>
      <c r="W562" s="50">
        <v>0.98</v>
      </c>
      <c r="X562" s="50">
        <v>1.1599999999999999</v>
      </c>
      <c r="Y562" s="159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1"/>
    </row>
    <row r="563" spans="1:65">
      <c r="B563" s="34"/>
      <c r="C563" s="20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BM563" s="61"/>
    </row>
    <row r="564" spans="1:65" ht="15">
      <c r="B564" s="35" t="s">
        <v>584</v>
      </c>
      <c r="BM564" s="30" t="s">
        <v>67</v>
      </c>
    </row>
    <row r="565" spans="1:65" ht="15">
      <c r="A565" s="26" t="s">
        <v>56</v>
      </c>
      <c r="B565" s="18" t="s">
        <v>111</v>
      </c>
      <c r="C565" s="15" t="s">
        <v>112</v>
      </c>
      <c r="D565" s="16" t="s">
        <v>231</v>
      </c>
      <c r="E565" s="17" t="s">
        <v>231</v>
      </c>
      <c r="F565" s="17" t="s">
        <v>231</v>
      </c>
      <c r="G565" s="17" t="s">
        <v>231</v>
      </c>
      <c r="H565" s="17" t="s">
        <v>231</v>
      </c>
      <c r="I565" s="17" t="s">
        <v>231</v>
      </c>
      <c r="J565" s="17" t="s">
        <v>231</v>
      </c>
      <c r="K565" s="17" t="s">
        <v>231</v>
      </c>
      <c r="L565" s="17" t="s">
        <v>231</v>
      </c>
      <c r="M565" s="17" t="s">
        <v>231</v>
      </c>
      <c r="N565" s="17" t="s">
        <v>231</v>
      </c>
      <c r="O565" s="17" t="s">
        <v>231</v>
      </c>
      <c r="P565" s="17" t="s">
        <v>231</v>
      </c>
      <c r="Q565" s="17" t="s">
        <v>231</v>
      </c>
      <c r="R565" s="17" t="s">
        <v>231</v>
      </c>
      <c r="S565" s="17" t="s">
        <v>231</v>
      </c>
      <c r="T565" s="17" t="s">
        <v>231</v>
      </c>
      <c r="U565" s="17" t="s">
        <v>231</v>
      </c>
      <c r="V565" s="17" t="s">
        <v>231</v>
      </c>
      <c r="W565" s="17" t="s">
        <v>231</v>
      </c>
      <c r="X565" s="17" t="s">
        <v>231</v>
      </c>
      <c r="Y565" s="159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0">
        <v>1</v>
      </c>
    </row>
    <row r="566" spans="1:65">
      <c r="A566" s="33"/>
      <c r="B566" s="19" t="s">
        <v>232</v>
      </c>
      <c r="C566" s="8" t="s">
        <v>232</v>
      </c>
      <c r="D566" s="157" t="s">
        <v>234</v>
      </c>
      <c r="E566" s="158" t="s">
        <v>236</v>
      </c>
      <c r="F566" s="158" t="s">
        <v>238</v>
      </c>
      <c r="G566" s="158" t="s">
        <v>239</v>
      </c>
      <c r="H566" s="158" t="s">
        <v>240</v>
      </c>
      <c r="I566" s="158" t="s">
        <v>241</v>
      </c>
      <c r="J566" s="158" t="s">
        <v>242</v>
      </c>
      <c r="K566" s="158" t="s">
        <v>243</v>
      </c>
      <c r="L566" s="158" t="s">
        <v>244</v>
      </c>
      <c r="M566" s="158" t="s">
        <v>245</v>
      </c>
      <c r="N566" s="158" t="s">
        <v>246</v>
      </c>
      <c r="O566" s="158" t="s">
        <v>247</v>
      </c>
      <c r="P566" s="158" t="s">
        <v>248</v>
      </c>
      <c r="Q566" s="158" t="s">
        <v>249</v>
      </c>
      <c r="R566" s="158" t="s">
        <v>251</v>
      </c>
      <c r="S566" s="158" t="s">
        <v>253</v>
      </c>
      <c r="T566" s="158" t="s">
        <v>254</v>
      </c>
      <c r="U566" s="158" t="s">
        <v>257</v>
      </c>
      <c r="V566" s="158" t="s">
        <v>259</v>
      </c>
      <c r="W566" s="158" t="s">
        <v>261</v>
      </c>
      <c r="X566" s="158" t="s">
        <v>279</v>
      </c>
      <c r="Y566" s="159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0" t="s">
        <v>1</v>
      </c>
    </row>
    <row r="567" spans="1:65">
      <c r="A567" s="33"/>
      <c r="B567" s="19"/>
      <c r="C567" s="8"/>
      <c r="D567" s="9" t="s">
        <v>280</v>
      </c>
      <c r="E567" s="10" t="s">
        <v>283</v>
      </c>
      <c r="F567" s="10" t="s">
        <v>282</v>
      </c>
      <c r="G567" s="10" t="s">
        <v>283</v>
      </c>
      <c r="H567" s="10" t="s">
        <v>282</v>
      </c>
      <c r="I567" s="10" t="s">
        <v>282</v>
      </c>
      <c r="J567" s="10" t="s">
        <v>282</v>
      </c>
      <c r="K567" s="10" t="s">
        <v>282</v>
      </c>
      <c r="L567" s="10" t="s">
        <v>280</v>
      </c>
      <c r="M567" s="10" t="s">
        <v>280</v>
      </c>
      <c r="N567" s="10" t="s">
        <v>280</v>
      </c>
      <c r="O567" s="10" t="s">
        <v>280</v>
      </c>
      <c r="P567" s="10" t="s">
        <v>280</v>
      </c>
      <c r="Q567" s="10" t="s">
        <v>283</v>
      </c>
      <c r="R567" s="10" t="s">
        <v>283</v>
      </c>
      <c r="S567" s="10" t="s">
        <v>283</v>
      </c>
      <c r="T567" s="10" t="s">
        <v>283</v>
      </c>
      <c r="U567" s="10" t="s">
        <v>283</v>
      </c>
      <c r="V567" s="10" t="s">
        <v>282</v>
      </c>
      <c r="W567" s="10" t="s">
        <v>283</v>
      </c>
      <c r="X567" s="10" t="s">
        <v>283</v>
      </c>
      <c r="Y567" s="159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>
        <v>3</v>
      </c>
    </row>
    <row r="568" spans="1:65">
      <c r="A568" s="33"/>
      <c r="B568" s="19"/>
      <c r="C568" s="8"/>
      <c r="D568" s="27" t="s">
        <v>322</v>
      </c>
      <c r="E568" s="27" t="s">
        <v>322</v>
      </c>
      <c r="F568" s="27" t="s">
        <v>322</v>
      </c>
      <c r="G568" s="27" t="s">
        <v>322</v>
      </c>
      <c r="H568" s="27" t="s">
        <v>323</v>
      </c>
      <c r="I568" s="27" t="s">
        <v>324</v>
      </c>
      <c r="J568" s="27" t="s">
        <v>323</v>
      </c>
      <c r="K568" s="27" t="s">
        <v>325</v>
      </c>
      <c r="L568" s="27" t="s">
        <v>322</v>
      </c>
      <c r="M568" s="27" t="s">
        <v>322</v>
      </c>
      <c r="N568" s="27" t="s">
        <v>322</v>
      </c>
      <c r="O568" s="27" t="s">
        <v>322</v>
      </c>
      <c r="P568" s="27" t="s">
        <v>322</v>
      </c>
      <c r="Q568" s="27" t="s">
        <v>324</v>
      </c>
      <c r="R568" s="27" t="s">
        <v>322</v>
      </c>
      <c r="S568" s="27" t="s">
        <v>325</v>
      </c>
      <c r="T568" s="27" t="s">
        <v>324</v>
      </c>
      <c r="U568" s="27" t="s">
        <v>323</v>
      </c>
      <c r="V568" s="27" t="s">
        <v>322</v>
      </c>
      <c r="W568" s="27" t="s">
        <v>322</v>
      </c>
      <c r="X568" s="27" t="s">
        <v>322</v>
      </c>
      <c r="Y568" s="159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>
        <v>3</v>
      </c>
    </row>
    <row r="569" spans="1:65">
      <c r="A569" s="33"/>
      <c r="B569" s="18">
        <v>1</v>
      </c>
      <c r="C569" s="14">
        <v>1</v>
      </c>
      <c r="D569" s="229">
        <v>2.945E-2</v>
      </c>
      <c r="E569" s="229">
        <v>2.8606400000000001E-2</v>
      </c>
      <c r="F569" s="230">
        <v>3.15E-2</v>
      </c>
      <c r="G569" s="229">
        <v>3.0523440000000002E-2</v>
      </c>
      <c r="H569" s="230">
        <v>3.0600000000000002E-2</v>
      </c>
      <c r="I569" s="229">
        <v>0.03</v>
      </c>
      <c r="J569" s="230">
        <v>2.9399999999999999E-2</v>
      </c>
      <c r="K569" s="229">
        <v>3.1699999999999999E-2</v>
      </c>
      <c r="L569" s="229">
        <v>3.0699999999999998E-2</v>
      </c>
      <c r="M569" s="229">
        <v>2.8799999999999999E-2</v>
      </c>
      <c r="N569" s="229">
        <v>2.9100000000000001E-2</v>
      </c>
      <c r="O569" s="229">
        <v>2.6400000000000003E-2</v>
      </c>
      <c r="P569" s="229">
        <v>2.9399999999999999E-2</v>
      </c>
      <c r="Q569" s="229">
        <v>3.1353299488485316E-2</v>
      </c>
      <c r="R569" s="229">
        <v>2.7099999999999999E-2</v>
      </c>
      <c r="S569" s="229">
        <v>2.86E-2</v>
      </c>
      <c r="T569" s="229">
        <v>2.6748000000000001E-2</v>
      </c>
      <c r="U569" s="229">
        <v>3.2739999999999998E-2</v>
      </c>
      <c r="V569" s="229">
        <v>2.9100000000000001E-2</v>
      </c>
      <c r="W569" s="229">
        <v>2.7530000000000002E-2</v>
      </c>
      <c r="X569" s="240">
        <v>3.4299999999999997E-2</v>
      </c>
      <c r="Y569" s="233"/>
      <c r="Z569" s="234"/>
      <c r="AA569" s="234"/>
      <c r="AB569" s="234"/>
      <c r="AC569" s="234"/>
      <c r="AD569" s="234"/>
      <c r="AE569" s="234"/>
      <c r="AF569" s="234"/>
      <c r="AG569" s="234"/>
      <c r="AH569" s="234"/>
      <c r="AI569" s="234"/>
      <c r="AJ569" s="234"/>
      <c r="AK569" s="234"/>
      <c r="AL569" s="234"/>
      <c r="AM569" s="234"/>
      <c r="AN569" s="234"/>
      <c r="AO569" s="234"/>
      <c r="AP569" s="234"/>
      <c r="AQ569" s="234"/>
      <c r="AR569" s="234"/>
      <c r="AS569" s="234"/>
      <c r="AT569" s="234"/>
      <c r="AU569" s="234"/>
      <c r="AV569" s="234"/>
      <c r="AW569" s="234"/>
      <c r="AX569" s="234"/>
      <c r="AY569" s="234"/>
      <c r="AZ569" s="234"/>
      <c r="BA569" s="234"/>
      <c r="BB569" s="234"/>
      <c r="BC569" s="234"/>
      <c r="BD569" s="234"/>
      <c r="BE569" s="234"/>
      <c r="BF569" s="234"/>
      <c r="BG569" s="234"/>
      <c r="BH569" s="234"/>
      <c r="BI569" s="234"/>
      <c r="BJ569" s="234"/>
      <c r="BK569" s="234"/>
      <c r="BL569" s="234"/>
      <c r="BM569" s="235">
        <v>1</v>
      </c>
    </row>
    <row r="570" spans="1:65">
      <c r="A570" s="33"/>
      <c r="B570" s="19">
        <v>1</v>
      </c>
      <c r="C570" s="8">
        <v>2</v>
      </c>
      <c r="D570" s="237">
        <v>3.0019999999999998E-2</v>
      </c>
      <c r="E570" s="237">
        <v>2.9056699999999998E-2</v>
      </c>
      <c r="F570" s="238">
        <v>3.2600000000000004E-2</v>
      </c>
      <c r="G570" s="237">
        <v>3.0331993333333335E-2</v>
      </c>
      <c r="H570" s="238">
        <v>3.1199999999999999E-2</v>
      </c>
      <c r="I570" s="237">
        <v>2.8899999999999999E-2</v>
      </c>
      <c r="J570" s="238">
        <v>2.9599999999999998E-2</v>
      </c>
      <c r="K570" s="237">
        <v>3.0600000000000002E-2</v>
      </c>
      <c r="L570" s="237">
        <v>2.9700000000000001E-2</v>
      </c>
      <c r="M570" s="237">
        <v>2.9599999999999998E-2</v>
      </c>
      <c r="N570" s="237">
        <v>2.9599999999999998E-2</v>
      </c>
      <c r="O570" s="237">
        <v>2.7199999999999998E-2</v>
      </c>
      <c r="P570" s="237">
        <v>2.9000000000000001E-2</v>
      </c>
      <c r="Q570" s="237">
        <v>3.1139190757737495E-2</v>
      </c>
      <c r="R570" s="237">
        <v>2.7099999999999999E-2</v>
      </c>
      <c r="S570" s="237">
        <v>2.87E-2</v>
      </c>
      <c r="T570" s="237">
        <v>2.7251000000000001E-2</v>
      </c>
      <c r="U570" s="237">
        <v>3.2469999999999999E-2</v>
      </c>
      <c r="V570" s="237">
        <v>2.92E-2</v>
      </c>
      <c r="W570" s="237">
        <v>2.7739999999999997E-2</v>
      </c>
      <c r="X570" s="241">
        <v>3.39E-2</v>
      </c>
      <c r="Y570" s="233"/>
      <c r="Z570" s="234"/>
      <c r="AA570" s="234"/>
      <c r="AB570" s="234"/>
      <c r="AC570" s="234"/>
      <c r="AD570" s="234"/>
      <c r="AE570" s="234"/>
      <c r="AF570" s="234"/>
      <c r="AG570" s="234"/>
      <c r="AH570" s="234"/>
      <c r="AI570" s="234"/>
      <c r="AJ570" s="234"/>
      <c r="AK570" s="234"/>
      <c r="AL570" s="234"/>
      <c r="AM570" s="234"/>
      <c r="AN570" s="234"/>
      <c r="AO570" s="234"/>
      <c r="AP570" s="234"/>
      <c r="AQ570" s="234"/>
      <c r="AR570" s="234"/>
      <c r="AS570" s="234"/>
      <c r="AT570" s="234"/>
      <c r="AU570" s="234"/>
      <c r="AV570" s="234"/>
      <c r="AW570" s="234"/>
      <c r="AX570" s="234"/>
      <c r="AY570" s="234"/>
      <c r="AZ570" s="234"/>
      <c r="BA570" s="234"/>
      <c r="BB570" s="234"/>
      <c r="BC570" s="234"/>
      <c r="BD570" s="234"/>
      <c r="BE570" s="234"/>
      <c r="BF570" s="234"/>
      <c r="BG570" s="234"/>
      <c r="BH570" s="234"/>
      <c r="BI570" s="234"/>
      <c r="BJ570" s="234"/>
      <c r="BK570" s="234"/>
      <c r="BL570" s="234"/>
      <c r="BM570" s="235">
        <v>30</v>
      </c>
    </row>
    <row r="571" spans="1:65">
      <c r="A571" s="33"/>
      <c r="B571" s="19">
        <v>1</v>
      </c>
      <c r="C571" s="8">
        <v>3</v>
      </c>
      <c r="D571" s="237">
        <v>2.9569999999999999E-2</v>
      </c>
      <c r="E571" s="237">
        <v>2.9114649999999999E-2</v>
      </c>
      <c r="F571" s="238">
        <v>3.0899999999999997E-2</v>
      </c>
      <c r="G571" s="237">
        <v>3.0390120000000003E-2</v>
      </c>
      <c r="H571" s="238">
        <v>3.0699999999999998E-2</v>
      </c>
      <c r="I571" s="237">
        <v>2.92E-2</v>
      </c>
      <c r="J571" s="238">
        <v>2.9300000000000003E-2</v>
      </c>
      <c r="K571" s="238">
        <v>3.1899999999999998E-2</v>
      </c>
      <c r="L571" s="25">
        <v>3.15E-2</v>
      </c>
      <c r="M571" s="25">
        <v>2.9500000000000002E-2</v>
      </c>
      <c r="N571" s="25">
        <v>2.9500000000000002E-2</v>
      </c>
      <c r="O571" s="25">
        <v>2.7099999999999999E-2</v>
      </c>
      <c r="P571" s="25">
        <v>2.8799999999999999E-2</v>
      </c>
      <c r="Q571" s="25">
        <v>3.1705143204539828E-2</v>
      </c>
      <c r="R571" s="25">
        <v>2.63E-2</v>
      </c>
      <c r="S571" s="25">
        <v>2.87E-2</v>
      </c>
      <c r="T571" s="25">
        <v>2.7133999999999995E-2</v>
      </c>
      <c r="U571" s="25">
        <v>3.2550000000000003E-2</v>
      </c>
      <c r="V571" s="25">
        <v>2.9700000000000001E-2</v>
      </c>
      <c r="W571" s="25">
        <v>2.7489999999999997E-2</v>
      </c>
      <c r="X571" s="242">
        <v>3.4700000000000002E-2</v>
      </c>
      <c r="Y571" s="233"/>
      <c r="Z571" s="234"/>
      <c r="AA571" s="234"/>
      <c r="AB571" s="234"/>
      <c r="AC571" s="234"/>
      <c r="AD571" s="234"/>
      <c r="AE571" s="234"/>
      <c r="AF571" s="234"/>
      <c r="AG571" s="234"/>
      <c r="AH571" s="234"/>
      <c r="AI571" s="234"/>
      <c r="AJ571" s="234"/>
      <c r="AK571" s="234"/>
      <c r="AL571" s="234"/>
      <c r="AM571" s="234"/>
      <c r="AN571" s="234"/>
      <c r="AO571" s="234"/>
      <c r="AP571" s="234"/>
      <c r="AQ571" s="234"/>
      <c r="AR571" s="234"/>
      <c r="AS571" s="234"/>
      <c r="AT571" s="234"/>
      <c r="AU571" s="234"/>
      <c r="AV571" s="234"/>
      <c r="AW571" s="234"/>
      <c r="AX571" s="234"/>
      <c r="AY571" s="234"/>
      <c r="AZ571" s="234"/>
      <c r="BA571" s="234"/>
      <c r="BB571" s="234"/>
      <c r="BC571" s="234"/>
      <c r="BD571" s="234"/>
      <c r="BE571" s="234"/>
      <c r="BF571" s="234"/>
      <c r="BG571" s="234"/>
      <c r="BH571" s="234"/>
      <c r="BI571" s="234"/>
      <c r="BJ571" s="234"/>
      <c r="BK571" s="234"/>
      <c r="BL571" s="234"/>
      <c r="BM571" s="235">
        <v>16</v>
      </c>
    </row>
    <row r="572" spans="1:65">
      <c r="A572" s="33"/>
      <c r="B572" s="19">
        <v>1</v>
      </c>
      <c r="C572" s="8">
        <v>4</v>
      </c>
      <c r="D572" s="237">
        <v>2.9560000000000003E-2</v>
      </c>
      <c r="E572" s="237">
        <v>2.8672000000000003E-2</v>
      </c>
      <c r="F572" s="238">
        <v>3.0300000000000001E-2</v>
      </c>
      <c r="G572" s="237">
        <v>3.0725693333333325E-2</v>
      </c>
      <c r="H572" s="238">
        <v>3.0800000000000001E-2</v>
      </c>
      <c r="I572" s="237">
        <v>2.87E-2</v>
      </c>
      <c r="J572" s="238">
        <v>2.9000000000000001E-2</v>
      </c>
      <c r="K572" s="238">
        <v>3.0899999999999997E-2</v>
      </c>
      <c r="L572" s="25">
        <v>3.0300000000000001E-2</v>
      </c>
      <c r="M572" s="25">
        <v>2.9799999999999997E-2</v>
      </c>
      <c r="N572" s="25">
        <v>2.8299999999999999E-2</v>
      </c>
      <c r="O572" s="25">
        <v>2.7099999999999999E-2</v>
      </c>
      <c r="P572" s="25">
        <v>2.86E-2</v>
      </c>
      <c r="Q572" s="25">
        <v>3.0656758684632003E-2</v>
      </c>
      <c r="R572" s="25">
        <v>2.63E-2</v>
      </c>
      <c r="S572" s="25">
        <v>2.9000000000000001E-2</v>
      </c>
      <c r="T572" s="25">
        <v>2.7511000000000001E-2</v>
      </c>
      <c r="U572" s="25">
        <v>3.2370000000000003E-2</v>
      </c>
      <c r="V572" s="25">
        <v>2.9399999999999999E-2</v>
      </c>
      <c r="W572" s="25">
        <v>2.7830000000000001E-2</v>
      </c>
      <c r="X572" s="242">
        <v>3.4299999999999997E-2</v>
      </c>
      <c r="Y572" s="233"/>
      <c r="Z572" s="234"/>
      <c r="AA572" s="234"/>
      <c r="AB572" s="234"/>
      <c r="AC572" s="234"/>
      <c r="AD572" s="234"/>
      <c r="AE572" s="234"/>
      <c r="AF572" s="234"/>
      <c r="AG572" s="234"/>
      <c r="AH572" s="234"/>
      <c r="AI572" s="234"/>
      <c r="AJ572" s="234"/>
      <c r="AK572" s="234"/>
      <c r="AL572" s="234"/>
      <c r="AM572" s="234"/>
      <c r="AN572" s="234"/>
      <c r="AO572" s="234"/>
      <c r="AP572" s="234"/>
      <c r="AQ572" s="234"/>
      <c r="AR572" s="234"/>
      <c r="AS572" s="234"/>
      <c r="AT572" s="234"/>
      <c r="AU572" s="234"/>
      <c r="AV572" s="234"/>
      <c r="AW572" s="234"/>
      <c r="AX572" s="234"/>
      <c r="AY572" s="234"/>
      <c r="AZ572" s="234"/>
      <c r="BA572" s="234"/>
      <c r="BB572" s="234"/>
      <c r="BC572" s="234"/>
      <c r="BD572" s="234"/>
      <c r="BE572" s="234"/>
      <c r="BF572" s="234"/>
      <c r="BG572" s="234"/>
      <c r="BH572" s="234"/>
      <c r="BI572" s="234"/>
      <c r="BJ572" s="234"/>
      <c r="BK572" s="234"/>
      <c r="BL572" s="234"/>
      <c r="BM572" s="235">
        <v>2.9529072690403745E-2</v>
      </c>
    </row>
    <row r="573" spans="1:65">
      <c r="A573" s="33"/>
      <c r="B573" s="19">
        <v>1</v>
      </c>
      <c r="C573" s="8">
        <v>5</v>
      </c>
      <c r="D573" s="237">
        <v>2.9349999999999998E-2</v>
      </c>
      <c r="E573" s="237">
        <v>2.96324E-2</v>
      </c>
      <c r="F573" s="237">
        <v>3.2899999999999999E-2</v>
      </c>
      <c r="G573" s="237">
        <v>3.0559680000000006E-2</v>
      </c>
      <c r="H573" s="237">
        <v>3.1100000000000003E-2</v>
      </c>
      <c r="I573" s="237">
        <v>2.9500000000000002E-2</v>
      </c>
      <c r="J573" s="237">
        <v>2.8799999999999999E-2</v>
      </c>
      <c r="K573" s="237">
        <v>3.1899999999999998E-2</v>
      </c>
      <c r="L573" s="237">
        <v>0.03</v>
      </c>
      <c r="M573" s="237">
        <v>2.9899999999999999E-2</v>
      </c>
      <c r="N573" s="237">
        <v>2.9399999999999999E-2</v>
      </c>
      <c r="O573" s="237">
        <v>2.7300000000000001E-2</v>
      </c>
      <c r="P573" s="237">
        <v>2.86E-2</v>
      </c>
      <c r="Q573" s="237">
        <v>3.1262891452000001E-2</v>
      </c>
      <c r="R573" s="237">
        <v>2.63E-2</v>
      </c>
      <c r="S573" s="237">
        <v>2.86E-2</v>
      </c>
      <c r="T573" s="237">
        <v>2.7935000000000005E-2</v>
      </c>
      <c r="U573" s="237">
        <v>3.2829999999999998E-2</v>
      </c>
      <c r="V573" s="237">
        <v>2.9399999999999999E-2</v>
      </c>
      <c r="W573" s="237">
        <v>2.7149999999999997E-2</v>
      </c>
      <c r="X573" s="241">
        <v>3.4299999999999997E-2</v>
      </c>
      <c r="Y573" s="233"/>
      <c r="Z573" s="234"/>
      <c r="AA573" s="234"/>
      <c r="AB573" s="234"/>
      <c r="AC573" s="234"/>
      <c r="AD573" s="234"/>
      <c r="AE573" s="234"/>
      <c r="AF573" s="234"/>
      <c r="AG573" s="234"/>
      <c r="AH573" s="234"/>
      <c r="AI573" s="234"/>
      <c r="AJ573" s="234"/>
      <c r="AK573" s="234"/>
      <c r="AL573" s="234"/>
      <c r="AM573" s="234"/>
      <c r="AN573" s="234"/>
      <c r="AO573" s="234"/>
      <c r="AP573" s="234"/>
      <c r="AQ573" s="234"/>
      <c r="AR573" s="234"/>
      <c r="AS573" s="234"/>
      <c r="AT573" s="234"/>
      <c r="AU573" s="234"/>
      <c r="AV573" s="234"/>
      <c r="AW573" s="234"/>
      <c r="AX573" s="234"/>
      <c r="AY573" s="234"/>
      <c r="AZ573" s="234"/>
      <c r="BA573" s="234"/>
      <c r="BB573" s="234"/>
      <c r="BC573" s="234"/>
      <c r="BD573" s="234"/>
      <c r="BE573" s="234"/>
      <c r="BF573" s="234"/>
      <c r="BG573" s="234"/>
      <c r="BH573" s="234"/>
      <c r="BI573" s="234"/>
      <c r="BJ573" s="234"/>
      <c r="BK573" s="234"/>
      <c r="BL573" s="234"/>
      <c r="BM573" s="235">
        <v>95</v>
      </c>
    </row>
    <row r="574" spans="1:65">
      <c r="A574" s="33"/>
      <c r="B574" s="19">
        <v>1</v>
      </c>
      <c r="C574" s="8">
        <v>6</v>
      </c>
      <c r="D574" s="237">
        <v>2.9870000000000001E-2</v>
      </c>
      <c r="E574" s="237">
        <v>2.8994949999999995E-2</v>
      </c>
      <c r="F574" s="237">
        <v>3.2899999999999999E-2</v>
      </c>
      <c r="G574" s="237">
        <v>3.0726300000000002E-2</v>
      </c>
      <c r="H574" s="237">
        <v>3.0899999999999997E-2</v>
      </c>
      <c r="I574" s="237">
        <v>2.9899999999999999E-2</v>
      </c>
      <c r="J574" s="237">
        <v>2.9300000000000003E-2</v>
      </c>
      <c r="K574" s="237">
        <v>3.2399999999999998E-2</v>
      </c>
      <c r="L574" s="237">
        <v>3.0400000000000003E-2</v>
      </c>
      <c r="M574" s="237">
        <v>0.03</v>
      </c>
      <c r="N574" s="237">
        <v>2.8899999999999999E-2</v>
      </c>
      <c r="O574" s="237">
        <v>2.6899999999999997E-2</v>
      </c>
      <c r="P574" s="237">
        <v>2.8400000000000002E-2</v>
      </c>
      <c r="Q574" s="237">
        <v>3.1536970594388591E-2</v>
      </c>
      <c r="R574" s="237">
        <v>2.63E-2</v>
      </c>
      <c r="S574" s="237">
        <v>2.8899999999999999E-2</v>
      </c>
      <c r="T574" s="237">
        <v>2.7533000000000002E-2</v>
      </c>
      <c r="U574" s="237">
        <v>3.2829999999999998E-2</v>
      </c>
      <c r="V574" s="237">
        <v>2.9500000000000002E-2</v>
      </c>
      <c r="W574" s="237">
        <v>2.75E-2</v>
      </c>
      <c r="X574" s="241">
        <v>3.4299999999999997E-2</v>
      </c>
      <c r="Y574" s="233"/>
      <c r="Z574" s="234"/>
      <c r="AA574" s="234"/>
      <c r="AB574" s="234"/>
      <c r="AC574" s="234"/>
      <c r="AD574" s="234"/>
      <c r="AE574" s="234"/>
      <c r="AF574" s="234"/>
      <c r="AG574" s="234"/>
      <c r="AH574" s="234"/>
      <c r="AI574" s="234"/>
      <c r="AJ574" s="234"/>
      <c r="AK574" s="234"/>
      <c r="AL574" s="234"/>
      <c r="AM574" s="234"/>
      <c r="AN574" s="234"/>
      <c r="AO574" s="234"/>
      <c r="AP574" s="234"/>
      <c r="AQ574" s="234"/>
      <c r="AR574" s="234"/>
      <c r="AS574" s="234"/>
      <c r="AT574" s="234"/>
      <c r="AU574" s="234"/>
      <c r="AV574" s="234"/>
      <c r="AW574" s="234"/>
      <c r="AX574" s="234"/>
      <c r="AY574" s="234"/>
      <c r="AZ574" s="234"/>
      <c r="BA574" s="234"/>
      <c r="BB574" s="234"/>
      <c r="BC574" s="234"/>
      <c r="BD574" s="234"/>
      <c r="BE574" s="234"/>
      <c r="BF574" s="234"/>
      <c r="BG574" s="234"/>
      <c r="BH574" s="234"/>
      <c r="BI574" s="234"/>
      <c r="BJ574" s="234"/>
      <c r="BK574" s="234"/>
      <c r="BL574" s="234"/>
      <c r="BM574" s="62"/>
    </row>
    <row r="575" spans="1:65">
      <c r="A575" s="33"/>
      <c r="B575" s="20" t="s">
        <v>271</v>
      </c>
      <c r="C575" s="12"/>
      <c r="D575" s="239">
        <v>2.9636666666666669E-2</v>
      </c>
      <c r="E575" s="239">
        <v>2.9012849999999996E-2</v>
      </c>
      <c r="F575" s="239">
        <v>3.1849999999999996E-2</v>
      </c>
      <c r="G575" s="239">
        <v>3.0542871111111116E-2</v>
      </c>
      <c r="H575" s="239">
        <v>3.0883333333333329E-2</v>
      </c>
      <c r="I575" s="239">
        <v>2.9366666666666669E-2</v>
      </c>
      <c r="J575" s="239">
        <v>2.9233333333333333E-2</v>
      </c>
      <c r="K575" s="239">
        <v>3.156666666666666E-2</v>
      </c>
      <c r="L575" s="239">
        <v>3.0433333333333337E-2</v>
      </c>
      <c r="M575" s="239">
        <v>2.9599999999999998E-2</v>
      </c>
      <c r="N575" s="239">
        <v>2.9133333333333334E-2</v>
      </c>
      <c r="O575" s="239">
        <v>2.7E-2</v>
      </c>
      <c r="P575" s="239">
        <v>2.8800000000000003E-2</v>
      </c>
      <c r="Q575" s="239">
        <v>3.1275709030297208E-2</v>
      </c>
      <c r="R575" s="239">
        <v>2.6566666666666666E-2</v>
      </c>
      <c r="S575" s="239">
        <v>2.8750000000000001E-2</v>
      </c>
      <c r="T575" s="239">
        <v>2.7352000000000001E-2</v>
      </c>
      <c r="U575" s="239">
        <v>3.2631666666666663E-2</v>
      </c>
      <c r="V575" s="239">
        <v>2.9383333333333334E-2</v>
      </c>
      <c r="W575" s="239">
        <v>2.7539999999999999E-2</v>
      </c>
      <c r="X575" s="239">
        <v>3.4299999999999997E-2</v>
      </c>
      <c r="Y575" s="233"/>
      <c r="Z575" s="234"/>
      <c r="AA575" s="234"/>
      <c r="AB575" s="234"/>
      <c r="AC575" s="234"/>
      <c r="AD575" s="234"/>
      <c r="AE575" s="234"/>
      <c r="AF575" s="234"/>
      <c r="AG575" s="234"/>
      <c r="AH575" s="234"/>
      <c r="AI575" s="234"/>
      <c r="AJ575" s="234"/>
      <c r="AK575" s="234"/>
      <c r="AL575" s="234"/>
      <c r="AM575" s="234"/>
      <c r="AN575" s="234"/>
      <c r="AO575" s="234"/>
      <c r="AP575" s="234"/>
      <c r="AQ575" s="234"/>
      <c r="AR575" s="234"/>
      <c r="AS575" s="234"/>
      <c r="AT575" s="234"/>
      <c r="AU575" s="234"/>
      <c r="AV575" s="234"/>
      <c r="AW575" s="234"/>
      <c r="AX575" s="234"/>
      <c r="AY575" s="234"/>
      <c r="AZ575" s="234"/>
      <c r="BA575" s="234"/>
      <c r="BB575" s="234"/>
      <c r="BC575" s="234"/>
      <c r="BD575" s="234"/>
      <c r="BE575" s="234"/>
      <c r="BF575" s="234"/>
      <c r="BG575" s="234"/>
      <c r="BH575" s="234"/>
      <c r="BI575" s="234"/>
      <c r="BJ575" s="234"/>
      <c r="BK575" s="234"/>
      <c r="BL575" s="234"/>
      <c r="BM575" s="62"/>
    </row>
    <row r="576" spans="1:65">
      <c r="A576" s="33"/>
      <c r="B576" s="3" t="s">
        <v>272</v>
      </c>
      <c r="C576" s="31"/>
      <c r="D576" s="25">
        <v>2.9565000000000001E-2</v>
      </c>
      <c r="E576" s="25">
        <v>2.9025824999999998E-2</v>
      </c>
      <c r="F576" s="25">
        <v>3.2050000000000002E-2</v>
      </c>
      <c r="G576" s="25">
        <v>3.0541560000000002E-2</v>
      </c>
      <c r="H576" s="25">
        <v>3.0849999999999999E-2</v>
      </c>
      <c r="I576" s="25">
        <v>2.9350000000000001E-2</v>
      </c>
      <c r="J576" s="25">
        <v>2.9300000000000003E-2</v>
      </c>
      <c r="K576" s="25">
        <v>3.1799999999999995E-2</v>
      </c>
      <c r="L576" s="25">
        <v>3.0350000000000002E-2</v>
      </c>
      <c r="M576" s="25">
        <v>2.9699999999999997E-2</v>
      </c>
      <c r="N576" s="25">
        <v>2.9249999999999998E-2</v>
      </c>
      <c r="O576" s="25">
        <v>2.7099999999999999E-2</v>
      </c>
      <c r="P576" s="25">
        <v>2.87E-2</v>
      </c>
      <c r="Q576" s="25">
        <v>3.1308095470242658E-2</v>
      </c>
      <c r="R576" s="25">
        <v>2.63E-2</v>
      </c>
      <c r="S576" s="25">
        <v>2.87E-2</v>
      </c>
      <c r="T576" s="25">
        <v>2.7381000000000003E-2</v>
      </c>
      <c r="U576" s="25">
        <v>3.2645E-2</v>
      </c>
      <c r="V576" s="25">
        <v>2.9399999999999999E-2</v>
      </c>
      <c r="W576" s="25">
        <v>2.7515000000000001E-2</v>
      </c>
      <c r="X576" s="25">
        <v>3.4299999999999997E-2</v>
      </c>
      <c r="Y576" s="233"/>
      <c r="Z576" s="234"/>
      <c r="AA576" s="234"/>
      <c r="AB576" s="234"/>
      <c r="AC576" s="234"/>
      <c r="AD576" s="234"/>
      <c r="AE576" s="234"/>
      <c r="AF576" s="234"/>
      <c r="AG576" s="234"/>
      <c r="AH576" s="234"/>
      <c r="AI576" s="234"/>
      <c r="AJ576" s="234"/>
      <c r="AK576" s="234"/>
      <c r="AL576" s="234"/>
      <c r="AM576" s="234"/>
      <c r="AN576" s="234"/>
      <c r="AO576" s="234"/>
      <c r="AP576" s="234"/>
      <c r="AQ576" s="234"/>
      <c r="AR576" s="234"/>
      <c r="AS576" s="234"/>
      <c r="AT576" s="234"/>
      <c r="AU576" s="234"/>
      <c r="AV576" s="234"/>
      <c r="AW576" s="234"/>
      <c r="AX576" s="234"/>
      <c r="AY576" s="234"/>
      <c r="AZ576" s="234"/>
      <c r="BA576" s="234"/>
      <c r="BB576" s="234"/>
      <c r="BC576" s="234"/>
      <c r="BD576" s="234"/>
      <c r="BE576" s="234"/>
      <c r="BF576" s="234"/>
      <c r="BG576" s="234"/>
      <c r="BH576" s="234"/>
      <c r="BI576" s="234"/>
      <c r="BJ576" s="234"/>
      <c r="BK576" s="234"/>
      <c r="BL576" s="234"/>
      <c r="BM576" s="62"/>
    </row>
    <row r="577" spans="1:65">
      <c r="A577" s="33"/>
      <c r="B577" s="3" t="s">
        <v>273</v>
      </c>
      <c r="C577" s="31"/>
      <c r="D577" s="25">
        <v>2.5641112820364606E-4</v>
      </c>
      <c r="E577" s="25">
        <v>3.6819261263637456E-4</v>
      </c>
      <c r="F577" s="25">
        <v>1.1131037687475507E-3</v>
      </c>
      <c r="G577" s="25">
        <v>1.6464055888397859E-4</v>
      </c>
      <c r="H577" s="25">
        <v>2.3166067138525378E-4</v>
      </c>
      <c r="I577" s="25">
        <v>5.2788887719544412E-4</v>
      </c>
      <c r="J577" s="25">
        <v>2.8751811537130393E-4</v>
      </c>
      <c r="K577" s="25">
        <v>6.8019605016985025E-4</v>
      </c>
      <c r="L577" s="25">
        <v>6.2503333244449174E-4</v>
      </c>
      <c r="M577" s="25">
        <v>4.335896677735756E-4</v>
      </c>
      <c r="N577" s="25">
        <v>4.8442405665559895E-4</v>
      </c>
      <c r="O577" s="25">
        <v>3.2249030993194088E-4</v>
      </c>
      <c r="P577" s="25">
        <v>3.5777087639996577E-4</v>
      </c>
      <c r="Q577" s="25">
        <v>3.634811284058436E-4</v>
      </c>
      <c r="R577" s="25">
        <v>4.1311822359545701E-4</v>
      </c>
      <c r="S577" s="25">
        <v>1.6431676725154991E-4</v>
      </c>
      <c r="T577" s="25">
        <v>4.0508566995143327E-4</v>
      </c>
      <c r="U577" s="25">
        <v>1.9579751445477026E-4</v>
      </c>
      <c r="V577" s="25">
        <v>2.1369760566432818E-4</v>
      </c>
      <c r="W577" s="25">
        <v>2.3681216184985167E-4</v>
      </c>
      <c r="X577" s="25">
        <v>2.5298221281347101E-4</v>
      </c>
      <c r="Y577" s="233"/>
      <c r="Z577" s="234"/>
      <c r="AA577" s="234"/>
      <c r="AB577" s="234"/>
      <c r="AC577" s="234"/>
      <c r="AD577" s="234"/>
      <c r="AE577" s="234"/>
      <c r="AF577" s="234"/>
      <c r="AG577" s="234"/>
      <c r="AH577" s="234"/>
      <c r="AI577" s="234"/>
      <c r="AJ577" s="234"/>
      <c r="AK577" s="234"/>
      <c r="AL577" s="234"/>
      <c r="AM577" s="234"/>
      <c r="AN577" s="234"/>
      <c r="AO577" s="234"/>
      <c r="AP577" s="234"/>
      <c r="AQ577" s="234"/>
      <c r="AR577" s="234"/>
      <c r="AS577" s="234"/>
      <c r="AT577" s="234"/>
      <c r="AU577" s="234"/>
      <c r="AV577" s="234"/>
      <c r="AW577" s="234"/>
      <c r="AX577" s="234"/>
      <c r="AY577" s="234"/>
      <c r="AZ577" s="234"/>
      <c r="BA577" s="234"/>
      <c r="BB577" s="234"/>
      <c r="BC577" s="234"/>
      <c r="BD577" s="234"/>
      <c r="BE577" s="234"/>
      <c r="BF577" s="234"/>
      <c r="BG577" s="234"/>
      <c r="BH577" s="234"/>
      <c r="BI577" s="234"/>
      <c r="BJ577" s="234"/>
      <c r="BK577" s="234"/>
      <c r="BL577" s="234"/>
      <c r="BM577" s="62"/>
    </row>
    <row r="578" spans="1:65">
      <c r="A578" s="33"/>
      <c r="B578" s="3" t="s">
        <v>87</v>
      </c>
      <c r="C578" s="31"/>
      <c r="D578" s="13">
        <v>8.6518207694403111E-3</v>
      </c>
      <c r="E578" s="13">
        <v>1.269067370618104E-2</v>
      </c>
      <c r="F578" s="13">
        <v>3.4948312990503952E-2</v>
      </c>
      <c r="G578" s="13">
        <v>5.3904742054221751E-3</v>
      </c>
      <c r="H578" s="13">
        <v>7.501155036759433E-3</v>
      </c>
      <c r="I578" s="13">
        <v>1.7975784694510014E-2</v>
      </c>
      <c r="J578" s="13">
        <v>9.8352833080263598E-3</v>
      </c>
      <c r="K578" s="13">
        <v>2.1547921335898113E-2</v>
      </c>
      <c r="L578" s="13">
        <v>2.053778748448494E-2</v>
      </c>
      <c r="M578" s="13">
        <v>1.4648299586945123E-2</v>
      </c>
      <c r="N578" s="13">
        <v>1.6627828031656713E-2</v>
      </c>
      <c r="O578" s="13">
        <v>1.1944085553034847E-2</v>
      </c>
      <c r="P578" s="13">
        <v>1.2422599874998811E-2</v>
      </c>
      <c r="Q578" s="13">
        <v>1.1621834953565224E-2</v>
      </c>
      <c r="R578" s="13">
        <v>1.5550246810368521E-2</v>
      </c>
      <c r="S578" s="13">
        <v>5.715365817445214E-3</v>
      </c>
      <c r="T578" s="13">
        <v>1.4810093227238712E-2</v>
      </c>
      <c r="U578" s="13">
        <v>6.0002302810594089E-3</v>
      </c>
      <c r="V578" s="13">
        <v>7.2727489165398127E-3</v>
      </c>
      <c r="W578" s="13">
        <v>8.5988439306409464E-3</v>
      </c>
      <c r="X578" s="13">
        <v>7.3755747175939081E-3</v>
      </c>
      <c r="Y578" s="159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1"/>
    </row>
    <row r="579" spans="1:65">
      <c r="A579" s="33"/>
      <c r="B579" s="3" t="s">
        <v>274</v>
      </c>
      <c r="C579" s="31"/>
      <c r="D579" s="13">
        <v>3.6436625488036611E-3</v>
      </c>
      <c r="E579" s="13">
        <v>-1.7481845631119652E-2</v>
      </c>
      <c r="F579" s="13">
        <v>7.8598042475966468E-2</v>
      </c>
      <c r="G579" s="13">
        <v>3.4332213250869659E-2</v>
      </c>
      <c r="H579" s="13">
        <v>4.5861942808982592E-2</v>
      </c>
      <c r="I579" s="13">
        <v>-5.4998687374918642E-3</v>
      </c>
      <c r="J579" s="13">
        <v>-1.0015192829489705E-2</v>
      </c>
      <c r="K579" s="13">
        <v>6.9002978780470903E-2</v>
      </c>
      <c r="L579" s="13">
        <v>3.062272399849042E-2</v>
      </c>
      <c r="M579" s="13">
        <v>2.4019484235040522E-3</v>
      </c>
      <c r="N579" s="13">
        <v>-1.3401685898488003E-2</v>
      </c>
      <c r="O579" s="13">
        <v>-8.5646871370452238E-2</v>
      </c>
      <c r="P579" s="13">
        <v>-2.4689996128482328E-2</v>
      </c>
      <c r="Q579" s="13">
        <v>5.9149718591098077E-2</v>
      </c>
      <c r="R579" s="13">
        <v>-0.10032167466944508</v>
      </c>
      <c r="S579" s="13">
        <v>-2.6383242662981532E-2</v>
      </c>
      <c r="T579" s="13">
        <v>-7.3726415767578102E-2</v>
      </c>
      <c r="U579" s="13">
        <v>0.10506912996530327</v>
      </c>
      <c r="V579" s="13">
        <v>-4.9354532259922035E-3</v>
      </c>
      <c r="W579" s="13">
        <v>-6.7359808797861409E-2</v>
      </c>
      <c r="X579" s="13">
        <v>0.16156712266642526</v>
      </c>
      <c r="Y579" s="159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1"/>
    </row>
    <row r="580" spans="1:65">
      <c r="A580" s="33"/>
      <c r="B580" s="51" t="s">
        <v>275</v>
      </c>
      <c r="C580" s="52"/>
      <c r="D580" s="50">
        <v>0.15</v>
      </c>
      <c r="E580" s="50">
        <v>0.22</v>
      </c>
      <c r="F580" s="50">
        <v>1.43</v>
      </c>
      <c r="G580" s="50">
        <v>0.67</v>
      </c>
      <c r="H580" s="50">
        <v>0.87</v>
      </c>
      <c r="I580" s="50">
        <v>0.01</v>
      </c>
      <c r="J580" s="50">
        <v>0.09</v>
      </c>
      <c r="K580" s="50">
        <v>1.27</v>
      </c>
      <c r="L580" s="50">
        <v>0.61</v>
      </c>
      <c r="M580" s="50">
        <v>0.13</v>
      </c>
      <c r="N580" s="50">
        <v>0.15</v>
      </c>
      <c r="O580" s="50">
        <v>1.39</v>
      </c>
      <c r="P580" s="50">
        <v>0.34</v>
      </c>
      <c r="Q580" s="50">
        <v>1.1000000000000001</v>
      </c>
      <c r="R580" s="50">
        <v>1.62</v>
      </c>
      <c r="S580" s="50">
        <v>0.37</v>
      </c>
      <c r="T580" s="50">
        <v>1.18</v>
      </c>
      <c r="U580" s="50">
        <v>1.89</v>
      </c>
      <c r="V580" s="50">
        <v>0</v>
      </c>
      <c r="W580" s="50">
        <v>1.07</v>
      </c>
      <c r="X580" s="50">
        <v>2.86</v>
      </c>
      <c r="Y580" s="159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1"/>
    </row>
    <row r="581" spans="1:65">
      <c r="B581" s="34"/>
      <c r="C581" s="20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BM581" s="61"/>
    </row>
    <row r="582" spans="1:65" ht="15">
      <c r="B582" s="35" t="s">
        <v>585</v>
      </c>
      <c r="BM582" s="30" t="s">
        <v>67</v>
      </c>
    </row>
    <row r="583" spans="1:65" ht="15">
      <c r="A583" s="26" t="s">
        <v>26</v>
      </c>
      <c r="B583" s="18" t="s">
        <v>111</v>
      </c>
      <c r="C583" s="15" t="s">
        <v>112</v>
      </c>
      <c r="D583" s="16" t="s">
        <v>231</v>
      </c>
      <c r="E583" s="17" t="s">
        <v>231</v>
      </c>
      <c r="F583" s="17" t="s">
        <v>231</v>
      </c>
      <c r="G583" s="17" t="s">
        <v>231</v>
      </c>
      <c r="H583" s="17" t="s">
        <v>231</v>
      </c>
      <c r="I583" s="17" t="s">
        <v>231</v>
      </c>
      <c r="J583" s="17" t="s">
        <v>231</v>
      </c>
      <c r="K583" s="17" t="s">
        <v>231</v>
      </c>
      <c r="L583" s="17" t="s">
        <v>231</v>
      </c>
      <c r="M583" s="17" t="s">
        <v>231</v>
      </c>
      <c r="N583" s="17" t="s">
        <v>231</v>
      </c>
      <c r="O583" s="17" t="s">
        <v>231</v>
      </c>
      <c r="P583" s="17" t="s">
        <v>231</v>
      </c>
      <c r="Q583" s="17" t="s">
        <v>231</v>
      </c>
      <c r="R583" s="17" t="s">
        <v>231</v>
      </c>
      <c r="S583" s="17" t="s">
        <v>231</v>
      </c>
      <c r="T583" s="17" t="s">
        <v>231</v>
      </c>
      <c r="U583" s="17" t="s">
        <v>231</v>
      </c>
      <c r="V583" s="17" t="s">
        <v>231</v>
      </c>
      <c r="W583" s="17" t="s">
        <v>231</v>
      </c>
      <c r="X583" s="17" t="s">
        <v>231</v>
      </c>
      <c r="Y583" s="159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>
        <v>1</v>
      </c>
    </row>
    <row r="584" spans="1:65">
      <c r="A584" s="33"/>
      <c r="B584" s="19" t="s">
        <v>232</v>
      </c>
      <c r="C584" s="8" t="s">
        <v>232</v>
      </c>
      <c r="D584" s="157" t="s">
        <v>234</v>
      </c>
      <c r="E584" s="158" t="s">
        <v>238</v>
      </c>
      <c r="F584" s="158" t="s">
        <v>239</v>
      </c>
      <c r="G584" s="158" t="s">
        <v>240</v>
      </c>
      <c r="H584" s="158" t="s">
        <v>241</v>
      </c>
      <c r="I584" s="158" t="s">
        <v>242</v>
      </c>
      <c r="J584" s="158" t="s">
        <v>243</v>
      </c>
      <c r="K584" s="158" t="s">
        <v>244</v>
      </c>
      <c r="L584" s="158" t="s">
        <v>245</v>
      </c>
      <c r="M584" s="158" t="s">
        <v>246</v>
      </c>
      <c r="N584" s="158" t="s">
        <v>247</v>
      </c>
      <c r="O584" s="158" t="s">
        <v>248</v>
      </c>
      <c r="P584" s="158" t="s">
        <v>249</v>
      </c>
      <c r="Q584" s="158" t="s">
        <v>251</v>
      </c>
      <c r="R584" s="158" t="s">
        <v>252</v>
      </c>
      <c r="S584" s="158" t="s">
        <v>253</v>
      </c>
      <c r="T584" s="158" t="s">
        <v>254</v>
      </c>
      <c r="U584" s="158" t="s">
        <v>257</v>
      </c>
      <c r="V584" s="158" t="s">
        <v>259</v>
      </c>
      <c r="W584" s="158" t="s">
        <v>261</v>
      </c>
      <c r="X584" s="158" t="s">
        <v>279</v>
      </c>
      <c r="Y584" s="159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 t="s">
        <v>3</v>
      </c>
    </row>
    <row r="585" spans="1:65">
      <c r="A585" s="33"/>
      <c r="B585" s="19"/>
      <c r="C585" s="8"/>
      <c r="D585" s="9" t="s">
        <v>280</v>
      </c>
      <c r="E585" s="10" t="s">
        <v>282</v>
      </c>
      <c r="F585" s="10" t="s">
        <v>283</v>
      </c>
      <c r="G585" s="10" t="s">
        <v>282</v>
      </c>
      <c r="H585" s="10" t="s">
        <v>280</v>
      </c>
      <c r="I585" s="10" t="s">
        <v>282</v>
      </c>
      <c r="J585" s="10" t="s">
        <v>282</v>
      </c>
      <c r="K585" s="10" t="s">
        <v>280</v>
      </c>
      <c r="L585" s="10" t="s">
        <v>280</v>
      </c>
      <c r="M585" s="10" t="s">
        <v>280</v>
      </c>
      <c r="N585" s="10" t="s">
        <v>280</v>
      </c>
      <c r="O585" s="10" t="s">
        <v>280</v>
      </c>
      <c r="P585" s="10" t="s">
        <v>280</v>
      </c>
      <c r="Q585" s="10" t="s">
        <v>283</v>
      </c>
      <c r="R585" s="10" t="s">
        <v>280</v>
      </c>
      <c r="S585" s="10" t="s">
        <v>280</v>
      </c>
      <c r="T585" s="10" t="s">
        <v>283</v>
      </c>
      <c r="U585" s="10" t="s">
        <v>283</v>
      </c>
      <c r="V585" s="10" t="s">
        <v>282</v>
      </c>
      <c r="W585" s="10" t="s">
        <v>280</v>
      </c>
      <c r="X585" s="10" t="s">
        <v>283</v>
      </c>
      <c r="Y585" s="159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2</v>
      </c>
    </row>
    <row r="586" spans="1:65">
      <c r="A586" s="33"/>
      <c r="B586" s="19"/>
      <c r="C586" s="8"/>
      <c r="D586" s="27" t="s">
        <v>322</v>
      </c>
      <c r="E586" s="27" t="s">
        <v>322</v>
      </c>
      <c r="F586" s="27" t="s">
        <v>322</v>
      </c>
      <c r="G586" s="27" t="s">
        <v>323</v>
      </c>
      <c r="H586" s="27" t="s">
        <v>324</v>
      </c>
      <c r="I586" s="27" t="s">
        <v>323</v>
      </c>
      <c r="J586" s="27" t="s">
        <v>325</v>
      </c>
      <c r="K586" s="27" t="s">
        <v>322</v>
      </c>
      <c r="L586" s="27" t="s">
        <v>322</v>
      </c>
      <c r="M586" s="27" t="s">
        <v>322</v>
      </c>
      <c r="N586" s="27" t="s">
        <v>322</v>
      </c>
      <c r="O586" s="27" t="s">
        <v>322</v>
      </c>
      <c r="P586" s="27" t="s">
        <v>324</v>
      </c>
      <c r="Q586" s="27" t="s">
        <v>322</v>
      </c>
      <c r="R586" s="27" t="s">
        <v>322</v>
      </c>
      <c r="S586" s="27" t="s">
        <v>325</v>
      </c>
      <c r="T586" s="27" t="s">
        <v>324</v>
      </c>
      <c r="U586" s="27" t="s">
        <v>323</v>
      </c>
      <c r="V586" s="27" t="s">
        <v>322</v>
      </c>
      <c r="W586" s="27" t="s">
        <v>322</v>
      </c>
      <c r="X586" s="27" t="s">
        <v>322</v>
      </c>
      <c r="Y586" s="159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>
        <v>3</v>
      </c>
    </row>
    <row r="587" spans="1:65">
      <c r="A587" s="33"/>
      <c r="B587" s="18">
        <v>1</v>
      </c>
      <c r="C587" s="14">
        <v>1</v>
      </c>
      <c r="D587" s="21">
        <v>1</v>
      </c>
      <c r="E587" s="21">
        <v>0.94</v>
      </c>
      <c r="F587" s="164" t="s">
        <v>103</v>
      </c>
      <c r="G587" s="160">
        <v>1</v>
      </c>
      <c r="H587" s="164">
        <v>1.25</v>
      </c>
      <c r="I587" s="160">
        <v>1</v>
      </c>
      <c r="J587" s="164">
        <v>0.9</v>
      </c>
      <c r="K587" s="21">
        <v>1.01</v>
      </c>
      <c r="L587" s="21">
        <v>1</v>
      </c>
      <c r="M587" s="21">
        <v>0.86</v>
      </c>
      <c r="N587" s="21">
        <v>0.91</v>
      </c>
      <c r="O587" s="21">
        <v>1</v>
      </c>
      <c r="P587" s="21">
        <v>0.99198539605965774</v>
      </c>
      <c r="Q587" s="160" t="s">
        <v>102</v>
      </c>
      <c r="R587" s="160">
        <v>1.4430000000000001</v>
      </c>
      <c r="S587" s="21">
        <v>0.87</v>
      </c>
      <c r="T587" s="21"/>
      <c r="U587" s="160" t="s">
        <v>102</v>
      </c>
      <c r="V587" s="21">
        <v>1.01</v>
      </c>
      <c r="W587" s="155">
        <v>0.71589999999999998</v>
      </c>
      <c r="X587" s="160">
        <v>2.8001</v>
      </c>
      <c r="Y587" s="159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>
        <v>1</v>
      </c>
    </row>
    <row r="588" spans="1:65">
      <c r="A588" s="33"/>
      <c r="B588" s="19">
        <v>1</v>
      </c>
      <c r="C588" s="8">
        <v>2</v>
      </c>
      <c r="D588" s="10">
        <v>0.97000000000000008</v>
      </c>
      <c r="E588" s="10">
        <v>0.98</v>
      </c>
      <c r="F588" s="162" t="s">
        <v>103</v>
      </c>
      <c r="G588" s="161">
        <v>1</v>
      </c>
      <c r="H588" s="162">
        <v>1.31</v>
      </c>
      <c r="I588" s="161">
        <v>1.1000000000000001</v>
      </c>
      <c r="J588" s="162">
        <v>0.9</v>
      </c>
      <c r="K588" s="10">
        <v>0.86</v>
      </c>
      <c r="L588" s="10">
        <v>0.95</v>
      </c>
      <c r="M588" s="10">
        <v>0.85</v>
      </c>
      <c r="N588" s="10">
        <v>0.86</v>
      </c>
      <c r="O588" s="10">
        <v>0.96</v>
      </c>
      <c r="P588" s="10">
        <v>1.0130600335295161</v>
      </c>
      <c r="Q588" s="161" t="s">
        <v>102</v>
      </c>
      <c r="R588" s="161">
        <v>1.2649999999999999</v>
      </c>
      <c r="S588" s="10">
        <v>0.88</v>
      </c>
      <c r="T588" s="10"/>
      <c r="U588" s="161" t="s">
        <v>102</v>
      </c>
      <c r="V588" s="10">
        <v>0.96</v>
      </c>
      <c r="W588" s="10">
        <v>0.87929999999999997</v>
      </c>
      <c r="X588" s="161">
        <v>2.5836999999999999</v>
      </c>
      <c r="Y588" s="159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31</v>
      </c>
    </row>
    <row r="589" spans="1:65">
      <c r="A589" s="33"/>
      <c r="B589" s="19">
        <v>1</v>
      </c>
      <c r="C589" s="8">
        <v>3</v>
      </c>
      <c r="D589" s="10">
        <v>0.97000000000000008</v>
      </c>
      <c r="E589" s="10">
        <v>0.89</v>
      </c>
      <c r="F589" s="162" t="s">
        <v>103</v>
      </c>
      <c r="G589" s="161">
        <v>1</v>
      </c>
      <c r="H589" s="162">
        <v>1.26</v>
      </c>
      <c r="I589" s="161">
        <v>1.1000000000000001</v>
      </c>
      <c r="J589" s="162">
        <v>1</v>
      </c>
      <c r="K589" s="23">
        <v>0.97000000000000008</v>
      </c>
      <c r="L589" s="11">
        <v>0.97000000000000008</v>
      </c>
      <c r="M589" s="11">
        <v>0.86</v>
      </c>
      <c r="N589" s="11">
        <v>0.89</v>
      </c>
      <c r="O589" s="11">
        <v>0.94</v>
      </c>
      <c r="P589" s="11">
        <v>1.0186199928257937</v>
      </c>
      <c r="Q589" s="162" t="s">
        <v>102</v>
      </c>
      <c r="R589" s="162">
        <v>1.2130000000000001</v>
      </c>
      <c r="S589" s="11">
        <v>0.96</v>
      </c>
      <c r="T589" s="11"/>
      <c r="U589" s="162" t="s">
        <v>102</v>
      </c>
      <c r="V589" s="11">
        <v>1</v>
      </c>
      <c r="W589" s="11">
        <v>0.87539999999999996</v>
      </c>
      <c r="X589" s="162">
        <v>2.8235999999999999</v>
      </c>
      <c r="Y589" s="159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>
        <v>16</v>
      </c>
    </row>
    <row r="590" spans="1:65">
      <c r="A590" s="33"/>
      <c r="B590" s="19">
        <v>1</v>
      </c>
      <c r="C590" s="8">
        <v>4</v>
      </c>
      <c r="D590" s="10">
        <v>0.94</v>
      </c>
      <c r="E590" s="10">
        <v>0.92</v>
      </c>
      <c r="F590" s="162" t="s">
        <v>103</v>
      </c>
      <c r="G590" s="161">
        <v>0.9</v>
      </c>
      <c r="H590" s="162">
        <v>1.34</v>
      </c>
      <c r="I590" s="161">
        <v>1</v>
      </c>
      <c r="J590" s="162">
        <v>1</v>
      </c>
      <c r="K590" s="23">
        <v>0.85</v>
      </c>
      <c r="L590" s="11">
        <v>1</v>
      </c>
      <c r="M590" s="11">
        <v>0.9</v>
      </c>
      <c r="N590" s="11">
        <v>0.89</v>
      </c>
      <c r="O590" s="11">
        <v>0.9900000000000001</v>
      </c>
      <c r="P590" s="11">
        <v>1.0385580858026837</v>
      </c>
      <c r="Q590" s="162" t="s">
        <v>102</v>
      </c>
      <c r="R590" s="162">
        <v>1.109</v>
      </c>
      <c r="S590" s="11">
        <v>1.05</v>
      </c>
      <c r="T590" s="11"/>
      <c r="U590" s="162" t="s">
        <v>102</v>
      </c>
      <c r="V590" s="11">
        <v>0.94</v>
      </c>
      <c r="W590" s="11">
        <v>0.7742</v>
      </c>
      <c r="X590" s="165">
        <v>7.3691000000000004</v>
      </c>
      <c r="Y590" s="159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0.93558093891100613</v>
      </c>
    </row>
    <row r="591" spans="1:65">
      <c r="A591" s="33"/>
      <c r="B591" s="19">
        <v>1</v>
      </c>
      <c r="C591" s="8">
        <v>5</v>
      </c>
      <c r="D591" s="10">
        <v>0.95</v>
      </c>
      <c r="E591" s="10">
        <v>0.93</v>
      </c>
      <c r="F591" s="161" t="s">
        <v>103</v>
      </c>
      <c r="G591" s="161">
        <v>0.9</v>
      </c>
      <c r="H591" s="161">
        <v>1.4</v>
      </c>
      <c r="I591" s="161">
        <v>1.1000000000000001</v>
      </c>
      <c r="J591" s="161">
        <v>0.9</v>
      </c>
      <c r="K591" s="10">
        <v>0.87</v>
      </c>
      <c r="L591" s="10">
        <v>1</v>
      </c>
      <c r="M591" s="10">
        <v>0.89</v>
      </c>
      <c r="N591" s="10">
        <v>0.9</v>
      </c>
      <c r="O591" s="10">
        <v>0.96</v>
      </c>
      <c r="P591" s="10">
        <v>1.0221640033898103</v>
      </c>
      <c r="Q591" s="161" t="s">
        <v>102</v>
      </c>
      <c r="R591" s="161">
        <v>1.234</v>
      </c>
      <c r="S591" s="10">
        <v>0.92</v>
      </c>
      <c r="T591" s="161">
        <v>0.02</v>
      </c>
      <c r="U591" s="161" t="s">
        <v>102</v>
      </c>
      <c r="V591" s="10">
        <v>0.97000000000000008</v>
      </c>
      <c r="W591" s="10">
        <v>0.77939999999999998</v>
      </c>
      <c r="X591" s="161">
        <v>2.2829999999999999</v>
      </c>
      <c r="Y591" s="159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96</v>
      </c>
    </row>
    <row r="592" spans="1:65">
      <c r="A592" s="33"/>
      <c r="B592" s="19">
        <v>1</v>
      </c>
      <c r="C592" s="8">
        <v>6</v>
      </c>
      <c r="D592" s="10">
        <v>0.98</v>
      </c>
      <c r="E592" s="10">
        <v>1.05</v>
      </c>
      <c r="F592" s="161" t="s">
        <v>103</v>
      </c>
      <c r="G592" s="161">
        <v>1</v>
      </c>
      <c r="H592" s="161">
        <v>1.32</v>
      </c>
      <c r="I592" s="161">
        <v>1.3</v>
      </c>
      <c r="J592" s="161">
        <v>1</v>
      </c>
      <c r="K592" s="10">
        <v>0.92</v>
      </c>
      <c r="L592" s="10">
        <v>0.92</v>
      </c>
      <c r="M592" s="10">
        <v>0.9</v>
      </c>
      <c r="N592" s="10">
        <v>0.92</v>
      </c>
      <c r="O592" s="10">
        <v>1.01</v>
      </c>
      <c r="P592" s="10">
        <v>0.9860344565189475</v>
      </c>
      <c r="Q592" s="161" t="s">
        <v>102</v>
      </c>
      <c r="R592" s="161">
        <v>1.1100000000000001</v>
      </c>
      <c r="S592" s="10">
        <v>0.94</v>
      </c>
      <c r="T592" s="10"/>
      <c r="U592" s="161" t="s">
        <v>102</v>
      </c>
      <c r="V592" s="10">
        <v>0.98</v>
      </c>
      <c r="W592" s="10">
        <v>0.74829999999999997</v>
      </c>
      <c r="X592" s="161">
        <v>2.2831999999999999</v>
      </c>
      <c r="Y592" s="159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1"/>
    </row>
    <row r="593" spans="1:65">
      <c r="A593" s="33"/>
      <c r="B593" s="20" t="s">
        <v>271</v>
      </c>
      <c r="C593" s="12"/>
      <c r="D593" s="24">
        <v>0.96833333333333338</v>
      </c>
      <c r="E593" s="24">
        <v>0.95166666666666666</v>
      </c>
      <c r="F593" s="24" t="s">
        <v>685</v>
      </c>
      <c r="G593" s="24">
        <v>0.96666666666666667</v>
      </c>
      <c r="H593" s="24">
        <v>1.3133333333333335</v>
      </c>
      <c r="I593" s="24">
        <v>1.1000000000000001</v>
      </c>
      <c r="J593" s="24">
        <v>0.95000000000000007</v>
      </c>
      <c r="K593" s="24">
        <v>0.91333333333333344</v>
      </c>
      <c r="L593" s="24">
        <v>0.97333333333333327</v>
      </c>
      <c r="M593" s="24">
        <v>0.87666666666666659</v>
      </c>
      <c r="N593" s="24">
        <v>0.89500000000000002</v>
      </c>
      <c r="O593" s="24">
        <v>0.97666666666666657</v>
      </c>
      <c r="P593" s="24">
        <v>1.0117369946877348</v>
      </c>
      <c r="Q593" s="24" t="s">
        <v>685</v>
      </c>
      <c r="R593" s="24">
        <v>1.2290000000000001</v>
      </c>
      <c r="S593" s="24">
        <v>0.93666666666666654</v>
      </c>
      <c r="T593" s="24">
        <v>0.02</v>
      </c>
      <c r="U593" s="24" t="s">
        <v>685</v>
      </c>
      <c r="V593" s="24">
        <v>0.97666666666666657</v>
      </c>
      <c r="W593" s="24">
        <v>0.79541666666666677</v>
      </c>
      <c r="X593" s="24">
        <v>3.3571166666666667</v>
      </c>
      <c r="Y593" s="159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1"/>
    </row>
    <row r="594" spans="1:65">
      <c r="A594" s="33"/>
      <c r="B594" s="3" t="s">
        <v>272</v>
      </c>
      <c r="C594" s="31"/>
      <c r="D594" s="11">
        <v>0.97000000000000008</v>
      </c>
      <c r="E594" s="11">
        <v>0.93500000000000005</v>
      </c>
      <c r="F594" s="11" t="s">
        <v>685</v>
      </c>
      <c r="G594" s="11">
        <v>1</v>
      </c>
      <c r="H594" s="11">
        <v>1.3149999999999999</v>
      </c>
      <c r="I594" s="11">
        <v>1.1000000000000001</v>
      </c>
      <c r="J594" s="11">
        <v>0.95</v>
      </c>
      <c r="K594" s="11">
        <v>0.89500000000000002</v>
      </c>
      <c r="L594" s="11">
        <v>0.9850000000000001</v>
      </c>
      <c r="M594" s="11">
        <v>0.875</v>
      </c>
      <c r="N594" s="11">
        <v>0.89500000000000002</v>
      </c>
      <c r="O594" s="11">
        <v>0.97500000000000009</v>
      </c>
      <c r="P594" s="11">
        <v>1.0158400131776548</v>
      </c>
      <c r="Q594" s="11" t="s">
        <v>685</v>
      </c>
      <c r="R594" s="11">
        <v>1.2235</v>
      </c>
      <c r="S594" s="11">
        <v>0.92999999999999994</v>
      </c>
      <c r="T594" s="11">
        <v>0.02</v>
      </c>
      <c r="U594" s="11" t="s">
        <v>685</v>
      </c>
      <c r="V594" s="11">
        <v>0.97500000000000009</v>
      </c>
      <c r="W594" s="11">
        <v>0.77679999999999993</v>
      </c>
      <c r="X594" s="11">
        <v>2.6919</v>
      </c>
      <c r="Y594" s="159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1"/>
    </row>
    <row r="595" spans="1:65">
      <c r="A595" s="33"/>
      <c r="B595" s="3" t="s">
        <v>273</v>
      </c>
      <c r="C595" s="31"/>
      <c r="D595" s="25">
        <v>2.1369760566432833E-2</v>
      </c>
      <c r="E595" s="25">
        <v>5.636192568273965E-2</v>
      </c>
      <c r="F595" s="25" t="s">
        <v>685</v>
      </c>
      <c r="G595" s="25">
        <v>5.1639777949432218E-2</v>
      </c>
      <c r="H595" s="25">
        <v>5.5015149428740667E-2</v>
      </c>
      <c r="I595" s="25">
        <v>0.10954451150103323</v>
      </c>
      <c r="J595" s="25">
        <v>5.4772255750516599E-2</v>
      </c>
      <c r="K595" s="25">
        <v>6.5319726474218104E-2</v>
      </c>
      <c r="L595" s="25">
        <v>3.3266599866332389E-2</v>
      </c>
      <c r="M595" s="25">
        <v>2.2509257354845533E-2</v>
      </c>
      <c r="N595" s="25">
        <v>2.073644135332774E-2</v>
      </c>
      <c r="O595" s="25">
        <v>2.7325202042558963E-2</v>
      </c>
      <c r="P595" s="25">
        <v>1.9636525410049295E-2</v>
      </c>
      <c r="Q595" s="25" t="s">
        <v>685</v>
      </c>
      <c r="R595" s="25">
        <v>0.12323473536304606</v>
      </c>
      <c r="S595" s="25">
        <v>6.531972647421809E-2</v>
      </c>
      <c r="T595" s="25" t="s">
        <v>685</v>
      </c>
      <c r="U595" s="25" t="s">
        <v>685</v>
      </c>
      <c r="V595" s="25">
        <v>2.581988897471613E-2</v>
      </c>
      <c r="W595" s="25">
        <v>6.7354744945450323E-2</v>
      </c>
      <c r="X595" s="25">
        <v>1.9797027467947468</v>
      </c>
      <c r="Y595" s="233"/>
      <c r="Z595" s="234"/>
      <c r="AA595" s="234"/>
      <c r="AB595" s="234"/>
      <c r="AC595" s="234"/>
      <c r="AD595" s="234"/>
      <c r="AE595" s="234"/>
      <c r="AF595" s="234"/>
      <c r="AG595" s="234"/>
      <c r="AH595" s="234"/>
      <c r="AI595" s="234"/>
      <c r="AJ595" s="234"/>
      <c r="AK595" s="234"/>
      <c r="AL595" s="234"/>
      <c r="AM595" s="234"/>
      <c r="AN595" s="234"/>
      <c r="AO595" s="234"/>
      <c r="AP595" s="234"/>
      <c r="AQ595" s="234"/>
      <c r="AR595" s="234"/>
      <c r="AS595" s="234"/>
      <c r="AT595" s="234"/>
      <c r="AU595" s="234"/>
      <c r="AV595" s="234"/>
      <c r="AW595" s="234"/>
      <c r="AX595" s="234"/>
      <c r="AY595" s="234"/>
      <c r="AZ595" s="234"/>
      <c r="BA595" s="234"/>
      <c r="BB595" s="234"/>
      <c r="BC595" s="234"/>
      <c r="BD595" s="234"/>
      <c r="BE595" s="234"/>
      <c r="BF595" s="234"/>
      <c r="BG595" s="234"/>
      <c r="BH595" s="234"/>
      <c r="BI595" s="234"/>
      <c r="BJ595" s="234"/>
      <c r="BK595" s="234"/>
      <c r="BL595" s="234"/>
      <c r="BM595" s="62"/>
    </row>
    <row r="596" spans="1:65">
      <c r="A596" s="33"/>
      <c r="B596" s="3" t="s">
        <v>87</v>
      </c>
      <c r="C596" s="31"/>
      <c r="D596" s="13">
        <v>2.2068599552254216E-2</v>
      </c>
      <c r="E596" s="13">
        <v>5.9224440297099459E-2</v>
      </c>
      <c r="F596" s="13" t="s">
        <v>685</v>
      </c>
      <c r="G596" s="13">
        <v>5.3420459947688501E-2</v>
      </c>
      <c r="H596" s="13">
        <v>4.1889707686858374E-2</v>
      </c>
      <c r="I596" s="13">
        <v>9.9585919546393828E-2</v>
      </c>
      <c r="J596" s="13">
        <v>5.7655006053175362E-2</v>
      </c>
      <c r="K596" s="13">
        <v>7.1517948694399369E-2</v>
      </c>
      <c r="L596" s="13">
        <v>3.4178013561300402E-2</v>
      </c>
      <c r="M596" s="13">
        <v>2.5675958959899849E-2</v>
      </c>
      <c r="N596" s="13">
        <v>2.3169208216008649E-2</v>
      </c>
      <c r="O596" s="13">
        <v>2.7978022569173002E-2</v>
      </c>
      <c r="P596" s="13">
        <v>1.940872530425752E-2</v>
      </c>
      <c r="Q596" s="13" t="s">
        <v>685</v>
      </c>
      <c r="R596" s="13">
        <v>0.10027236400573317</v>
      </c>
      <c r="S596" s="13">
        <v>6.9736362783862735E-2</v>
      </c>
      <c r="T596" s="13" t="s">
        <v>685</v>
      </c>
      <c r="U596" s="13" t="s">
        <v>685</v>
      </c>
      <c r="V596" s="13">
        <v>2.6436746390494332E-2</v>
      </c>
      <c r="W596" s="13">
        <v>8.4678568815652569E-2</v>
      </c>
      <c r="X596" s="13">
        <v>0.58970329105673425</v>
      </c>
      <c r="Y596" s="159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1"/>
    </row>
    <row r="597" spans="1:65">
      <c r="A597" s="33"/>
      <c r="B597" s="3" t="s">
        <v>274</v>
      </c>
      <c r="C597" s="31"/>
      <c r="D597" s="13">
        <v>3.5007547781435333E-2</v>
      </c>
      <c r="E597" s="13">
        <v>1.7193304274009558E-2</v>
      </c>
      <c r="F597" s="13" t="s">
        <v>685</v>
      </c>
      <c r="G597" s="13">
        <v>3.3226123430692756E-2</v>
      </c>
      <c r="H597" s="13">
        <v>0.40376238838514822</v>
      </c>
      <c r="I597" s="13">
        <v>0.17574007149009874</v>
      </c>
      <c r="J597" s="13">
        <v>1.5411879923267202E-2</v>
      </c>
      <c r="K597" s="13">
        <v>-2.3779455793069504E-2</v>
      </c>
      <c r="L597" s="13">
        <v>4.0351820833663066E-2</v>
      </c>
      <c r="M597" s="13">
        <v>-6.2970791509406321E-2</v>
      </c>
      <c r="N597" s="13">
        <v>-4.3375123651237857E-2</v>
      </c>
      <c r="O597" s="13">
        <v>4.3914669535148221E-2</v>
      </c>
      <c r="P597" s="13">
        <v>8.1399751330304415E-2</v>
      </c>
      <c r="Q597" s="13" t="s">
        <v>685</v>
      </c>
      <c r="R597" s="13">
        <v>0.31362231623757397</v>
      </c>
      <c r="S597" s="13">
        <v>1.1604851173263597E-3</v>
      </c>
      <c r="T597" s="13">
        <v>-0.97862290779108907</v>
      </c>
      <c r="U597" s="13" t="s">
        <v>685</v>
      </c>
      <c r="V597" s="13">
        <v>4.3914669535148221E-2</v>
      </c>
      <c r="W597" s="13">
        <v>-0.14981522860810659</v>
      </c>
      <c r="X597" s="13">
        <v>2.5882696269702441</v>
      </c>
      <c r="Y597" s="159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1"/>
    </row>
    <row r="598" spans="1:65">
      <c r="A598" s="33"/>
      <c r="B598" s="51" t="s">
        <v>275</v>
      </c>
      <c r="C598" s="52"/>
      <c r="D598" s="50">
        <v>0.1</v>
      </c>
      <c r="E598" s="50">
        <v>0.1</v>
      </c>
      <c r="F598" s="50">
        <v>0.46</v>
      </c>
      <c r="G598" s="50" t="s">
        <v>276</v>
      </c>
      <c r="H598" s="50">
        <v>4.08</v>
      </c>
      <c r="I598" s="50" t="s">
        <v>276</v>
      </c>
      <c r="J598" s="50" t="s">
        <v>276</v>
      </c>
      <c r="K598" s="50">
        <v>0.54</v>
      </c>
      <c r="L598" s="50">
        <v>0.15</v>
      </c>
      <c r="M598" s="50">
        <v>0.96</v>
      </c>
      <c r="N598" s="50">
        <v>0.75</v>
      </c>
      <c r="O598" s="50">
        <v>0.19</v>
      </c>
      <c r="P598" s="50">
        <v>0.6</v>
      </c>
      <c r="Q598" s="50">
        <v>5.31</v>
      </c>
      <c r="R598" s="50">
        <v>3.11</v>
      </c>
      <c r="S598" s="50">
        <v>0.27</v>
      </c>
      <c r="T598" s="50">
        <v>10.86</v>
      </c>
      <c r="U598" s="50">
        <v>5.31</v>
      </c>
      <c r="V598" s="50">
        <v>0.19</v>
      </c>
      <c r="W598" s="50">
        <v>1.9</v>
      </c>
      <c r="X598" s="50">
        <v>27.69</v>
      </c>
      <c r="Y598" s="159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1"/>
    </row>
    <row r="599" spans="1:65">
      <c r="B599" s="34" t="s">
        <v>303</v>
      </c>
      <c r="C599" s="20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BM599" s="61"/>
    </row>
    <row r="600" spans="1:65">
      <c r="BM600" s="61"/>
    </row>
    <row r="601" spans="1:65" ht="15">
      <c r="B601" s="35" t="s">
        <v>586</v>
      </c>
      <c r="BM601" s="30" t="s">
        <v>67</v>
      </c>
    </row>
    <row r="602" spans="1:65" ht="15">
      <c r="A602" s="26" t="s">
        <v>57</v>
      </c>
      <c r="B602" s="18" t="s">
        <v>111</v>
      </c>
      <c r="C602" s="15" t="s">
        <v>112</v>
      </c>
      <c r="D602" s="16" t="s">
        <v>231</v>
      </c>
      <c r="E602" s="17" t="s">
        <v>231</v>
      </c>
      <c r="F602" s="17" t="s">
        <v>231</v>
      </c>
      <c r="G602" s="17" t="s">
        <v>231</v>
      </c>
      <c r="H602" s="17" t="s">
        <v>231</v>
      </c>
      <c r="I602" s="17" t="s">
        <v>231</v>
      </c>
      <c r="J602" s="17" t="s">
        <v>231</v>
      </c>
      <c r="K602" s="17" t="s">
        <v>231</v>
      </c>
      <c r="L602" s="17" t="s">
        <v>231</v>
      </c>
      <c r="M602" s="17" t="s">
        <v>231</v>
      </c>
      <c r="N602" s="17" t="s">
        <v>231</v>
      </c>
      <c r="O602" s="17" t="s">
        <v>231</v>
      </c>
      <c r="P602" s="17" t="s">
        <v>231</v>
      </c>
      <c r="Q602" s="17" t="s">
        <v>231</v>
      </c>
      <c r="R602" s="17" t="s">
        <v>231</v>
      </c>
      <c r="S602" s="17" t="s">
        <v>231</v>
      </c>
      <c r="T602" s="17" t="s">
        <v>231</v>
      </c>
      <c r="U602" s="17" t="s">
        <v>231</v>
      </c>
      <c r="V602" s="17" t="s">
        <v>231</v>
      </c>
      <c r="W602" s="17" t="s">
        <v>231</v>
      </c>
      <c r="X602" s="17" t="s">
        <v>231</v>
      </c>
      <c r="Y602" s="159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>
        <v>1</v>
      </c>
    </row>
    <row r="603" spans="1:65">
      <c r="A603" s="33"/>
      <c r="B603" s="19" t="s">
        <v>232</v>
      </c>
      <c r="C603" s="8" t="s">
        <v>232</v>
      </c>
      <c r="D603" s="157" t="s">
        <v>234</v>
      </c>
      <c r="E603" s="158" t="s">
        <v>236</v>
      </c>
      <c r="F603" s="158" t="s">
        <v>238</v>
      </c>
      <c r="G603" s="158" t="s">
        <v>239</v>
      </c>
      <c r="H603" s="158" t="s">
        <v>240</v>
      </c>
      <c r="I603" s="158" t="s">
        <v>241</v>
      </c>
      <c r="J603" s="158" t="s">
        <v>242</v>
      </c>
      <c r="K603" s="158" t="s">
        <v>243</v>
      </c>
      <c r="L603" s="158" t="s">
        <v>244</v>
      </c>
      <c r="M603" s="158" t="s">
        <v>245</v>
      </c>
      <c r="N603" s="158" t="s">
        <v>246</v>
      </c>
      <c r="O603" s="158" t="s">
        <v>247</v>
      </c>
      <c r="P603" s="158" t="s">
        <v>248</v>
      </c>
      <c r="Q603" s="158" t="s">
        <v>249</v>
      </c>
      <c r="R603" s="158" t="s">
        <v>251</v>
      </c>
      <c r="S603" s="158" t="s">
        <v>253</v>
      </c>
      <c r="T603" s="158" t="s">
        <v>254</v>
      </c>
      <c r="U603" s="158" t="s">
        <v>257</v>
      </c>
      <c r="V603" s="158" t="s">
        <v>259</v>
      </c>
      <c r="W603" s="158" t="s">
        <v>261</v>
      </c>
      <c r="X603" s="158" t="s">
        <v>279</v>
      </c>
      <c r="Y603" s="159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 t="s">
        <v>1</v>
      </c>
    </row>
    <row r="604" spans="1:65">
      <c r="A604" s="33"/>
      <c r="B604" s="19"/>
      <c r="C604" s="8"/>
      <c r="D604" s="9" t="s">
        <v>280</v>
      </c>
      <c r="E604" s="10" t="s">
        <v>283</v>
      </c>
      <c r="F604" s="10" t="s">
        <v>282</v>
      </c>
      <c r="G604" s="10" t="s">
        <v>283</v>
      </c>
      <c r="H604" s="10" t="s">
        <v>282</v>
      </c>
      <c r="I604" s="10" t="s">
        <v>282</v>
      </c>
      <c r="J604" s="10" t="s">
        <v>282</v>
      </c>
      <c r="K604" s="10" t="s">
        <v>282</v>
      </c>
      <c r="L604" s="10" t="s">
        <v>280</v>
      </c>
      <c r="M604" s="10" t="s">
        <v>280</v>
      </c>
      <c r="N604" s="10" t="s">
        <v>280</v>
      </c>
      <c r="O604" s="10" t="s">
        <v>280</v>
      </c>
      <c r="P604" s="10" t="s">
        <v>280</v>
      </c>
      <c r="Q604" s="10" t="s">
        <v>283</v>
      </c>
      <c r="R604" s="10" t="s">
        <v>283</v>
      </c>
      <c r="S604" s="10" t="s">
        <v>283</v>
      </c>
      <c r="T604" s="10" t="s">
        <v>283</v>
      </c>
      <c r="U604" s="10" t="s">
        <v>283</v>
      </c>
      <c r="V604" s="10" t="s">
        <v>282</v>
      </c>
      <c r="W604" s="10" t="s">
        <v>283</v>
      </c>
      <c r="X604" s="10" t="s">
        <v>283</v>
      </c>
      <c r="Y604" s="159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3</v>
      </c>
    </row>
    <row r="605" spans="1:65">
      <c r="A605" s="33"/>
      <c r="B605" s="19"/>
      <c r="C605" s="8"/>
      <c r="D605" s="27" t="s">
        <v>322</v>
      </c>
      <c r="E605" s="27" t="s">
        <v>322</v>
      </c>
      <c r="F605" s="27" t="s">
        <v>322</v>
      </c>
      <c r="G605" s="27" t="s">
        <v>322</v>
      </c>
      <c r="H605" s="27" t="s">
        <v>323</v>
      </c>
      <c r="I605" s="27" t="s">
        <v>324</v>
      </c>
      <c r="J605" s="27" t="s">
        <v>323</v>
      </c>
      <c r="K605" s="27" t="s">
        <v>325</v>
      </c>
      <c r="L605" s="27" t="s">
        <v>322</v>
      </c>
      <c r="M605" s="27" t="s">
        <v>322</v>
      </c>
      <c r="N605" s="27" t="s">
        <v>322</v>
      </c>
      <c r="O605" s="27" t="s">
        <v>322</v>
      </c>
      <c r="P605" s="27" t="s">
        <v>322</v>
      </c>
      <c r="Q605" s="27" t="s">
        <v>324</v>
      </c>
      <c r="R605" s="27" t="s">
        <v>322</v>
      </c>
      <c r="S605" s="27" t="s">
        <v>325</v>
      </c>
      <c r="T605" s="27" t="s">
        <v>324</v>
      </c>
      <c r="U605" s="27" t="s">
        <v>323</v>
      </c>
      <c r="V605" s="27" t="s">
        <v>322</v>
      </c>
      <c r="W605" s="27" t="s">
        <v>322</v>
      </c>
      <c r="X605" s="27" t="s">
        <v>322</v>
      </c>
      <c r="Y605" s="159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>
        <v>3</v>
      </c>
    </row>
    <row r="606" spans="1:65">
      <c r="A606" s="33"/>
      <c r="B606" s="18">
        <v>1</v>
      </c>
      <c r="C606" s="14">
        <v>1</v>
      </c>
      <c r="D606" s="229">
        <v>9.9000000000000005E-2</v>
      </c>
      <c r="E606" s="240">
        <v>0.136211</v>
      </c>
      <c r="F606" s="230">
        <v>0.12</v>
      </c>
      <c r="G606" s="229">
        <v>9.3333333333333324E-2</v>
      </c>
      <c r="H606" s="230">
        <v>0.11</v>
      </c>
      <c r="I606" s="229">
        <v>0.1</v>
      </c>
      <c r="J606" s="230">
        <v>0.13</v>
      </c>
      <c r="K606" s="240">
        <v>0.15</v>
      </c>
      <c r="L606" s="229">
        <v>0.1</v>
      </c>
      <c r="M606" s="229">
        <v>0.1</v>
      </c>
      <c r="N606" s="229">
        <v>0.1</v>
      </c>
      <c r="O606" s="229">
        <v>0.09</v>
      </c>
      <c r="P606" s="229">
        <v>0.107</v>
      </c>
      <c r="Q606" s="229">
        <v>0.10539372773615262</v>
      </c>
      <c r="R606" s="229">
        <v>8.8999999999999996E-2</v>
      </c>
      <c r="S606" s="229">
        <v>0.1</v>
      </c>
      <c r="T606" s="229">
        <v>9.8953999999999986E-2</v>
      </c>
      <c r="U606" s="229">
        <v>0.09</v>
      </c>
      <c r="V606" s="229">
        <v>0.11</v>
      </c>
      <c r="W606" s="229">
        <v>9.0999999999999998E-2</v>
      </c>
      <c r="X606" s="229">
        <v>7.2700000000000001E-2</v>
      </c>
      <c r="Y606" s="233"/>
      <c r="Z606" s="234"/>
      <c r="AA606" s="234"/>
      <c r="AB606" s="234"/>
      <c r="AC606" s="234"/>
      <c r="AD606" s="234"/>
      <c r="AE606" s="234"/>
      <c r="AF606" s="234"/>
      <c r="AG606" s="234"/>
      <c r="AH606" s="234"/>
      <c r="AI606" s="234"/>
      <c r="AJ606" s="234"/>
      <c r="AK606" s="234"/>
      <c r="AL606" s="234"/>
      <c r="AM606" s="234"/>
      <c r="AN606" s="234"/>
      <c r="AO606" s="234"/>
      <c r="AP606" s="234"/>
      <c r="AQ606" s="234"/>
      <c r="AR606" s="234"/>
      <c r="AS606" s="234"/>
      <c r="AT606" s="234"/>
      <c r="AU606" s="234"/>
      <c r="AV606" s="234"/>
      <c r="AW606" s="234"/>
      <c r="AX606" s="234"/>
      <c r="AY606" s="234"/>
      <c r="AZ606" s="234"/>
      <c r="BA606" s="234"/>
      <c r="BB606" s="234"/>
      <c r="BC606" s="234"/>
      <c r="BD606" s="234"/>
      <c r="BE606" s="234"/>
      <c r="BF606" s="234"/>
      <c r="BG606" s="234"/>
      <c r="BH606" s="234"/>
      <c r="BI606" s="234"/>
      <c r="BJ606" s="234"/>
      <c r="BK606" s="234"/>
      <c r="BL606" s="234"/>
      <c r="BM606" s="235">
        <v>1</v>
      </c>
    </row>
    <row r="607" spans="1:65">
      <c r="A607" s="33"/>
      <c r="B607" s="19">
        <v>1</v>
      </c>
      <c r="C607" s="8">
        <v>2</v>
      </c>
      <c r="D607" s="237">
        <v>9.8000000000000004E-2</v>
      </c>
      <c r="E607" s="241">
        <v>0.13653399999999999</v>
      </c>
      <c r="F607" s="238">
        <v>0.126</v>
      </c>
      <c r="G607" s="237">
        <v>9.3333333333333324E-2</v>
      </c>
      <c r="H607" s="238">
        <v>0.11</v>
      </c>
      <c r="I607" s="237">
        <v>0.09</v>
      </c>
      <c r="J607" s="238">
        <v>0.13</v>
      </c>
      <c r="K607" s="241">
        <v>0.14000000000000001</v>
      </c>
      <c r="L607" s="237">
        <v>0.1</v>
      </c>
      <c r="M607" s="237">
        <v>0.1</v>
      </c>
      <c r="N607" s="237">
        <v>0.1</v>
      </c>
      <c r="O607" s="237">
        <v>0.09</v>
      </c>
      <c r="P607" s="237">
        <v>0.106</v>
      </c>
      <c r="Q607" s="237">
        <v>0.10402517474138667</v>
      </c>
      <c r="R607" s="237">
        <v>8.8999999999999996E-2</v>
      </c>
      <c r="S607" s="237">
        <v>0.1</v>
      </c>
      <c r="T607" s="237">
        <v>0.10024999999999999</v>
      </c>
      <c r="U607" s="237">
        <v>0.09</v>
      </c>
      <c r="V607" s="237">
        <v>0.11</v>
      </c>
      <c r="W607" s="237">
        <v>9.1499999999999998E-2</v>
      </c>
      <c r="X607" s="237">
        <v>7.3899999999999993E-2</v>
      </c>
      <c r="Y607" s="233"/>
      <c r="Z607" s="234"/>
      <c r="AA607" s="234"/>
      <c r="AB607" s="234"/>
      <c r="AC607" s="234"/>
      <c r="AD607" s="234"/>
      <c r="AE607" s="234"/>
      <c r="AF607" s="234"/>
      <c r="AG607" s="234"/>
      <c r="AH607" s="234"/>
      <c r="AI607" s="234"/>
      <c r="AJ607" s="234"/>
      <c r="AK607" s="234"/>
      <c r="AL607" s="234"/>
      <c r="AM607" s="234"/>
      <c r="AN607" s="234"/>
      <c r="AO607" s="234"/>
      <c r="AP607" s="234"/>
      <c r="AQ607" s="234"/>
      <c r="AR607" s="234"/>
      <c r="AS607" s="234"/>
      <c r="AT607" s="234"/>
      <c r="AU607" s="234"/>
      <c r="AV607" s="234"/>
      <c r="AW607" s="234"/>
      <c r="AX607" s="234"/>
      <c r="AY607" s="234"/>
      <c r="AZ607" s="234"/>
      <c r="BA607" s="234"/>
      <c r="BB607" s="234"/>
      <c r="BC607" s="234"/>
      <c r="BD607" s="234"/>
      <c r="BE607" s="234"/>
      <c r="BF607" s="234"/>
      <c r="BG607" s="234"/>
      <c r="BH607" s="234"/>
      <c r="BI607" s="234"/>
      <c r="BJ607" s="234"/>
      <c r="BK607" s="234"/>
      <c r="BL607" s="234"/>
      <c r="BM607" s="235" t="e">
        <v>#N/A</v>
      </c>
    </row>
    <row r="608" spans="1:65">
      <c r="A608" s="33"/>
      <c r="B608" s="19">
        <v>1</v>
      </c>
      <c r="C608" s="8">
        <v>3</v>
      </c>
      <c r="D608" s="237">
        <v>0.10100000000000001</v>
      </c>
      <c r="E608" s="241">
        <v>0.13934599999999997</v>
      </c>
      <c r="F608" s="238">
        <v>0.122</v>
      </c>
      <c r="G608" s="237">
        <v>9.3333333333333324E-2</v>
      </c>
      <c r="H608" s="238">
        <v>0.11</v>
      </c>
      <c r="I608" s="237">
        <v>0.09</v>
      </c>
      <c r="J608" s="238">
        <v>0.13</v>
      </c>
      <c r="K608" s="242">
        <v>0.15</v>
      </c>
      <c r="L608" s="25">
        <v>0.11</v>
      </c>
      <c r="M608" s="25">
        <v>0.1</v>
      </c>
      <c r="N608" s="25">
        <v>0.1</v>
      </c>
      <c r="O608" s="25">
        <v>0.09</v>
      </c>
      <c r="P608" s="25">
        <v>0.106</v>
      </c>
      <c r="Q608" s="25">
        <v>0.10519348603546315</v>
      </c>
      <c r="R608" s="25">
        <v>8.8999999999999996E-2</v>
      </c>
      <c r="S608" s="25">
        <v>0.1</v>
      </c>
      <c r="T608" s="25">
        <v>9.9684000000000009E-2</v>
      </c>
      <c r="U608" s="25">
        <v>0.09</v>
      </c>
      <c r="V608" s="25">
        <v>0.11</v>
      </c>
      <c r="W608" s="25">
        <v>9.169999999999999E-2</v>
      </c>
      <c r="X608" s="25">
        <v>7.51E-2</v>
      </c>
      <c r="Y608" s="233"/>
      <c r="Z608" s="234"/>
      <c r="AA608" s="234"/>
      <c r="AB608" s="234"/>
      <c r="AC608" s="234"/>
      <c r="AD608" s="234"/>
      <c r="AE608" s="234"/>
      <c r="AF608" s="234"/>
      <c r="AG608" s="234"/>
      <c r="AH608" s="234"/>
      <c r="AI608" s="234"/>
      <c r="AJ608" s="234"/>
      <c r="AK608" s="234"/>
      <c r="AL608" s="234"/>
      <c r="AM608" s="234"/>
      <c r="AN608" s="234"/>
      <c r="AO608" s="234"/>
      <c r="AP608" s="234"/>
      <c r="AQ608" s="234"/>
      <c r="AR608" s="234"/>
      <c r="AS608" s="234"/>
      <c r="AT608" s="234"/>
      <c r="AU608" s="234"/>
      <c r="AV608" s="234"/>
      <c r="AW608" s="234"/>
      <c r="AX608" s="234"/>
      <c r="AY608" s="234"/>
      <c r="AZ608" s="234"/>
      <c r="BA608" s="234"/>
      <c r="BB608" s="234"/>
      <c r="BC608" s="234"/>
      <c r="BD608" s="234"/>
      <c r="BE608" s="234"/>
      <c r="BF608" s="234"/>
      <c r="BG608" s="234"/>
      <c r="BH608" s="234"/>
      <c r="BI608" s="234"/>
      <c r="BJ608" s="234"/>
      <c r="BK608" s="234"/>
      <c r="BL608" s="234"/>
      <c r="BM608" s="235">
        <v>16</v>
      </c>
    </row>
    <row r="609" spans="1:65">
      <c r="A609" s="33"/>
      <c r="B609" s="19">
        <v>1</v>
      </c>
      <c r="C609" s="8">
        <v>4</v>
      </c>
      <c r="D609" s="237">
        <v>9.8000000000000004E-2</v>
      </c>
      <c r="E609" s="241">
        <v>0.1377215</v>
      </c>
      <c r="F609" s="238">
        <v>0.11100000000000002</v>
      </c>
      <c r="G609" s="237">
        <v>9.3333333333333324E-2</v>
      </c>
      <c r="H609" s="238">
        <v>0.11</v>
      </c>
      <c r="I609" s="237">
        <v>0.09</v>
      </c>
      <c r="J609" s="238">
        <v>0.13</v>
      </c>
      <c r="K609" s="242">
        <v>0.14000000000000001</v>
      </c>
      <c r="L609" s="25">
        <v>0.1</v>
      </c>
      <c r="M609" s="25">
        <v>0.1</v>
      </c>
      <c r="N609" s="25">
        <v>0.1</v>
      </c>
      <c r="O609" s="25">
        <v>0.09</v>
      </c>
      <c r="P609" s="25">
        <v>0.105</v>
      </c>
      <c r="Q609" s="25">
        <v>0.10261001719364933</v>
      </c>
      <c r="R609" s="25">
        <v>8.8999999999999996E-2</v>
      </c>
      <c r="S609" s="25">
        <v>0.1</v>
      </c>
      <c r="T609" s="25">
        <v>0.10145</v>
      </c>
      <c r="U609" s="25">
        <v>0.09</v>
      </c>
      <c r="V609" s="25">
        <v>0.11</v>
      </c>
      <c r="W609" s="25">
        <v>9.2399999999999996E-2</v>
      </c>
      <c r="X609" s="245">
        <v>0.21299999999999999</v>
      </c>
      <c r="Y609" s="233"/>
      <c r="Z609" s="234"/>
      <c r="AA609" s="234"/>
      <c r="AB609" s="234"/>
      <c r="AC609" s="234"/>
      <c r="AD609" s="234"/>
      <c r="AE609" s="234"/>
      <c r="AF609" s="234"/>
      <c r="AG609" s="234"/>
      <c r="AH609" s="234"/>
      <c r="AI609" s="234"/>
      <c r="AJ609" s="234"/>
      <c r="AK609" s="234"/>
      <c r="AL609" s="234"/>
      <c r="AM609" s="234"/>
      <c r="AN609" s="234"/>
      <c r="AO609" s="234"/>
      <c r="AP609" s="234"/>
      <c r="AQ609" s="234"/>
      <c r="AR609" s="234"/>
      <c r="AS609" s="234"/>
      <c r="AT609" s="234"/>
      <c r="AU609" s="234"/>
      <c r="AV609" s="234"/>
      <c r="AW609" s="234"/>
      <c r="AX609" s="234"/>
      <c r="AY609" s="234"/>
      <c r="AZ609" s="234"/>
      <c r="BA609" s="234"/>
      <c r="BB609" s="234"/>
      <c r="BC609" s="234"/>
      <c r="BD609" s="234"/>
      <c r="BE609" s="234"/>
      <c r="BF609" s="234"/>
      <c r="BG609" s="234"/>
      <c r="BH609" s="234"/>
      <c r="BI609" s="234"/>
      <c r="BJ609" s="234"/>
      <c r="BK609" s="234"/>
      <c r="BL609" s="234"/>
      <c r="BM609" s="235">
        <v>0.10034874962612843</v>
      </c>
    </row>
    <row r="610" spans="1:65">
      <c r="A610" s="33"/>
      <c r="B610" s="19">
        <v>1</v>
      </c>
      <c r="C610" s="8">
        <v>5</v>
      </c>
      <c r="D610" s="237">
        <v>9.9000000000000005E-2</v>
      </c>
      <c r="E610" s="241">
        <v>0.13535</v>
      </c>
      <c r="F610" s="237">
        <v>0.126</v>
      </c>
      <c r="G610" s="237">
        <v>9.0000000000000011E-2</v>
      </c>
      <c r="H610" s="237">
        <v>0.11</v>
      </c>
      <c r="I610" s="237">
        <v>0.1</v>
      </c>
      <c r="J610" s="237">
        <v>0.13</v>
      </c>
      <c r="K610" s="241">
        <v>0.14000000000000001</v>
      </c>
      <c r="L610" s="237">
        <v>0.1</v>
      </c>
      <c r="M610" s="237">
        <v>0.1</v>
      </c>
      <c r="N610" s="237">
        <v>0.11</v>
      </c>
      <c r="O610" s="237">
        <v>0.09</v>
      </c>
      <c r="P610" s="237">
        <v>0.104</v>
      </c>
      <c r="Q610" s="237">
        <v>0.10790746746172866</v>
      </c>
      <c r="R610" s="237">
        <v>8.8999999999999996E-2</v>
      </c>
      <c r="S610" s="237">
        <v>0.1</v>
      </c>
      <c r="T610" s="237">
        <v>0.10326199999999999</v>
      </c>
      <c r="U610" s="237">
        <v>0.09</v>
      </c>
      <c r="V610" s="237">
        <v>0.11</v>
      </c>
      <c r="W610" s="237">
        <v>9.0899999999999995E-2</v>
      </c>
      <c r="X610" s="237">
        <v>7.9699999999999993E-2</v>
      </c>
      <c r="Y610" s="233"/>
      <c r="Z610" s="234"/>
      <c r="AA610" s="234"/>
      <c r="AB610" s="234"/>
      <c r="AC610" s="234"/>
      <c r="AD610" s="234"/>
      <c r="AE610" s="234"/>
      <c r="AF610" s="234"/>
      <c r="AG610" s="234"/>
      <c r="AH610" s="234"/>
      <c r="AI610" s="234"/>
      <c r="AJ610" s="234"/>
      <c r="AK610" s="234"/>
      <c r="AL610" s="234"/>
      <c r="AM610" s="234"/>
      <c r="AN610" s="234"/>
      <c r="AO610" s="234"/>
      <c r="AP610" s="234"/>
      <c r="AQ610" s="234"/>
      <c r="AR610" s="234"/>
      <c r="AS610" s="234"/>
      <c r="AT610" s="234"/>
      <c r="AU610" s="234"/>
      <c r="AV610" s="234"/>
      <c r="AW610" s="234"/>
      <c r="AX610" s="234"/>
      <c r="AY610" s="234"/>
      <c r="AZ610" s="234"/>
      <c r="BA610" s="234"/>
      <c r="BB610" s="234"/>
      <c r="BC610" s="234"/>
      <c r="BD610" s="234"/>
      <c r="BE610" s="234"/>
      <c r="BF610" s="234"/>
      <c r="BG610" s="234"/>
      <c r="BH610" s="234"/>
      <c r="BI610" s="234"/>
      <c r="BJ610" s="234"/>
      <c r="BK610" s="234"/>
      <c r="BL610" s="234"/>
      <c r="BM610" s="235">
        <v>97</v>
      </c>
    </row>
    <row r="611" spans="1:65">
      <c r="A611" s="33"/>
      <c r="B611" s="19">
        <v>1</v>
      </c>
      <c r="C611" s="8">
        <v>6</v>
      </c>
      <c r="D611" s="237">
        <v>0.10100000000000001</v>
      </c>
      <c r="E611" s="241">
        <v>0.13357350000000001</v>
      </c>
      <c r="F611" s="237">
        <v>0.121</v>
      </c>
      <c r="G611" s="237">
        <v>9.0000000000000011E-2</v>
      </c>
      <c r="H611" s="237">
        <v>0.11</v>
      </c>
      <c r="I611" s="237">
        <v>0.1</v>
      </c>
      <c r="J611" s="237">
        <v>0.13</v>
      </c>
      <c r="K611" s="241">
        <v>0.13</v>
      </c>
      <c r="L611" s="237">
        <v>0.1</v>
      </c>
      <c r="M611" s="237">
        <v>0.1</v>
      </c>
      <c r="N611" s="237">
        <v>0.1</v>
      </c>
      <c r="O611" s="237">
        <v>0.09</v>
      </c>
      <c r="P611" s="237">
        <v>0.10299999999999999</v>
      </c>
      <c r="Q611" s="237">
        <v>0.10097062179680716</v>
      </c>
      <c r="R611" s="237">
        <v>8.8999999999999996E-2</v>
      </c>
      <c r="S611" s="237">
        <v>0.1</v>
      </c>
      <c r="T611" s="237">
        <v>0.100979</v>
      </c>
      <c r="U611" s="237">
        <v>0.09</v>
      </c>
      <c r="V611" s="237">
        <v>0.11</v>
      </c>
      <c r="W611" s="237">
        <v>9.1600000000000001E-2</v>
      </c>
      <c r="X611" s="237">
        <v>7.3200000000000001E-2</v>
      </c>
      <c r="Y611" s="233"/>
      <c r="Z611" s="234"/>
      <c r="AA611" s="234"/>
      <c r="AB611" s="234"/>
      <c r="AC611" s="234"/>
      <c r="AD611" s="234"/>
      <c r="AE611" s="234"/>
      <c r="AF611" s="234"/>
      <c r="AG611" s="234"/>
      <c r="AH611" s="234"/>
      <c r="AI611" s="234"/>
      <c r="AJ611" s="234"/>
      <c r="AK611" s="234"/>
      <c r="AL611" s="234"/>
      <c r="AM611" s="234"/>
      <c r="AN611" s="234"/>
      <c r="AO611" s="234"/>
      <c r="AP611" s="234"/>
      <c r="AQ611" s="234"/>
      <c r="AR611" s="234"/>
      <c r="AS611" s="234"/>
      <c r="AT611" s="234"/>
      <c r="AU611" s="234"/>
      <c r="AV611" s="234"/>
      <c r="AW611" s="234"/>
      <c r="AX611" s="234"/>
      <c r="AY611" s="234"/>
      <c r="AZ611" s="234"/>
      <c r="BA611" s="234"/>
      <c r="BB611" s="234"/>
      <c r="BC611" s="234"/>
      <c r="BD611" s="234"/>
      <c r="BE611" s="234"/>
      <c r="BF611" s="234"/>
      <c r="BG611" s="234"/>
      <c r="BH611" s="234"/>
      <c r="BI611" s="234"/>
      <c r="BJ611" s="234"/>
      <c r="BK611" s="234"/>
      <c r="BL611" s="234"/>
      <c r="BM611" s="62"/>
    </row>
    <row r="612" spans="1:65">
      <c r="A612" s="33"/>
      <c r="B612" s="20" t="s">
        <v>271</v>
      </c>
      <c r="C612" s="12"/>
      <c r="D612" s="239">
        <v>9.9333333333333329E-2</v>
      </c>
      <c r="E612" s="239">
        <v>0.13645599999999999</v>
      </c>
      <c r="F612" s="239">
        <v>0.121</v>
      </c>
      <c r="G612" s="239">
        <v>9.2222222222222219E-2</v>
      </c>
      <c r="H612" s="239">
        <v>0.11</v>
      </c>
      <c r="I612" s="239">
        <v>9.4999999999999987E-2</v>
      </c>
      <c r="J612" s="239">
        <v>0.13</v>
      </c>
      <c r="K612" s="239">
        <v>0.14166666666666669</v>
      </c>
      <c r="L612" s="239">
        <v>0.10166666666666667</v>
      </c>
      <c r="M612" s="239">
        <v>9.9999999999999992E-2</v>
      </c>
      <c r="N612" s="239">
        <v>0.10166666666666667</v>
      </c>
      <c r="O612" s="239">
        <v>8.9999999999999983E-2</v>
      </c>
      <c r="P612" s="239">
        <v>0.10516666666666667</v>
      </c>
      <c r="Q612" s="239">
        <v>0.10435008249419793</v>
      </c>
      <c r="R612" s="239">
        <v>8.8999999999999982E-2</v>
      </c>
      <c r="S612" s="239">
        <v>9.9999999999999992E-2</v>
      </c>
      <c r="T612" s="239">
        <v>0.10076316666666667</v>
      </c>
      <c r="U612" s="239">
        <v>8.9999999999999983E-2</v>
      </c>
      <c r="V612" s="239">
        <v>0.11</v>
      </c>
      <c r="W612" s="239">
        <v>9.1516666666666649E-2</v>
      </c>
      <c r="X612" s="239">
        <v>9.7933333333333331E-2</v>
      </c>
      <c r="Y612" s="233"/>
      <c r="Z612" s="234"/>
      <c r="AA612" s="234"/>
      <c r="AB612" s="234"/>
      <c r="AC612" s="234"/>
      <c r="AD612" s="234"/>
      <c r="AE612" s="234"/>
      <c r="AF612" s="234"/>
      <c r="AG612" s="234"/>
      <c r="AH612" s="234"/>
      <c r="AI612" s="234"/>
      <c r="AJ612" s="234"/>
      <c r="AK612" s="234"/>
      <c r="AL612" s="234"/>
      <c r="AM612" s="234"/>
      <c r="AN612" s="234"/>
      <c r="AO612" s="234"/>
      <c r="AP612" s="234"/>
      <c r="AQ612" s="234"/>
      <c r="AR612" s="234"/>
      <c r="AS612" s="234"/>
      <c r="AT612" s="234"/>
      <c r="AU612" s="234"/>
      <c r="AV612" s="234"/>
      <c r="AW612" s="234"/>
      <c r="AX612" s="234"/>
      <c r="AY612" s="234"/>
      <c r="AZ612" s="234"/>
      <c r="BA612" s="234"/>
      <c r="BB612" s="234"/>
      <c r="BC612" s="234"/>
      <c r="BD612" s="234"/>
      <c r="BE612" s="234"/>
      <c r="BF612" s="234"/>
      <c r="BG612" s="234"/>
      <c r="BH612" s="234"/>
      <c r="BI612" s="234"/>
      <c r="BJ612" s="234"/>
      <c r="BK612" s="234"/>
      <c r="BL612" s="234"/>
      <c r="BM612" s="62"/>
    </row>
    <row r="613" spans="1:65">
      <c r="A613" s="33"/>
      <c r="B613" s="3" t="s">
        <v>272</v>
      </c>
      <c r="C613" s="31"/>
      <c r="D613" s="25">
        <v>9.9000000000000005E-2</v>
      </c>
      <c r="E613" s="25">
        <v>0.13637250000000001</v>
      </c>
      <c r="F613" s="25">
        <v>0.1215</v>
      </c>
      <c r="G613" s="25">
        <v>9.3333333333333324E-2</v>
      </c>
      <c r="H613" s="25">
        <v>0.11</v>
      </c>
      <c r="I613" s="25">
        <v>9.5000000000000001E-2</v>
      </c>
      <c r="J613" s="25">
        <v>0.13</v>
      </c>
      <c r="K613" s="25">
        <v>0.14000000000000001</v>
      </c>
      <c r="L613" s="25">
        <v>0.1</v>
      </c>
      <c r="M613" s="25">
        <v>0.1</v>
      </c>
      <c r="N613" s="25">
        <v>0.1</v>
      </c>
      <c r="O613" s="25">
        <v>0.09</v>
      </c>
      <c r="P613" s="25">
        <v>0.1055</v>
      </c>
      <c r="Q613" s="25">
        <v>0.1046093303884249</v>
      </c>
      <c r="R613" s="25">
        <v>8.8999999999999996E-2</v>
      </c>
      <c r="S613" s="25">
        <v>0.1</v>
      </c>
      <c r="T613" s="25">
        <v>0.1006145</v>
      </c>
      <c r="U613" s="25">
        <v>0.09</v>
      </c>
      <c r="V613" s="25">
        <v>0.11</v>
      </c>
      <c r="W613" s="25">
        <v>9.1549999999999992E-2</v>
      </c>
      <c r="X613" s="25">
        <v>7.4499999999999997E-2</v>
      </c>
      <c r="Y613" s="233"/>
      <c r="Z613" s="234"/>
      <c r="AA613" s="234"/>
      <c r="AB613" s="234"/>
      <c r="AC613" s="234"/>
      <c r="AD613" s="234"/>
      <c r="AE613" s="234"/>
      <c r="AF613" s="234"/>
      <c r="AG613" s="234"/>
      <c r="AH613" s="234"/>
      <c r="AI613" s="234"/>
      <c r="AJ613" s="234"/>
      <c r="AK613" s="234"/>
      <c r="AL613" s="234"/>
      <c r="AM613" s="234"/>
      <c r="AN613" s="234"/>
      <c r="AO613" s="234"/>
      <c r="AP613" s="234"/>
      <c r="AQ613" s="234"/>
      <c r="AR613" s="234"/>
      <c r="AS613" s="234"/>
      <c r="AT613" s="234"/>
      <c r="AU613" s="234"/>
      <c r="AV613" s="234"/>
      <c r="AW613" s="234"/>
      <c r="AX613" s="234"/>
      <c r="AY613" s="234"/>
      <c r="AZ613" s="234"/>
      <c r="BA613" s="234"/>
      <c r="BB613" s="234"/>
      <c r="BC613" s="234"/>
      <c r="BD613" s="234"/>
      <c r="BE613" s="234"/>
      <c r="BF613" s="234"/>
      <c r="BG613" s="234"/>
      <c r="BH613" s="234"/>
      <c r="BI613" s="234"/>
      <c r="BJ613" s="234"/>
      <c r="BK613" s="234"/>
      <c r="BL613" s="234"/>
      <c r="BM613" s="62"/>
    </row>
    <row r="614" spans="1:65">
      <c r="A614" s="33"/>
      <c r="B614" s="3" t="s">
        <v>273</v>
      </c>
      <c r="C614" s="31"/>
      <c r="D614" s="25">
        <v>1.3662601021279476E-3</v>
      </c>
      <c r="E614" s="25">
        <v>1.9774600628078309E-3</v>
      </c>
      <c r="F614" s="25">
        <v>5.5136195008360835E-3</v>
      </c>
      <c r="G614" s="25">
        <v>1.7213259316477304E-3</v>
      </c>
      <c r="H614" s="25">
        <v>0</v>
      </c>
      <c r="I614" s="25">
        <v>5.4772255750516656E-3</v>
      </c>
      <c r="J614" s="25">
        <v>0</v>
      </c>
      <c r="K614" s="25">
        <v>7.5277265270908044E-3</v>
      </c>
      <c r="L614" s="25">
        <v>4.082482904638628E-3</v>
      </c>
      <c r="M614" s="25">
        <v>1.5202354861220293E-17</v>
      </c>
      <c r="N614" s="25">
        <v>4.082482904638628E-3</v>
      </c>
      <c r="O614" s="25">
        <v>1.5202354861220293E-17</v>
      </c>
      <c r="P614" s="25">
        <v>1.4719601443879756E-3</v>
      </c>
      <c r="Q614" s="25">
        <v>2.408719976871785E-3</v>
      </c>
      <c r="R614" s="25">
        <v>1.5202354861220293E-17</v>
      </c>
      <c r="S614" s="25">
        <v>1.5202354861220293E-17</v>
      </c>
      <c r="T614" s="25">
        <v>1.5141675490733073E-3</v>
      </c>
      <c r="U614" s="25">
        <v>1.5202354861220293E-17</v>
      </c>
      <c r="V614" s="25">
        <v>0</v>
      </c>
      <c r="W614" s="25">
        <v>5.4191020166321493E-4</v>
      </c>
      <c r="X614" s="25">
        <v>5.6427321987372978E-2</v>
      </c>
      <c r="Y614" s="233"/>
      <c r="Z614" s="234"/>
      <c r="AA614" s="234"/>
      <c r="AB614" s="234"/>
      <c r="AC614" s="234"/>
      <c r="AD614" s="234"/>
      <c r="AE614" s="234"/>
      <c r="AF614" s="234"/>
      <c r="AG614" s="234"/>
      <c r="AH614" s="234"/>
      <c r="AI614" s="234"/>
      <c r="AJ614" s="234"/>
      <c r="AK614" s="234"/>
      <c r="AL614" s="234"/>
      <c r="AM614" s="234"/>
      <c r="AN614" s="234"/>
      <c r="AO614" s="234"/>
      <c r="AP614" s="234"/>
      <c r="AQ614" s="234"/>
      <c r="AR614" s="234"/>
      <c r="AS614" s="234"/>
      <c r="AT614" s="234"/>
      <c r="AU614" s="234"/>
      <c r="AV614" s="234"/>
      <c r="AW614" s="234"/>
      <c r="AX614" s="234"/>
      <c r="AY614" s="234"/>
      <c r="AZ614" s="234"/>
      <c r="BA614" s="234"/>
      <c r="BB614" s="234"/>
      <c r="BC614" s="234"/>
      <c r="BD614" s="234"/>
      <c r="BE614" s="234"/>
      <c r="BF614" s="234"/>
      <c r="BG614" s="234"/>
      <c r="BH614" s="234"/>
      <c r="BI614" s="234"/>
      <c r="BJ614" s="234"/>
      <c r="BK614" s="234"/>
      <c r="BL614" s="234"/>
      <c r="BM614" s="62"/>
    </row>
    <row r="615" spans="1:65">
      <c r="A615" s="33"/>
      <c r="B615" s="3" t="s">
        <v>87</v>
      </c>
      <c r="C615" s="31"/>
      <c r="D615" s="13">
        <v>1.3754296330147124E-2</v>
      </c>
      <c r="E615" s="13">
        <v>1.4491558178517844E-2</v>
      </c>
      <c r="F615" s="13">
        <v>4.5567103312694909E-2</v>
      </c>
      <c r="G615" s="13">
        <v>1.8664979981722379E-2</v>
      </c>
      <c r="H615" s="13">
        <v>0</v>
      </c>
      <c r="I615" s="13">
        <v>5.7655006053175438E-2</v>
      </c>
      <c r="J615" s="13">
        <v>0</v>
      </c>
      <c r="K615" s="13">
        <v>5.3136893132405667E-2</v>
      </c>
      <c r="L615" s="13">
        <v>4.0155569553822573E-2</v>
      </c>
      <c r="M615" s="13">
        <v>1.5202354861220294E-16</v>
      </c>
      <c r="N615" s="13">
        <v>4.0155569553822573E-2</v>
      </c>
      <c r="O615" s="13">
        <v>1.6891505401355884E-16</v>
      </c>
      <c r="P615" s="13">
        <v>1.3996451452183601E-2</v>
      </c>
      <c r="Q615" s="13">
        <v>2.3083067299019284E-2</v>
      </c>
      <c r="R615" s="13">
        <v>1.7081297596876738E-16</v>
      </c>
      <c r="S615" s="13">
        <v>1.5202354861220294E-16</v>
      </c>
      <c r="T615" s="13">
        <v>1.5026994477876083E-2</v>
      </c>
      <c r="U615" s="13">
        <v>1.6891505401355884E-16</v>
      </c>
      <c r="V615" s="13">
        <v>0</v>
      </c>
      <c r="W615" s="13">
        <v>5.9214372791464038E-3</v>
      </c>
      <c r="X615" s="13">
        <v>0.57618095970768868</v>
      </c>
      <c r="Y615" s="159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1"/>
    </row>
    <row r="616" spans="1:65">
      <c r="A616" s="33"/>
      <c r="B616" s="3" t="s">
        <v>274</v>
      </c>
      <c r="C616" s="31"/>
      <c r="D616" s="13">
        <v>-1.0118873394818206E-2</v>
      </c>
      <c r="E616" s="13">
        <v>0.35981764106077208</v>
      </c>
      <c r="F616" s="13">
        <v>0.20579479516000343</v>
      </c>
      <c r="G616" s="13">
        <v>-8.0982846664092945E-2</v>
      </c>
      <c r="H616" s="13">
        <v>9.6177086509094067E-2</v>
      </c>
      <c r="I616" s="13">
        <v>-5.3301607105782578E-2</v>
      </c>
      <c r="J616" s="13">
        <v>0.29548201132892937</v>
      </c>
      <c r="K616" s="13">
        <v>0.41174321747383358</v>
      </c>
      <c r="L616" s="13">
        <v>1.3133367834162746E-2</v>
      </c>
      <c r="M616" s="13">
        <v>-3.4753759008236962E-3</v>
      </c>
      <c r="N616" s="13">
        <v>1.3133367834162746E-2</v>
      </c>
      <c r="O616" s="13">
        <v>-0.10312783831074146</v>
      </c>
      <c r="P616" s="13">
        <v>4.8011729677633896E-2</v>
      </c>
      <c r="Q616" s="13">
        <v>3.9874267322486334E-2</v>
      </c>
      <c r="R616" s="13">
        <v>-0.11309308455173317</v>
      </c>
      <c r="S616" s="13">
        <v>-3.4753759008236962E-3</v>
      </c>
      <c r="T616" s="13">
        <v>4.1297678554266248E-3</v>
      </c>
      <c r="U616" s="13">
        <v>-0.10312783831074146</v>
      </c>
      <c r="V616" s="13">
        <v>9.6177086509094067E-2</v>
      </c>
      <c r="W616" s="13">
        <v>-8.8013881511903924E-2</v>
      </c>
      <c r="X616" s="13">
        <v>-2.4070218132206556E-2</v>
      </c>
      <c r="Y616" s="159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1"/>
    </row>
    <row r="617" spans="1:65">
      <c r="A617" s="33"/>
      <c r="B617" s="51" t="s">
        <v>275</v>
      </c>
      <c r="C617" s="52"/>
      <c r="D617" s="50">
        <v>0.11</v>
      </c>
      <c r="E617" s="50">
        <v>2.82</v>
      </c>
      <c r="F617" s="50">
        <v>1.6</v>
      </c>
      <c r="G617" s="50">
        <v>0.67</v>
      </c>
      <c r="H617" s="50">
        <v>0.73</v>
      </c>
      <c r="I617" s="50">
        <v>0.46</v>
      </c>
      <c r="J617" s="50">
        <v>2.31</v>
      </c>
      <c r="K617" s="50">
        <v>3.23</v>
      </c>
      <c r="L617" s="50">
        <v>7.0000000000000007E-2</v>
      </c>
      <c r="M617" s="50">
        <v>0.06</v>
      </c>
      <c r="N617" s="50">
        <v>7.0000000000000007E-2</v>
      </c>
      <c r="O617" s="50">
        <v>0.85</v>
      </c>
      <c r="P617" s="50">
        <v>0.35</v>
      </c>
      <c r="Q617" s="50">
        <v>0.28000000000000003</v>
      </c>
      <c r="R617" s="50">
        <v>0.93</v>
      </c>
      <c r="S617" s="50">
        <v>0.06</v>
      </c>
      <c r="T617" s="50">
        <v>0</v>
      </c>
      <c r="U617" s="50">
        <v>0.85</v>
      </c>
      <c r="V617" s="50">
        <v>0.73</v>
      </c>
      <c r="W617" s="50">
        <v>0.73</v>
      </c>
      <c r="X617" s="50">
        <v>0.22</v>
      </c>
      <c r="Y617" s="159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1"/>
    </row>
    <row r="618" spans="1:65">
      <c r="B618" s="34"/>
      <c r="C618" s="20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BM618" s="61"/>
    </row>
    <row r="619" spans="1:65" ht="15">
      <c r="B619" s="35" t="s">
        <v>587</v>
      </c>
      <c r="BM619" s="30" t="s">
        <v>67</v>
      </c>
    </row>
    <row r="620" spans="1:65" ht="15">
      <c r="A620" s="26" t="s">
        <v>29</v>
      </c>
      <c r="B620" s="18" t="s">
        <v>111</v>
      </c>
      <c r="C620" s="15" t="s">
        <v>112</v>
      </c>
      <c r="D620" s="16" t="s">
        <v>231</v>
      </c>
      <c r="E620" s="17" t="s">
        <v>231</v>
      </c>
      <c r="F620" s="17" t="s">
        <v>231</v>
      </c>
      <c r="G620" s="17" t="s">
        <v>231</v>
      </c>
      <c r="H620" s="17" t="s">
        <v>231</v>
      </c>
      <c r="I620" s="17" t="s">
        <v>231</v>
      </c>
      <c r="J620" s="17" t="s">
        <v>231</v>
      </c>
      <c r="K620" s="17" t="s">
        <v>231</v>
      </c>
      <c r="L620" s="17" t="s">
        <v>231</v>
      </c>
      <c r="M620" s="17" t="s">
        <v>231</v>
      </c>
      <c r="N620" s="17" t="s">
        <v>231</v>
      </c>
      <c r="O620" s="17" t="s">
        <v>231</v>
      </c>
      <c r="P620" s="17" t="s">
        <v>231</v>
      </c>
      <c r="Q620" s="17" t="s">
        <v>231</v>
      </c>
      <c r="R620" s="17" t="s">
        <v>231</v>
      </c>
      <c r="S620" s="159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1</v>
      </c>
    </row>
    <row r="621" spans="1:65">
      <c r="A621" s="33"/>
      <c r="B621" s="19" t="s">
        <v>232</v>
      </c>
      <c r="C621" s="8" t="s">
        <v>232</v>
      </c>
      <c r="D621" s="157" t="s">
        <v>234</v>
      </c>
      <c r="E621" s="158" t="s">
        <v>238</v>
      </c>
      <c r="F621" s="158" t="s">
        <v>239</v>
      </c>
      <c r="G621" s="158" t="s">
        <v>240</v>
      </c>
      <c r="H621" s="158" t="s">
        <v>241</v>
      </c>
      <c r="I621" s="158" t="s">
        <v>242</v>
      </c>
      <c r="J621" s="158" t="s">
        <v>243</v>
      </c>
      <c r="K621" s="158" t="s">
        <v>244</v>
      </c>
      <c r="L621" s="158" t="s">
        <v>245</v>
      </c>
      <c r="M621" s="158" t="s">
        <v>246</v>
      </c>
      <c r="N621" s="158" t="s">
        <v>247</v>
      </c>
      <c r="O621" s="158" t="s">
        <v>249</v>
      </c>
      <c r="P621" s="158" t="s">
        <v>253</v>
      </c>
      <c r="Q621" s="158" t="s">
        <v>259</v>
      </c>
      <c r="R621" s="158" t="s">
        <v>261</v>
      </c>
      <c r="S621" s="159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0" t="s">
        <v>3</v>
      </c>
    </row>
    <row r="622" spans="1:65">
      <c r="A622" s="33"/>
      <c r="B622" s="19"/>
      <c r="C622" s="8"/>
      <c r="D622" s="9" t="s">
        <v>280</v>
      </c>
      <c r="E622" s="10" t="s">
        <v>282</v>
      </c>
      <c r="F622" s="10" t="s">
        <v>283</v>
      </c>
      <c r="G622" s="10" t="s">
        <v>282</v>
      </c>
      <c r="H622" s="10" t="s">
        <v>282</v>
      </c>
      <c r="I622" s="10" t="s">
        <v>282</v>
      </c>
      <c r="J622" s="10" t="s">
        <v>282</v>
      </c>
      <c r="K622" s="10" t="s">
        <v>280</v>
      </c>
      <c r="L622" s="10" t="s">
        <v>280</v>
      </c>
      <c r="M622" s="10" t="s">
        <v>280</v>
      </c>
      <c r="N622" s="10" t="s">
        <v>280</v>
      </c>
      <c r="O622" s="10" t="s">
        <v>280</v>
      </c>
      <c r="P622" s="10" t="s">
        <v>280</v>
      </c>
      <c r="Q622" s="10" t="s">
        <v>282</v>
      </c>
      <c r="R622" s="10" t="s">
        <v>280</v>
      </c>
      <c r="S622" s="159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2</v>
      </c>
    </row>
    <row r="623" spans="1:65">
      <c r="A623" s="33"/>
      <c r="B623" s="19"/>
      <c r="C623" s="8"/>
      <c r="D623" s="27" t="s">
        <v>322</v>
      </c>
      <c r="E623" s="27" t="s">
        <v>322</v>
      </c>
      <c r="F623" s="27" t="s">
        <v>322</v>
      </c>
      <c r="G623" s="27" t="s">
        <v>323</v>
      </c>
      <c r="H623" s="27" t="s">
        <v>324</v>
      </c>
      <c r="I623" s="27" t="s">
        <v>323</v>
      </c>
      <c r="J623" s="27" t="s">
        <v>325</v>
      </c>
      <c r="K623" s="27" t="s">
        <v>322</v>
      </c>
      <c r="L623" s="27" t="s">
        <v>322</v>
      </c>
      <c r="M623" s="27" t="s">
        <v>322</v>
      </c>
      <c r="N623" s="27" t="s">
        <v>322</v>
      </c>
      <c r="O623" s="27" t="s">
        <v>324</v>
      </c>
      <c r="P623" s="27" t="s">
        <v>325</v>
      </c>
      <c r="Q623" s="27" t="s">
        <v>322</v>
      </c>
      <c r="R623" s="27" t="s">
        <v>322</v>
      </c>
      <c r="S623" s="159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>
        <v>2</v>
      </c>
    </row>
    <row r="624" spans="1:65">
      <c r="A624" s="33"/>
      <c r="B624" s="18">
        <v>1</v>
      </c>
      <c r="C624" s="14">
        <v>1</v>
      </c>
      <c r="D624" s="21">
        <v>0.53</v>
      </c>
      <c r="E624" s="160">
        <v>0.3</v>
      </c>
      <c r="F624" s="164" t="s">
        <v>104</v>
      </c>
      <c r="G624" s="160">
        <v>0.8</v>
      </c>
      <c r="H624" s="164" t="s">
        <v>102</v>
      </c>
      <c r="I624" s="160">
        <v>0.4</v>
      </c>
      <c r="J624" s="164">
        <v>0.3</v>
      </c>
      <c r="K624" s="21">
        <v>0.3</v>
      </c>
      <c r="L624" s="21">
        <v>0.35</v>
      </c>
      <c r="M624" s="21">
        <v>0.3</v>
      </c>
      <c r="N624" s="21">
        <v>0.35</v>
      </c>
      <c r="O624" s="160">
        <v>0.6047806569217834</v>
      </c>
      <c r="P624" s="160">
        <v>0.56000000000000005</v>
      </c>
      <c r="Q624" s="21">
        <v>0.35</v>
      </c>
      <c r="R624" s="21">
        <v>0.35160000000000002</v>
      </c>
      <c r="S624" s="159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0">
        <v>1</v>
      </c>
    </row>
    <row r="625" spans="1:65">
      <c r="A625" s="33"/>
      <c r="B625" s="19">
        <v>1</v>
      </c>
      <c r="C625" s="8">
        <v>2</v>
      </c>
      <c r="D625" s="10">
        <v>0.53</v>
      </c>
      <c r="E625" s="161">
        <v>0.4</v>
      </c>
      <c r="F625" s="162" t="s">
        <v>104</v>
      </c>
      <c r="G625" s="161">
        <v>0.8</v>
      </c>
      <c r="H625" s="162" t="s">
        <v>102</v>
      </c>
      <c r="I625" s="161">
        <v>0.5</v>
      </c>
      <c r="J625" s="162">
        <v>0.3</v>
      </c>
      <c r="K625" s="10">
        <v>0.26</v>
      </c>
      <c r="L625" s="10">
        <v>0.34</v>
      </c>
      <c r="M625" s="10">
        <v>0.32</v>
      </c>
      <c r="N625" s="10">
        <v>0.35</v>
      </c>
      <c r="O625" s="161">
        <v>0.59075168012550539</v>
      </c>
      <c r="P625" s="161">
        <v>0.55000000000000004</v>
      </c>
      <c r="Q625" s="10">
        <v>0.32</v>
      </c>
      <c r="R625" s="10">
        <v>0.3947</v>
      </c>
      <c r="S625" s="159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32</v>
      </c>
    </row>
    <row r="626" spans="1:65">
      <c r="A626" s="33"/>
      <c r="B626" s="19">
        <v>1</v>
      </c>
      <c r="C626" s="8">
        <v>3</v>
      </c>
      <c r="D626" s="10">
        <v>0.53</v>
      </c>
      <c r="E626" s="161">
        <v>0.4</v>
      </c>
      <c r="F626" s="162" t="s">
        <v>104</v>
      </c>
      <c r="G626" s="161">
        <v>0.7</v>
      </c>
      <c r="H626" s="162" t="s">
        <v>102</v>
      </c>
      <c r="I626" s="161">
        <v>0.5</v>
      </c>
      <c r="J626" s="162">
        <v>0.2</v>
      </c>
      <c r="K626" s="23">
        <v>0.33</v>
      </c>
      <c r="L626" s="11">
        <v>0.4</v>
      </c>
      <c r="M626" s="11">
        <v>0.31</v>
      </c>
      <c r="N626" s="11">
        <v>0.34</v>
      </c>
      <c r="O626" s="162">
        <v>0.60726294302827077</v>
      </c>
      <c r="P626" s="162">
        <v>0.62</v>
      </c>
      <c r="Q626" s="11">
        <v>0.34</v>
      </c>
      <c r="R626" s="11">
        <v>0.37659999999999999</v>
      </c>
      <c r="S626" s="159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0">
        <v>16</v>
      </c>
    </row>
    <row r="627" spans="1:65">
      <c r="A627" s="33"/>
      <c r="B627" s="19">
        <v>1</v>
      </c>
      <c r="C627" s="8">
        <v>4</v>
      </c>
      <c r="D627" s="10">
        <v>0.52</v>
      </c>
      <c r="E627" s="161">
        <v>0.3</v>
      </c>
      <c r="F627" s="162" t="s">
        <v>104</v>
      </c>
      <c r="G627" s="161">
        <v>0.8</v>
      </c>
      <c r="H627" s="162" t="s">
        <v>102</v>
      </c>
      <c r="I627" s="161">
        <v>0.4</v>
      </c>
      <c r="J627" s="162">
        <v>0.3</v>
      </c>
      <c r="K627" s="23">
        <v>0.28999999999999998</v>
      </c>
      <c r="L627" s="11">
        <v>0.38</v>
      </c>
      <c r="M627" s="11">
        <v>0.27</v>
      </c>
      <c r="N627" s="165">
        <v>0.4</v>
      </c>
      <c r="O627" s="162">
        <v>0.57585140347861985</v>
      </c>
      <c r="P627" s="162">
        <v>0.56000000000000005</v>
      </c>
      <c r="Q627" s="11">
        <v>0.32</v>
      </c>
      <c r="R627" s="11">
        <v>0.31669999999999998</v>
      </c>
      <c r="S627" s="159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0">
        <v>0.36220000000000002</v>
      </c>
    </row>
    <row r="628" spans="1:65">
      <c r="A628" s="33"/>
      <c r="B628" s="19">
        <v>1</v>
      </c>
      <c r="C628" s="8">
        <v>5</v>
      </c>
      <c r="D628" s="10">
        <v>0.49</v>
      </c>
      <c r="E628" s="161">
        <v>0.6</v>
      </c>
      <c r="F628" s="161" t="s">
        <v>104</v>
      </c>
      <c r="G628" s="161">
        <v>0.7</v>
      </c>
      <c r="H628" s="161" t="s">
        <v>102</v>
      </c>
      <c r="I628" s="161">
        <v>0.5</v>
      </c>
      <c r="J628" s="161">
        <v>0.3</v>
      </c>
      <c r="K628" s="10">
        <v>0.32</v>
      </c>
      <c r="L628" s="10">
        <v>0.37</v>
      </c>
      <c r="M628" s="10">
        <v>0.28000000000000003</v>
      </c>
      <c r="N628" s="10">
        <v>0.37</v>
      </c>
      <c r="O628" s="161">
        <v>0.62102924940178483</v>
      </c>
      <c r="P628" s="161">
        <v>0.54</v>
      </c>
      <c r="Q628" s="10">
        <v>0.35</v>
      </c>
      <c r="R628" s="10">
        <v>0.38279999999999997</v>
      </c>
      <c r="S628" s="159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>
        <v>98</v>
      </c>
    </row>
    <row r="629" spans="1:65">
      <c r="A629" s="33"/>
      <c r="B629" s="19">
        <v>1</v>
      </c>
      <c r="C629" s="8">
        <v>6</v>
      </c>
      <c r="D629" s="10">
        <v>0.55000000000000004</v>
      </c>
      <c r="E629" s="161">
        <v>0.6</v>
      </c>
      <c r="F629" s="161" t="s">
        <v>104</v>
      </c>
      <c r="G629" s="161">
        <v>0.8</v>
      </c>
      <c r="H629" s="161" t="s">
        <v>102</v>
      </c>
      <c r="I629" s="161">
        <v>0.5</v>
      </c>
      <c r="J629" s="161">
        <v>0.3</v>
      </c>
      <c r="K629" s="10">
        <v>0.32</v>
      </c>
      <c r="L629" s="10">
        <v>0.35</v>
      </c>
      <c r="M629" s="10">
        <v>0.28999999999999998</v>
      </c>
      <c r="N629" s="10">
        <v>0.35</v>
      </c>
      <c r="O629" s="161">
        <v>0.62223812683106416</v>
      </c>
      <c r="P629" s="163">
        <v>0.66</v>
      </c>
      <c r="Q629" s="10">
        <v>0.33</v>
      </c>
      <c r="R629" s="10">
        <v>0.33800000000000002</v>
      </c>
      <c r="S629" s="159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1"/>
    </row>
    <row r="630" spans="1:65">
      <c r="A630" s="33"/>
      <c r="B630" s="20" t="s">
        <v>271</v>
      </c>
      <c r="C630" s="12"/>
      <c r="D630" s="24">
        <v>0.52500000000000002</v>
      </c>
      <c r="E630" s="24">
        <v>0.43333333333333335</v>
      </c>
      <c r="F630" s="24" t="s">
        <v>685</v>
      </c>
      <c r="G630" s="24">
        <v>0.76666666666666661</v>
      </c>
      <c r="H630" s="24" t="s">
        <v>685</v>
      </c>
      <c r="I630" s="24">
        <v>0.46666666666666662</v>
      </c>
      <c r="J630" s="24">
        <v>0.28333333333333338</v>
      </c>
      <c r="K630" s="24">
        <v>0.3033333333333334</v>
      </c>
      <c r="L630" s="24">
        <v>0.36499999999999999</v>
      </c>
      <c r="M630" s="24">
        <v>0.29499999999999998</v>
      </c>
      <c r="N630" s="24">
        <v>0.36000000000000004</v>
      </c>
      <c r="O630" s="24">
        <v>0.60365234329783801</v>
      </c>
      <c r="P630" s="24">
        <v>0.58166666666666667</v>
      </c>
      <c r="Q630" s="24">
        <v>0.33500000000000002</v>
      </c>
      <c r="R630" s="24">
        <v>0.3600666666666667</v>
      </c>
      <c r="S630" s="159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1"/>
    </row>
    <row r="631" spans="1:65">
      <c r="A631" s="33"/>
      <c r="B631" s="3" t="s">
        <v>272</v>
      </c>
      <c r="C631" s="31"/>
      <c r="D631" s="11">
        <v>0.53</v>
      </c>
      <c r="E631" s="11">
        <v>0.4</v>
      </c>
      <c r="F631" s="11" t="s">
        <v>685</v>
      </c>
      <c r="G631" s="11">
        <v>0.8</v>
      </c>
      <c r="H631" s="11" t="s">
        <v>685</v>
      </c>
      <c r="I631" s="11">
        <v>0.5</v>
      </c>
      <c r="J631" s="11">
        <v>0.3</v>
      </c>
      <c r="K631" s="11">
        <v>0.31</v>
      </c>
      <c r="L631" s="11">
        <v>0.36</v>
      </c>
      <c r="M631" s="11">
        <v>0.29499999999999998</v>
      </c>
      <c r="N631" s="11">
        <v>0.35</v>
      </c>
      <c r="O631" s="11">
        <v>0.60602179997502703</v>
      </c>
      <c r="P631" s="11">
        <v>0.56000000000000005</v>
      </c>
      <c r="Q631" s="11">
        <v>0.33500000000000002</v>
      </c>
      <c r="R631" s="11">
        <v>0.36409999999999998</v>
      </c>
      <c r="S631" s="159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1"/>
    </row>
    <row r="632" spans="1:65">
      <c r="A632" s="33"/>
      <c r="B632" s="3" t="s">
        <v>273</v>
      </c>
      <c r="C632" s="31"/>
      <c r="D632" s="25">
        <v>1.9748417658131515E-2</v>
      </c>
      <c r="E632" s="25">
        <v>0.13662601021279461</v>
      </c>
      <c r="F632" s="25" t="s">
        <v>685</v>
      </c>
      <c r="G632" s="25">
        <v>5.1639777949432274E-2</v>
      </c>
      <c r="H632" s="25" t="s">
        <v>685</v>
      </c>
      <c r="I632" s="25">
        <v>5.1639777949432822E-2</v>
      </c>
      <c r="J632" s="25">
        <v>4.0824829046386096E-2</v>
      </c>
      <c r="K632" s="25">
        <v>2.5819888974716116E-2</v>
      </c>
      <c r="L632" s="25">
        <v>2.2583179581272435E-2</v>
      </c>
      <c r="M632" s="25">
        <v>1.8708286933869698E-2</v>
      </c>
      <c r="N632" s="25">
        <v>2.1908902300206652E-2</v>
      </c>
      <c r="O632" s="25">
        <v>1.7894228692259838E-2</v>
      </c>
      <c r="P632" s="25">
        <v>4.750438576243951E-2</v>
      </c>
      <c r="Q632" s="25">
        <v>1.378404875209021E-2</v>
      </c>
      <c r="R632" s="25">
        <v>2.9762101180304229E-2</v>
      </c>
      <c r="S632" s="159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1"/>
    </row>
    <row r="633" spans="1:65">
      <c r="A633" s="33"/>
      <c r="B633" s="3" t="s">
        <v>87</v>
      </c>
      <c r="C633" s="31"/>
      <c r="D633" s="13">
        <v>3.7616033634536215E-2</v>
      </c>
      <c r="E633" s="13">
        <v>0.31529079279875677</v>
      </c>
      <c r="F633" s="13" t="s">
        <v>685</v>
      </c>
      <c r="G633" s="13">
        <v>6.7356232107955147E-2</v>
      </c>
      <c r="H633" s="13" t="s">
        <v>685</v>
      </c>
      <c r="I633" s="13">
        <v>0.11065666703449892</v>
      </c>
      <c r="J633" s="13">
        <v>0.1440876319284215</v>
      </c>
      <c r="K633" s="13">
        <v>8.5120513103459708E-2</v>
      </c>
      <c r="L633" s="13">
        <v>6.1871724880198452E-2</v>
      </c>
      <c r="M633" s="13">
        <v>6.3417921809727787E-2</v>
      </c>
      <c r="N633" s="13">
        <v>6.0858061945018471E-2</v>
      </c>
      <c r="O633" s="13">
        <v>2.96432688300374E-2</v>
      </c>
      <c r="P633" s="13">
        <v>8.1669431110211188E-2</v>
      </c>
      <c r="Q633" s="13">
        <v>4.1146414185343906E-2</v>
      </c>
      <c r="R633" s="13">
        <v>8.2657196390402407E-2</v>
      </c>
      <c r="S633" s="159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1"/>
    </row>
    <row r="634" spans="1:65">
      <c r="A634" s="33"/>
      <c r="B634" s="3" t="s">
        <v>274</v>
      </c>
      <c r="C634" s="31"/>
      <c r="D634" s="13">
        <v>0.44947542794036432</v>
      </c>
      <c r="E634" s="13">
        <v>0.19639241671268182</v>
      </c>
      <c r="F634" s="13" t="s">
        <v>685</v>
      </c>
      <c r="G634" s="13">
        <v>1.1166942757224367</v>
      </c>
      <c r="H634" s="13" t="s">
        <v>685</v>
      </c>
      <c r="I634" s="13">
        <v>0.28842260261365715</v>
      </c>
      <c r="J634" s="13">
        <v>-0.21774341984170797</v>
      </c>
      <c r="K634" s="13">
        <v>-0.16252530830112266</v>
      </c>
      <c r="L634" s="13">
        <v>7.7305356156818217E-3</v>
      </c>
      <c r="M634" s="13">
        <v>-0.18553285477636672</v>
      </c>
      <c r="N634" s="13">
        <v>-6.0739922694643678E-3</v>
      </c>
      <c r="O634" s="13">
        <v>0.66662712119778567</v>
      </c>
      <c r="P634" s="13">
        <v>0.60592674397202262</v>
      </c>
      <c r="Q634" s="13">
        <v>-7.5096631695195981E-2</v>
      </c>
      <c r="R634" s="13">
        <v>-5.8899318976624038E-3</v>
      </c>
      <c r="S634" s="159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1"/>
    </row>
    <row r="635" spans="1:65">
      <c r="A635" s="33"/>
      <c r="B635" s="51" t="s">
        <v>275</v>
      </c>
      <c r="C635" s="52"/>
      <c r="D635" s="50">
        <v>1.54</v>
      </c>
      <c r="E635" s="50" t="s">
        <v>276</v>
      </c>
      <c r="F635" s="50">
        <v>20.57</v>
      </c>
      <c r="G635" s="50" t="s">
        <v>276</v>
      </c>
      <c r="H635" s="50">
        <v>1.3</v>
      </c>
      <c r="I635" s="50" t="s">
        <v>276</v>
      </c>
      <c r="J635" s="50" t="s">
        <v>276</v>
      </c>
      <c r="K635" s="50">
        <v>0.59</v>
      </c>
      <c r="L635" s="50">
        <v>0</v>
      </c>
      <c r="M635" s="50">
        <v>0.67</v>
      </c>
      <c r="N635" s="50">
        <v>0.05</v>
      </c>
      <c r="O635" s="50">
        <v>2.2999999999999998</v>
      </c>
      <c r="P635" s="50">
        <v>2.09</v>
      </c>
      <c r="Q635" s="50">
        <v>0.28999999999999998</v>
      </c>
      <c r="R635" s="50">
        <v>0.05</v>
      </c>
      <c r="S635" s="159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1"/>
    </row>
    <row r="636" spans="1:65">
      <c r="B636" s="34" t="s">
        <v>336</v>
      </c>
      <c r="C636" s="20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BM636" s="61"/>
    </row>
    <row r="637" spans="1:65">
      <c r="BM637" s="61"/>
    </row>
    <row r="638" spans="1:65" ht="15">
      <c r="B638" s="35" t="s">
        <v>588</v>
      </c>
      <c r="BM638" s="30" t="s">
        <v>277</v>
      </c>
    </row>
    <row r="639" spans="1:65" ht="15">
      <c r="A639" s="26" t="s">
        <v>31</v>
      </c>
      <c r="B639" s="18" t="s">
        <v>111</v>
      </c>
      <c r="C639" s="15" t="s">
        <v>112</v>
      </c>
      <c r="D639" s="16" t="s">
        <v>231</v>
      </c>
      <c r="E639" s="17" t="s">
        <v>231</v>
      </c>
      <c r="F639" s="17" t="s">
        <v>231</v>
      </c>
      <c r="G639" s="17" t="s">
        <v>231</v>
      </c>
      <c r="H639" s="159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>
        <v>1</v>
      </c>
    </row>
    <row r="640" spans="1:65">
      <c r="A640" s="33"/>
      <c r="B640" s="19" t="s">
        <v>232</v>
      </c>
      <c r="C640" s="8" t="s">
        <v>232</v>
      </c>
      <c r="D640" s="157" t="s">
        <v>236</v>
      </c>
      <c r="E640" s="158" t="s">
        <v>238</v>
      </c>
      <c r="F640" s="158" t="s">
        <v>252</v>
      </c>
      <c r="G640" s="158" t="s">
        <v>261</v>
      </c>
      <c r="H640" s="159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 t="s">
        <v>3</v>
      </c>
    </row>
    <row r="641" spans="1:65">
      <c r="A641" s="33"/>
      <c r="B641" s="19"/>
      <c r="C641" s="8"/>
      <c r="D641" s="9" t="s">
        <v>280</v>
      </c>
      <c r="E641" s="10" t="s">
        <v>282</v>
      </c>
      <c r="F641" s="10" t="s">
        <v>280</v>
      </c>
      <c r="G641" s="10" t="s">
        <v>280</v>
      </c>
      <c r="H641" s="159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0">
        <v>1</v>
      </c>
    </row>
    <row r="642" spans="1:65">
      <c r="A642" s="33"/>
      <c r="B642" s="19"/>
      <c r="C642" s="8"/>
      <c r="D642" s="27" t="s">
        <v>322</v>
      </c>
      <c r="E642" s="27" t="s">
        <v>322</v>
      </c>
      <c r="F642" s="27" t="s">
        <v>322</v>
      </c>
      <c r="G642" s="27" t="s">
        <v>322</v>
      </c>
      <c r="H642" s="159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0">
        <v>1</v>
      </c>
    </row>
    <row r="643" spans="1:65">
      <c r="A643" s="33"/>
      <c r="B643" s="18">
        <v>1</v>
      </c>
      <c r="C643" s="14">
        <v>1</v>
      </c>
      <c r="D643" s="261">
        <v>26.344774667270269</v>
      </c>
      <c r="E643" s="261">
        <v>22.2</v>
      </c>
      <c r="F643" s="275">
        <v>22.29</v>
      </c>
      <c r="G643" s="261">
        <v>18.6569</v>
      </c>
      <c r="H643" s="262"/>
      <c r="I643" s="263"/>
      <c r="J643" s="263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  <c r="BH643" s="263"/>
      <c r="BI643" s="263"/>
      <c r="BJ643" s="263"/>
      <c r="BK643" s="263"/>
      <c r="BL643" s="263"/>
      <c r="BM643" s="264">
        <v>1</v>
      </c>
    </row>
    <row r="644" spans="1:65">
      <c r="A644" s="33"/>
      <c r="B644" s="19">
        <v>1</v>
      </c>
      <c r="C644" s="8">
        <v>2</v>
      </c>
      <c r="D644" s="265">
        <v>26.879495081229951</v>
      </c>
      <c r="E644" s="265">
        <v>21.5</v>
      </c>
      <c r="F644" s="276">
        <v>23.23</v>
      </c>
      <c r="G644" s="265">
        <v>22.3184</v>
      </c>
      <c r="H644" s="262"/>
      <c r="I644" s="263"/>
      <c r="J644" s="263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  <c r="BH644" s="263"/>
      <c r="BI644" s="263"/>
      <c r="BJ644" s="263"/>
      <c r="BK644" s="263"/>
      <c r="BL644" s="263"/>
      <c r="BM644" s="264">
        <v>9</v>
      </c>
    </row>
    <row r="645" spans="1:65">
      <c r="A645" s="33"/>
      <c r="B645" s="19">
        <v>1</v>
      </c>
      <c r="C645" s="8">
        <v>3</v>
      </c>
      <c r="D645" s="265">
        <v>26.689902096923625</v>
      </c>
      <c r="E645" s="265">
        <v>20.7</v>
      </c>
      <c r="F645" s="276">
        <v>24.05</v>
      </c>
      <c r="G645" s="265">
        <v>22.174299999999999</v>
      </c>
      <c r="H645" s="262"/>
      <c r="I645" s="263"/>
      <c r="J645" s="263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  <c r="BH645" s="263"/>
      <c r="BI645" s="263"/>
      <c r="BJ645" s="263"/>
      <c r="BK645" s="263"/>
      <c r="BL645" s="263"/>
      <c r="BM645" s="264">
        <v>16</v>
      </c>
    </row>
    <row r="646" spans="1:65">
      <c r="A646" s="33"/>
      <c r="B646" s="19">
        <v>1</v>
      </c>
      <c r="C646" s="8">
        <v>4</v>
      </c>
      <c r="D646" s="265">
        <v>25.996441910755582</v>
      </c>
      <c r="E646" s="265">
        <v>22.3</v>
      </c>
      <c r="F646" s="276">
        <v>22.85</v>
      </c>
      <c r="G646" s="265">
        <v>18.680199999999999</v>
      </c>
      <c r="H646" s="262"/>
      <c r="I646" s="263"/>
      <c r="J646" s="263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  <c r="BH646" s="263"/>
      <c r="BI646" s="263"/>
      <c r="BJ646" s="263"/>
      <c r="BK646" s="263"/>
      <c r="BL646" s="263"/>
      <c r="BM646" s="264">
        <v>22.942007831203799</v>
      </c>
    </row>
    <row r="647" spans="1:65">
      <c r="A647" s="33"/>
      <c r="B647" s="19">
        <v>1</v>
      </c>
      <c r="C647" s="8">
        <v>5</v>
      </c>
      <c r="D647" s="265">
        <v>26.066590748459092</v>
      </c>
      <c r="E647" s="265">
        <v>21.6</v>
      </c>
      <c r="F647" s="265">
        <v>24.92</v>
      </c>
      <c r="G647" s="265">
        <v>22.0501</v>
      </c>
      <c r="H647" s="262"/>
      <c r="I647" s="263"/>
      <c r="J647" s="263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  <c r="BH647" s="263"/>
      <c r="BI647" s="263"/>
      <c r="BJ647" s="263"/>
      <c r="BK647" s="263"/>
      <c r="BL647" s="263"/>
      <c r="BM647" s="264">
        <v>15</v>
      </c>
    </row>
    <row r="648" spans="1:65">
      <c r="A648" s="33"/>
      <c r="B648" s="19">
        <v>1</v>
      </c>
      <c r="C648" s="8">
        <v>6</v>
      </c>
      <c r="D648" s="265">
        <v>25.702283444252764</v>
      </c>
      <c r="E648" s="265">
        <v>20.5</v>
      </c>
      <c r="F648" s="265">
        <v>24.88</v>
      </c>
      <c r="G648" s="265">
        <v>18.0288</v>
      </c>
      <c r="H648" s="262"/>
      <c r="I648" s="263"/>
      <c r="J648" s="263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  <c r="BH648" s="263"/>
      <c r="BI648" s="263"/>
      <c r="BJ648" s="263"/>
      <c r="BK648" s="263"/>
      <c r="BL648" s="263"/>
      <c r="BM648" s="266"/>
    </row>
    <row r="649" spans="1:65">
      <c r="A649" s="33"/>
      <c r="B649" s="20" t="s">
        <v>271</v>
      </c>
      <c r="C649" s="12"/>
      <c r="D649" s="267">
        <v>26.279914658148545</v>
      </c>
      <c r="E649" s="267">
        <v>21.466666666666669</v>
      </c>
      <c r="F649" s="267">
        <v>23.703333333333333</v>
      </c>
      <c r="G649" s="267">
        <v>20.318116666666668</v>
      </c>
      <c r="H649" s="262"/>
      <c r="I649" s="263"/>
      <c r="J649" s="263"/>
      <c r="K649" s="263"/>
      <c r="L649" s="263"/>
      <c r="M649" s="263"/>
      <c r="N649" s="263"/>
      <c r="O649" s="263"/>
      <c r="P649" s="263"/>
      <c r="Q649" s="263"/>
      <c r="R649" s="263"/>
      <c r="S649" s="263"/>
      <c r="T649" s="263"/>
      <c r="U649" s="263"/>
      <c r="V649" s="263"/>
      <c r="W649" s="263"/>
      <c r="X649" s="263"/>
      <c r="Y649" s="263"/>
      <c r="Z649" s="263"/>
      <c r="AA649" s="263"/>
      <c r="AB649" s="263"/>
      <c r="AC649" s="263"/>
      <c r="AD649" s="263"/>
      <c r="AE649" s="263"/>
      <c r="AF649" s="263"/>
      <c r="AG649" s="263"/>
      <c r="AH649" s="263"/>
      <c r="AI649" s="263"/>
      <c r="AJ649" s="263"/>
      <c r="AK649" s="263"/>
      <c r="AL649" s="263"/>
      <c r="AM649" s="263"/>
      <c r="AN649" s="263"/>
      <c r="AO649" s="263"/>
      <c r="AP649" s="263"/>
      <c r="AQ649" s="263"/>
      <c r="AR649" s="263"/>
      <c r="AS649" s="263"/>
      <c r="AT649" s="263"/>
      <c r="AU649" s="263"/>
      <c r="AV649" s="263"/>
      <c r="AW649" s="263"/>
      <c r="AX649" s="263"/>
      <c r="AY649" s="263"/>
      <c r="AZ649" s="263"/>
      <c r="BA649" s="263"/>
      <c r="BB649" s="263"/>
      <c r="BC649" s="263"/>
      <c r="BD649" s="263"/>
      <c r="BE649" s="263"/>
      <c r="BF649" s="263"/>
      <c r="BG649" s="263"/>
      <c r="BH649" s="263"/>
      <c r="BI649" s="263"/>
      <c r="BJ649" s="263"/>
      <c r="BK649" s="263"/>
      <c r="BL649" s="263"/>
      <c r="BM649" s="266"/>
    </row>
    <row r="650" spans="1:65">
      <c r="A650" s="33"/>
      <c r="B650" s="3" t="s">
        <v>272</v>
      </c>
      <c r="C650" s="31"/>
      <c r="D650" s="268">
        <v>26.205682707864682</v>
      </c>
      <c r="E650" s="268">
        <v>21.55</v>
      </c>
      <c r="F650" s="268">
        <v>23.64</v>
      </c>
      <c r="G650" s="268">
        <v>20.36515</v>
      </c>
      <c r="H650" s="262"/>
      <c r="I650" s="263"/>
      <c r="J650" s="263"/>
      <c r="K650" s="263"/>
      <c r="L650" s="263"/>
      <c r="M650" s="263"/>
      <c r="N650" s="263"/>
      <c r="O650" s="263"/>
      <c r="P650" s="263"/>
      <c r="Q650" s="263"/>
      <c r="R650" s="263"/>
      <c r="S650" s="263"/>
      <c r="T650" s="263"/>
      <c r="U650" s="263"/>
      <c r="V650" s="263"/>
      <c r="W650" s="263"/>
      <c r="X650" s="263"/>
      <c r="Y650" s="263"/>
      <c r="Z650" s="263"/>
      <c r="AA650" s="263"/>
      <c r="AB650" s="263"/>
      <c r="AC650" s="263"/>
      <c r="AD650" s="263"/>
      <c r="AE650" s="263"/>
      <c r="AF650" s="263"/>
      <c r="AG650" s="263"/>
      <c r="AH650" s="263"/>
      <c r="AI650" s="263"/>
      <c r="AJ650" s="263"/>
      <c r="AK650" s="263"/>
      <c r="AL650" s="263"/>
      <c r="AM650" s="263"/>
      <c r="AN650" s="263"/>
      <c r="AO650" s="263"/>
      <c r="AP650" s="263"/>
      <c r="AQ650" s="263"/>
      <c r="AR650" s="263"/>
      <c r="AS650" s="263"/>
      <c r="AT650" s="263"/>
      <c r="AU650" s="263"/>
      <c r="AV650" s="263"/>
      <c r="AW650" s="263"/>
      <c r="AX650" s="263"/>
      <c r="AY650" s="263"/>
      <c r="AZ650" s="263"/>
      <c r="BA650" s="263"/>
      <c r="BB650" s="263"/>
      <c r="BC650" s="263"/>
      <c r="BD650" s="263"/>
      <c r="BE650" s="263"/>
      <c r="BF650" s="263"/>
      <c r="BG650" s="263"/>
      <c r="BH650" s="263"/>
      <c r="BI650" s="263"/>
      <c r="BJ650" s="263"/>
      <c r="BK650" s="263"/>
      <c r="BL650" s="263"/>
      <c r="BM650" s="266"/>
    </row>
    <row r="651" spans="1:65">
      <c r="A651" s="33"/>
      <c r="B651" s="3" t="s">
        <v>273</v>
      </c>
      <c r="C651" s="31"/>
      <c r="D651" s="268">
        <v>0.44526731582399348</v>
      </c>
      <c r="E651" s="268">
        <v>0.74475946900101042</v>
      </c>
      <c r="F651" s="268">
        <v>1.0894708195572138</v>
      </c>
      <c r="G651" s="268">
        <v>2.0557090683427619</v>
      </c>
      <c r="H651" s="262"/>
      <c r="I651" s="263"/>
      <c r="J651" s="263"/>
      <c r="K651" s="263"/>
      <c r="L651" s="263"/>
      <c r="M651" s="263"/>
      <c r="N651" s="263"/>
      <c r="O651" s="263"/>
      <c r="P651" s="263"/>
      <c r="Q651" s="263"/>
      <c r="R651" s="263"/>
      <c r="S651" s="263"/>
      <c r="T651" s="263"/>
      <c r="U651" s="263"/>
      <c r="V651" s="263"/>
      <c r="W651" s="263"/>
      <c r="X651" s="263"/>
      <c r="Y651" s="263"/>
      <c r="Z651" s="263"/>
      <c r="AA651" s="263"/>
      <c r="AB651" s="263"/>
      <c r="AC651" s="263"/>
      <c r="AD651" s="263"/>
      <c r="AE651" s="263"/>
      <c r="AF651" s="263"/>
      <c r="AG651" s="263"/>
      <c r="AH651" s="263"/>
      <c r="AI651" s="263"/>
      <c r="AJ651" s="263"/>
      <c r="AK651" s="263"/>
      <c r="AL651" s="263"/>
      <c r="AM651" s="263"/>
      <c r="AN651" s="263"/>
      <c r="AO651" s="263"/>
      <c r="AP651" s="263"/>
      <c r="AQ651" s="263"/>
      <c r="AR651" s="263"/>
      <c r="AS651" s="263"/>
      <c r="AT651" s="263"/>
      <c r="AU651" s="263"/>
      <c r="AV651" s="263"/>
      <c r="AW651" s="263"/>
      <c r="AX651" s="263"/>
      <c r="AY651" s="263"/>
      <c r="AZ651" s="263"/>
      <c r="BA651" s="263"/>
      <c r="BB651" s="263"/>
      <c r="BC651" s="263"/>
      <c r="BD651" s="263"/>
      <c r="BE651" s="263"/>
      <c r="BF651" s="263"/>
      <c r="BG651" s="263"/>
      <c r="BH651" s="263"/>
      <c r="BI651" s="263"/>
      <c r="BJ651" s="263"/>
      <c r="BK651" s="263"/>
      <c r="BL651" s="263"/>
      <c r="BM651" s="266"/>
    </row>
    <row r="652" spans="1:65">
      <c r="A652" s="33"/>
      <c r="B652" s="3" t="s">
        <v>87</v>
      </c>
      <c r="C652" s="31"/>
      <c r="D652" s="13">
        <v>1.6943255775982158E-2</v>
      </c>
      <c r="E652" s="13">
        <v>3.4693764083897995E-2</v>
      </c>
      <c r="F652" s="13">
        <v>4.5962768368325711E-2</v>
      </c>
      <c r="G652" s="13">
        <v>0.10117616224319159</v>
      </c>
      <c r="H652" s="159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1"/>
    </row>
    <row r="653" spans="1:65">
      <c r="A653" s="33"/>
      <c r="B653" s="3" t="s">
        <v>274</v>
      </c>
      <c r="C653" s="31"/>
      <c r="D653" s="13">
        <v>0.14549323021347793</v>
      </c>
      <c r="E653" s="13">
        <v>-6.4307412646354978E-2</v>
      </c>
      <c r="F653" s="13">
        <v>3.3184780849653484E-2</v>
      </c>
      <c r="G653" s="13">
        <v>-0.11437059841677566</v>
      </c>
      <c r="H653" s="159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1"/>
    </row>
    <row r="654" spans="1:65">
      <c r="A654" s="33"/>
      <c r="B654" s="51" t="s">
        <v>275</v>
      </c>
      <c r="C654" s="52"/>
      <c r="D654" s="50">
        <v>1.47</v>
      </c>
      <c r="E654" s="50">
        <v>0.45</v>
      </c>
      <c r="F654" s="50">
        <v>0.45</v>
      </c>
      <c r="G654" s="50">
        <v>0.9</v>
      </c>
      <c r="H654" s="159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1"/>
    </row>
    <row r="655" spans="1:65">
      <c r="B655" s="34"/>
      <c r="C655" s="20"/>
      <c r="D655" s="29"/>
      <c r="E655" s="29"/>
      <c r="F655" s="29"/>
      <c r="G655" s="29"/>
      <c r="BM655" s="61"/>
    </row>
    <row r="656" spans="1:65" ht="15">
      <c r="B656" s="35" t="s">
        <v>589</v>
      </c>
      <c r="BM656" s="30" t="s">
        <v>67</v>
      </c>
    </row>
    <row r="657" spans="1:65" ht="15">
      <c r="A657" s="26" t="s">
        <v>34</v>
      </c>
      <c r="B657" s="18" t="s">
        <v>111</v>
      </c>
      <c r="C657" s="15" t="s">
        <v>112</v>
      </c>
      <c r="D657" s="16" t="s">
        <v>231</v>
      </c>
      <c r="E657" s="17" t="s">
        <v>231</v>
      </c>
      <c r="F657" s="17" t="s">
        <v>231</v>
      </c>
      <c r="G657" s="17" t="s">
        <v>231</v>
      </c>
      <c r="H657" s="17" t="s">
        <v>231</v>
      </c>
      <c r="I657" s="17" t="s">
        <v>231</v>
      </c>
      <c r="J657" s="17" t="s">
        <v>231</v>
      </c>
      <c r="K657" s="17" t="s">
        <v>231</v>
      </c>
      <c r="L657" s="17" t="s">
        <v>231</v>
      </c>
      <c r="M657" s="17" t="s">
        <v>231</v>
      </c>
      <c r="N657" s="17" t="s">
        <v>231</v>
      </c>
      <c r="O657" s="17" t="s">
        <v>231</v>
      </c>
      <c r="P657" s="17" t="s">
        <v>231</v>
      </c>
      <c r="Q657" s="17" t="s">
        <v>231</v>
      </c>
      <c r="R657" s="17" t="s">
        <v>231</v>
      </c>
      <c r="S657" s="17" t="s">
        <v>231</v>
      </c>
      <c r="T657" s="17" t="s">
        <v>231</v>
      </c>
      <c r="U657" s="17" t="s">
        <v>231</v>
      </c>
      <c r="V657" s="17" t="s">
        <v>231</v>
      </c>
      <c r="W657" s="17" t="s">
        <v>231</v>
      </c>
      <c r="X657" s="17" t="s">
        <v>231</v>
      </c>
      <c r="Y657" s="17" t="s">
        <v>231</v>
      </c>
      <c r="Z657" s="17" t="s">
        <v>231</v>
      </c>
      <c r="AA657" s="159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0">
        <v>1</v>
      </c>
    </row>
    <row r="658" spans="1:65">
      <c r="A658" s="33"/>
      <c r="B658" s="19" t="s">
        <v>232</v>
      </c>
      <c r="C658" s="8" t="s">
        <v>232</v>
      </c>
      <c r="D658" s="157" t="s">
        <v>234</v>
      </c>
      <c r="E658" s="158" t="s">
        <v>236</v>
      </c>
      <c r="F658" s="158" t="s">
        <v>238</v>
      </c>
      <c r="G658" s="158" t="s">
        <v>239</v>
      </c>
      <c r="H658" s="158" t="s">
        <v>240</v>
      </c>
      <c r="I658" s="158" t="s">
        <v>241</v>
      </c>
      <c r="J658" s="158" t="s">
        <v>242</v>
      </c>
      <c r="K658" s="158" t="s">
        <v>243</v>
      </c>
      <c r="L658" s="158" t="s">
        <v>244</v>
      </c>
      <c r="M658" s="158" t="s">
        <v>245</v>
      </c>
      <c r="N658" s="158" t="s">
        <v>246</v>
      </c>
      <c r="O658" s="158" t="s">
        <v>247</v>
      </c>
      <c r="P658" s="158" t="s">
        <v>248</v>
      </c>
      <c r="Q658" s="158" t="s">
        <v>249</v>
      </c>
      <c r="R658" s="158" t="s">
        <v>251</v>
      </c>
      <c r="S658" s="158" t="s">
        <v>252</v>
      </c>
      <c r="T658" s="158" t="s">
        <v>253</v>
      </c>
      <c r="U658" s="158" t="s">
        <v>254</v>
      </c>
      <c r="V658" s="158" t="s">
        <v>257</v>
      </c>
      <c r="W658" s="158" t="s">
        <v>259</v>
      </c>
      <c r="X658" s="158" t="s">
        <v>261</v>
      </c>
      <c r="Y658" s="158" t="s">
        <v>279</v>
      </c>
      <c r="Z658" s="158" t="s">
        <v>263</v>
      </c>
      <c r="AA658" s="159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0" t="s">
        <v>3</v>
      </c>
    </row>
    <row r="659" spans="1:65">
      <c r="A659" s="33"/>
      <c r="B659" s="19"/>
      <c r="C659" s="8"/>
      <c r="D659" s="9" t="s">
        <v>280</v>
      </c>
      <c r="E659" s="10" t="s">
        <v>283</v>
      </c>
      <c r="F659" s="10" t="s">
        <v>282</v>
      </c>
      <c r="G659" s="10" t="s">
        <v>283</v>
      </c>
      <c r="H659" s="10" t="s">
        <v>282</v>
      </c>
      <c r="I659" s="10" t="s">
        <v>282</v>
      </c>
      <c r="J659" s="10" t="s">
        <v>282</v>
      </c>
      <c r="K659" s="10" t="s">
        <v>282</v>
      </c>
      <c r="L659" s="10" t="s">
        <v>280</v>
      </c>
      <c r="M659" s="10" t="s">
        <v>280</v>
      </c>
      <c r="N659" s="10" t="s">
        <v>280</v>
      </c>
      <c r="O659" s="10" t="s">
        <v>280</v>
      </c>
      <c r="P659" s="10" t="s">
        <v>280</v>
      </c>
      <c r="Q659" s="10" t="s">
        <v>283</v>
      </c>
      <c r="R659" s="10" t="s">
        <v>283</v>
      </c>
      <c r="S659" s="10" t="s">
        <v>280</v>
      </c>
      <c r="T659" s="10" t="s">
        <v>280</v>
      </c>
      <c r="U659" s="10" t="s">
        <v>283</v>
      </c>
      <c r="V659" s="10" t="s">
        <v>283</v>
      </c>
      <c r="W659" s="10" t="s">
        <v>282</v>
      </c>
      <c r="X659" s="10" t="s">
        <v>283</v>
      </c>
      <c r="Y659" s="10" t="s">
        <v>283</v>
      </c>
      <c r="Z659" s="10" t="s">
        <v>280</v>
      </c>
      <c r="AA659" s="159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0">
        <v>0</v>
      </c>
    </row>
    <row r="660" spans="1:65">
      <c r="A660" s="33"/>
      <c r="B660" s="19"/>
      <c r="C660" s="8"/>
      <c r="D660" s="27" t="s">
        <v>322</v>
      </c>
      <c r="E660" s="27" t="s">
        <v>322</v>
      </c>
      <c r="F660" s="27" t="s">
        <v>322</v>
      </c>
      <c r="G660" s="27" t="s">
        <v>322</v>
      </c>
      <c r="H660" s="27" t="s">
        <v>323</v>
      </c>
      <c r="I660" s="27" t="s">
        <v>324</v>
      </c>
      <c r="J660" s="27" t="s">
        <v>323</v>
      </c>
      <c r="K660" s="27" t="s">
        <v>325</v>
      </c>
      <c r="L660" s="27" t="s">
        <v>322</v>
      </c>
      <c r="M660" s="27" t="s">
        <v>322</v>
      </c>
      <c r="N660" s="27" t="s">
        <v>322</v>
      </c>
      <c r="O660" s="27" t="s">
        <v>322</v>
      </c>
      <c r="P660" s="27" t="s">
        <v>322</v>
      </c>
      <c r="Q660" s="27" t="s">
        <v>324</v>
      </c>
      <c r="R660" s="27" t="s">
        <v>322</v>
      </c>
      <c r="S660" s="27" t="s">
        <v>322</v>
      </c>
      <c r="T660" s="27" t="s">
        <v>325</v>
      </c>
      <c r="U660" s="27" t="s">
        <v>324</v>
      </c>
      <c r="V660" s="27" t="s">
        <v>323</v>
      </c>
      <c r="W660" s="27" t="s">
        <v>322</v>
      </c>
      <c r="X660" s="27" t="s">
        <v>322</v>
      </c>
      <c r="Y660" s="27" t="s">
        <v>322</v>
      </c>
      <c r="Z660" s="27" t="s">
        <v>322</v>
      </c>
      <c r="AA660" s="159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0">
        <v>1</v>
      </c>
    </row>
    <row r="661" spans="1:65">
      <c r="A661" s="33"/>
      <c r="B661" s="18">
        <v>1</v>
      </c>
      <c r="C661" s="14">
        <v>1</v>
      </c>
      <c r="D661" s="246">
        <v>60.4</v>
      </c>
      <c r="E661" s="246">
        <v>51.347499999999997</v>
      </c>
      <c r="F661" s="247">
        <v>56.8</v>
      </c>
      <c r="G661" s="246">
        <v>54.56666666666667</v>
      </c>
      <c r="H661" s="247">
        <v>58</v>
      </c>
      <c r="I661" s="246">
        <v>62</v>
      </c>
      <c r="J661" s="247">
        <v>64</v>
      </c>
      <c r="K661" s="246">
        <v>62.8</v>
      </c>
      <c r="L661" s="246">
        <v>59.2</v>
      </c>
      <c r="M661" s="246">
        <v>58.4</v>
      </c>
      <c r="N661" s="246">
        <v>60.2</v>
      </c>
      <c r="O661" s="246">
        <v>55.4</v>
      </c>
      <c r="P661" s="246">
        <v>62.3</v>
      </c>
      <c r="Q661" s="246">
        <v>64.032444102488469</v>
      </c>
      <c r="R661" s="246">
        <v>59</v>
      </c>
      <c r="S661" s="249">
        <v>50.45</v>
      </c>
      <c r="T661" s="246">
        <v>57</v>
      </c>
      <c r="U661" s="249">
        <v>67.150000000000006</v>
      </c>
      <c r="V661" s="246">
        <v>55.8</v>
      </c>
      <c r="W661" s="248">
        <v>66.8</v>
      </c>
      <c r="X661" s="246">
        <v>54.15</v>
      </c>
      <c r="Y661" s="246">
        <v>55.242899999999999</v>
      </c>
      <c r="Z661" s="246">
        <v>60.058010000000003</v>
      </c>
      <c r="AA661" s="250"/>
      <c r="AB661" s="251"/>
      <c r="AC661" s="251"/>
      <c r="AD661" s="251"/>
      <c r="AE661" s="251"/>
      <c r="AF661" s="251"/>
      <c r="AG661" s="251"/>
      <c r="AH661" s="251"/>
      <c r="AI661" s="251"/>
      <c r="AJ661" s="251"/>
      <c r="AK661" s="251"/>
      <c r="AL661" s="251"/>
      <c r="AM661" s="251"/>
      <c r="AN661" s="251"/>
      <c r="AO661" s="251"/>
      <c r="AP661" s="251"/>
      <c r="AQ661" s="251"/>
      <c r="AR661" s="251"/>
      <c r="AS661" s="251"/>
      <c r="AT661" s="251"/>
      <c r="AU661" s="251"/>
      <c r="AV661" s="251"/>
      <c r="AW661" s="251"/>
      <c r="AX661" s="251"/>
      <c r="AY661" s="251"/>
      <c r="AZ661" s="251"/>
      <c r="BA661" s="251"/>
      <c r="BB661" s="251"/>
      <c r="BC661" s="251"/>
      <c r="BD661" s="251"/>
      <c r="BE661" s="251"/>
      <c r="BF661" s="251"/>
      <c r="BG661" s="251"/>
      <c r="BH661" s="251"/>
      <c r="BI661" s="251"/>
      <c r="BJ661" s="251"/>
      <c r="BK661" s="251"/>
      <c r="BL661" s="251"/>
      <c r="BM661" s="252">
        <v>1</v>
      </c>
    </row>
    <row r="662" spans="1:65">
      <c r="A662" s="33"/>
      <c r="B662" s="19">
        <v>1</v>
      </c>
      <c r="C662" s="8">
        <v>2</v>
      </c>
      <c r="D662" s="253">
        <v>58.1</v>
      </c>
      <c r="E662" s="253">
        <v>51.337999999999994</v>
      </c>
      <c r="F662" s="254">
        <v>59.6</v>
      </c>
      <c r="G662" s="253">
        <v>53.926666666666669</v>
      </c>
      <c r="H662" s="254">
        <v>61</v>
      </c>
      <c r="I662" s="253">
        <v>61</v>
      </c>
      <c r="J662" s="254">
        <v>64</v>
      </c>
      <c r="K662" s="253">
        <v>62</v>
      </c>
      <c r="L662" s="253">
        <v>57.8</v>
      </c>
      <c r="M662" s="253">
        <v>58.5</v>
      </c>
      <c r="N662" s="253">
        <v>62</v>
      </c>
      <c r="O662" s="253">
        <v>55</v>
      </c>
      <c r="P662" s="253">
        <v>59.8</v>
      </c>
      <c r="Q662" s="253">
        <v>63.491171473333338</v>
      </c>
      <c r="R662" s="253">
        <v>59</v>
      </c>
      <c r="S662" s="255">
        <v>45.57</v>
      </c>
      <c r="T662" s="253">
        <v>58.4</v>
      </c>
      <c r="U662" s="255">
        <v>71.540000000000006</v>
      </c>
      <c r="V662" s="253">
        <v>55.94</v>
      </c>
      <c r="W662" s="253">
        <v>63.4</v>
      </c>
      <c r="X662" s="253">
        <v>53.295000000000002</v>
      </c>
      <c r="Y662" s="253">
        <v>58.817799999999998</v>
      </c>
      <c r="Z662" s="253">
        <v>59.448450000000001</v>
      </c>
      <c r="AA662" s="250"/>
      <c r="AB662" s="251"/>
      <c r="AC662" s="251"/>
      <c r="AD662" s="251"/>
      <c r="AE662" s="251"/>
      <c r="AF662" s="251"/>
      <c r="AG662" s="251"/>
      <c r="AH662" s="251"/>
      <c r="AI662" s="251"/>
      <c r="AJ662" s="251"/>
      <c r="AK662" s="251"/>
      <c r="AL662" s="251"/>
      <c r="AM662" s="251"/>
      <c r="AN662" s="251"/>
      <c r="AO662" s="251"/>
      <c r="AP662" s="251"/>
      <c r="AQ662" s="251"/>
      <c r="AR662" s="251"/>
      <c r="AS662" s="251"/>
      <c r="AT662" s="251"/>
      <c r="AU662" s="251"/>
      <c r="AV662" s="251"/>
      <c r="AW662" s="251"/>
      <c r="AX662" s="251"/>
      <c r="AY662" s="251"/>
      <c r="AZ662" s="251"/>
      <c r="BA662" s="251"/>
      <c r="BB662" s="251"/>
      <c r="BC662" s="251"/>
      <c r="BD662" s="251"/>
      <c r="BE662" s="251"/>
      <c r="BF662" s="251"/>
      <c r="BG662" s="251"/>
      <c r="BH662" s="251"/>
      <c r="BI662" s="251"/>
      <c r="BJ662" s="251"/>
      <c r="BK662" s="251"/>
      <c r="BL662" s="251"/>
      <c r="BM662" s="252">
        <v>34</v>
      </c>
    </row>
    <row r="663" spans="1:65">
      <c r="A663" s="33"/>
      <c r="B663" s="19">
        <v>1</v>
      </c>
      <c r="C663" s="8">
        <v>3</v>
      </c>
      <c r="D663" s="253">
        <v>57.4</v>
      </c>
      <c r="E663" s="253">
        <v>51.480499999999992</v>
      </c>
      <c r="F663" s="254">
        <v>55.7</v>
      </c>
      <c r="G663" s="253">
        <v>53.580000000000005</v>
      </c>
      <c r="H663" s="254">
        <v>59</v>
      </c>
      <c r="I663" s="253">
        <v>61</v>
      </c>
      <c r="J663" s="254">
        <v>65</v>
      </c>
      <c r="K663" s="254">
        <v>63.2</v>
      </c>
      <c r="L663" s="257">
        <v>60.9</v>
      </c>
      <c r="M663" s="257">
        <v>59.5</v>
      </c>
      <c r="N663" s="257">
        <v>62</v>
      </c>
      <c r="O663" s="257">
        <v>56.2</v>
      </c>
      <c r="P663" s="257">
        <v>59.6</v>
      </c>
      <c r="Q663" s="257">
        <v>61.119681949765749</v>
      </c>
      <c r="R663" s="257">
        <v>58</v>
      </c>
      <c r="S663" s="256">
        <v>43.91</v>
      </c>
      <c r="T663" s="257">
        <v>57.8</v>
      </c>
      <c r="U663" s="256">
        <v>69.08</v>
      </c>
      <c r="V663" s="257">
        <v>56.51</v>
      </c>
      <c r="W663" s="257">
        <v>63</v>
      </c>
      <c r="X663" s="257">
        <v>54.34</v>
      </c>
      <c r="Y663" s="257">
        <v>59.644300000000001</v>
      </c>
      <c r="Z663" s="257">
        <v>59.171559999999999</v>
      </c>
      <c r="AA663" s="250"/>
      <c r="AB663" s="251"/>
      <c r="AC663" s="251"/>
      <c r="AD663" s="251"/>
      <c r="AE663" s="251"/>
      <c r="AF663" s="251"/>
      <c r="AG663" s="251"/>
      <c r="AH663" s="251"/>
      <c r="AI663" s="251"/>
      <c r="AJ663" s="251"/>
      <c r="AK663" s="251"/>
      <c r="AL663" s="251"/>
      <c r="AM663" s="251"/>
      <c r="AN663" s="251"/>
      <c r="AO663" s="251"/>
      <c r="AP663" s="251"/>
      <c r="AQ663" s="251"/>
      <c r="AR663" s="251"/>
      <c r="AS663" s="251"/>
      <c r="AT663" s="251"/>
      <c r="AU663" s="251"/>
      <c r="AV663" s="251"/>
      <c r="AW663" s="251"/>
      <c r="AX663" s="251"/>
      <c r="AY663" s="251"/>
      <c r="AZ663" s="251"/>
      <c r="BA663" s="251"/>
      <c r="BB663" s="251"/>
      <c r="BC663" s="251"/>
      <c r="BD663" s="251"/>
      <c r="BE663" s="251"/>
      <c r="BF663" s="251"/>
      <c r="BG663" s="251"/>
      <c r="BH663" s="251"/>
      <c r="BI663" s="251"/>
      <c r="BJ663" s="251"/>
      <c r="BK663" s="251"/>
      <c r="BL663" s="251"/>
      <c r="BM663" s="252">
        <v>16</v>
      </c>
    </row>
    <row r="664" spans="1:65">
      <c r="A664" s="33"/>
      <c r="B664" s="19">
        <v>1</v>
      </c>
      <c r="C664" s="8">
        <v>4</v>
      </c>
      <c r="D664" s="253">
        <v>57.1</v>
      </c>
      <c r="E664" s="253">
        <v>51.922499999999999</v>
      </c>
      <c r="F664" s="254">
        <v>56.4</v>
      </c>
      <c r="G664" s="253">
        <v>53.853333333333332</v>
      </c>
      <c r="H664" s="254">
        <v>58</v>
      </c>
      <c r="I664" s="253">
        <v>61</v>
      </c>
      <c r="J664" s="254">
        <v>64</v>
      </c>
      <c r="K664" s="254">
        <v>61.8</v>
      </c>
      <c r="L664" s="257">
        <v>58.7</v>
      </c>
      <c r="M664" s="257">
        <v>58.8</v>
      </c>
      <c r="N664" s="257">
        <v>59.5</v>
      </c>
      <c r="O664" s="257">
        <v>55.8</v>
      </c>
      <c r="P664" s="257">
        <v>58.6</v>
      </c>
      <c r="Q664" s="257">
        <v>62.760618833333332</v>
      </c>
      <c r="R664" s="257">
        <v>59</v>
      </c>
      <c r="S664" s="256">
        <v>44.68</v>
      </c>
      <c r="T664" s="257">
        <v>58.7</v>
      </c>
      <c r="U664" s="256">
        <v>69.12</v>
      </c>
      <c r="V664" s="257">
        <v>56.44</v>
      </c>
      <c r="W664" s="257">
        <v>62.20000000000001</v>
      </c>
      <c r="X664" s="257">
        <v>54.91</v>
      </c>
      <c r="Y664" s="257">
        <v>57.030299999999997</v>
      </c>
      <c r="Z664" s="257">
        <v>59.344320000000003</v>
      </c>
      <c r="AA664" s="250"/>
      <c r="AB664" s="251"/>
      <c r="AC664" s="251"/>
      <c r="AD664" s="251"/>
      <c r="AE664" s="251"/>
      <c r="AF664" s="251"/>
      <c r="AG664" s="251"/>
      <c r="AH664" s="251"/>
      <c r="AI664" s="251"/>
      <c r="AJ664" s="251"/>
      <c r="AK664" s="251"/>
      <c r="AL664" s="251"/>
      <c r="AM664" s="251"/>
      <c r="AN664" s="251"/>
      <c r="AO664" s="251"/>
      <c r="AP664" s="251"/>
      <c r="AQ664" s="251"/>
      <c r="AR664" s="251"/>
      <c r="AS664" s="251"/>
      <c r="AT664" s="251"/>
      <c r="AU664" s="251"/>
      <c r="AV664" s="251"/>
      <c r="AW664" s="251"/>
      <c r="AX664" s="251"/>
      <c r="AY664" s="251"/>
      <c r="AZ664" s="251"/>
      <c r="BA664" s="251"/>
      <c r="BB664" s="251"/>
      <c r="BC664" s="251"/>
      <c r="BD664" s="251"/>
      <c r="BE664" s="251"/>
      <c r="BF664" s="251"/>
      <c r="BG664" s="251"/>
      <c r="BH664" s="251"/>
      <c r="BI664" s="251"/>
      <c r="BJ664" s="251"/>
      <c r="BK664" s="251"/>
      <c r="BL664" s="251"/>
      <c r="BM664" s="252">
        <v>58.815936984329447</v>
      </c>
    </row>
    <row r="665" spans="1:65">
      <c r="A665" s="33"/>
      <c r="B665" s="19">
        <v>1</v>
      </c>
      <c r="C665" s="8">
        <v>5</v>
      </c>
      <c r="D665" s="253">
        <v>57.4</v>
      </c>
      <c r="E665" s="253">
        <v>52.297499999999992</v>
      </c>
      <c r="F665" s="253">
        <v>59.6</v>
      </c>
      <c r="G665" s="253">
        <v>53.57</v>
      </c>
      <c r="H665" s="253">
        <v>61</v>
      </c>
      <c r="I665" s="253">
        <v>61</v>
      </c>
      <c r="J665" s="253">
        <v>63</v>
      </c>
      <c r="K665" s="253">
        <v>62.8</v>
      </c>
      <c r="L665" s="253">
        <v>59.3</v>
      </c>
      <c r="M665" s="253">
        <v>60.7</v>
      </c>
      <c r="N665" s="253">
        <v>62.7</v>
      </c>
      <c r="O665" s="253">
        <v>57.7</v>
      </c>
      <c r="P665" s="253">
        <v>58.9</v>
      </c>
      <c r="Q665" s="253">
        <v>61.568568404155087</v>
      </c>
      <c r="R665" s="253">
        <v>59</v>
      </c>
      <c r="S665" s="255">
        <v>49.68</v>
      </c>
      <c r="T665" s="253">
        <v>58.6</v>
      </c>
      <c r="U665" s="255">
        <v>68.790000000000006</v>
      </c>
      <c r="V665" s="253">
        <v>56.14</v>
      </c>
      <c r="W665" s="253">
        <v>63.1</v>
      </c>
      <c r="X665" s="253">
        <v>54.054999999999993</v>
      </c>
      <c r="Y665" s="253">
        <v>59.122799999999998</v>
      </c>
      <c r="Z665" s="253">
        <v>59.673819999999999</v>
      </c>
      <c r="AA665" s="250"/>
      <c r="AB665" s="251"/>
      <c r="AC665" s="251"/>
      <c r="AD665" s="251"/>
      <c r="AE665" s="251"/>
      <c r="AF665" s="251"/>
      <c r="AG665" s="251"/>
      <c r="AH665" s="251"/>
      <c r="AI665" s="251"/>
      <c r="AJ665" s="251"/>
      <c r="AK665" s="251"/>
      <c r="AL665" s="251"/>
      <c r="AM665" s="251"/>
      <c r="AN665" s="251"/>
      <c r="AO665" s="251"/>
      <c r="AP665" s="251"/>
      <c r="AQ665" s="251"/>
      <c r="AR665" s="251"/>
      <c r="AS665" s="251"/>
      <c r="AT665" s="251"/>
      <c r="AU665" s="251"/>
      <c r="AV665" s="251"/>
      <c r="AW665" s="251"/>
      <c r="AX665" s="251"/>
      <c r="AY665" s="251"/>
      <c r="AZ665" s="251"/>
      <c r="BA665" s="251"/>
      <c r="BB665" s="251"/>
      <c r="BC665" s="251"/>
      <c r="BD665" s="251"/>
      <c r="BE665" s="251"/>
      <c r="BF665" s="251"/>
      <c r="BG665" s="251"/>
      <c r="BH665" s="251"/>
      <c r="BI665" s="251"/>
      <c r="BJ665" s="251"/>
      <c r="BK665" s="251"/>
      <c r="BL665" s="251"/>
      <c r="BM665" s="252">
        <v>99</v>
      </c>
    </row>
    <row r="666" spans="1:65">
      <c r="A666" s="33"/>
      <c r="B666" s="19">
        <v>1</v>
      </c>
      <c r="C666" s="8">
        <v>6</v>
      </c>
      <c r="D666" s="253">
        <v>58.6</v>
      </c>
      <c r="E666" s="253">
        <v>51.698999999999998</v>
      </c>
      <c r="F666" s="253">
        <v>58.5</v>
      </c>
      <c r="G666" s="253">
        <v>54.18</v>
      </c>
      <c r="H666" s="253">
        <v>58</v>
      </c>
      <c r="I666" s="253">
        <v>62</v>
      </c>
      <c r="J666" s="253">
        <v>64</v>
      </c>
      <c r="K666" s="253">
        <v>63.7</v>
      </c>
      <c r="L666" s="253">
        <v>59.3</v>
      </c>
      <c r="M666" s="253">
        <v>60.6</v>
      </c>
      <c r="N666" s="253">
        <v>61.70000000000001</v>
      </c>
      <c r="O666" s="253">
        <v>55.9</v>
      </c>
      <c r="P666" s="253">
        <v>59.3</v>
      </c>
      <c r="Q666" s="253">
        <v>62.396568595765679</v>
      </c>
      <c r="R666" s="253">
        <v>59</v>
      </c>
      <c r="S666" s="258">
        <v>86.06</v>
      </c>
      <c r="T666" s="258">
        <v>61.500000000000007</v>
      </c>
      <c r="U666" s="258">
        <v>74.42</v>
      </c>
      <c r="V666" s="253">
        <v>55.92</v>
      </c>
      <c r="W666" s="253">
        <v>62.7</v>
      </c>
      <c r="X666" s="253">
        <v>54.91</v>
      </c>
      <c r="Y666" s="253">
        <v>59.8675</v>
      </c>
      <c r="Z666" s="253">
        <v>59.76558</v>
      </c>
      <c r="AA666" s="250"/>
      <c r="AB666" s="251"/>
      <c r="AC666" s="251"/>
      <c r="AD666" s="251"/>
      <c r="AE666" s="251"/>
      <c r="AF666" s="251"/>
      <c r="AG666" s="251"/>
      <c r="AH666" s="251"/>
      <c r="AI666" s="251"/>
      <c r="AJ666" s="251"/>
      <c r="AK666" s="251"/>
      <c r="AL666" s="251"/>
      <c r="AM666" s="251"/>
      <c r="AN666" s="251"/>
      <c r="AO666" s="251"/>
      <c r="AP666" s="251"/>
      <c r="AQ666" s="251"/>
      <c r="AR666" s="251"/>
      <c r="AS666" s="251"/>
      <c r="AT666" s="251"/>
      <c r="AU666" s="251"/>
      <c r="AV666" s="251"/>
      <c r="AW666" s="251"/>
      <c r="AX666" s="251"/>
      <c r="AY666" s="251"/>
      <c r="AZ666" s="251"/>
      <c r="BA666" s="251"/>
      <c r="BB666" s="251"/>
      <c r="BC666" s="251"/>
      <c r="BD666" s="251"/>
      <c r="BE666" s="251"/>
      <c r="BF666" s="251"/>
      <c r="BG666" s="251"/>
      <c r="BH666" s="251"/>
      <c r="BI666" s="251"/>
      <c r="BJ666" s="251"/>
      <c r="BK666" s="251"/>
      <c r="BL666" s="251"/>
      <c r="BM666" s="259"/>
    </row>
    <row r="667" spans="1:65">
      <c r="A667" s="33"/>
      <c r="B667" s="20" t="s">
        <v>271</v>
      </c>
      <c r="C667" s="12"/>
      <c r="D667" s="260">
        <v>58.166666666666664</v>
      </c>
      <c r="E667" s="260">
        <v>51.680833333333339</v>
      </c>
      <c r="F667" s="260">
        <v>57.766666666666673</v>
      </c>
      <c r="G667" s="260">
        <v>53.946111111111115</v>
      </c>
      <c r="H667" s="260">
        <v>59.166666666666664</v>
      </c>
      <c r="I667" s="260">
        <v>61.333333333333336</v>
      </c>
      <c r="J667" s="260">
        <v>64</v>
      </c>
      <c r="K667" s="260">
        <v>62.716666666666669</v>
      </c>
      <c r="L667" s="260">
        <v>59.20000000000001</v>
      </c>
      <c r="M667" s="260">
        <v>59.416666666666664</v>
      </c>
      <c r="N667" s="260">
        <v>61.349999999999994</v>
      </c>
      <c r="O667" s="260">
        <v>56</v>
      </c>
      <c r="P667" s="260">
        <v>59.75</v>
      </c>
      <c r="Q667" s="260">
        <v>62.561508893140278</v>
      </c>
      <c r="R667" s="260">
        <v>58.833333333333336</v>
      </c>
      <c r="S667" s="260">
        <v>53.391666666666673</v>
      </c>
      <c r="T667" s="260">
        <v>58.666666666666664</v>
      </c>
      <c r="U667" s="260">
        <v>70.016666666666666</v>
      </c>
      <c r="V667" s="260">
        <v>56.125</v>
      </c>
      <c r="W667" s="260">
        <v>63.533333333333331</v>
      </c>
      <c r="X667" s="260">
        <v>54.276666666666664</v>
      </c>
      <c r="Y667" s="260">
        <v>58.287599999999998</v>
      </c>
      <c r="Z667" s="260">
        <v>59.576956666666668</v>
      </c>
      <c r="AA667" s="250"/>
      <c r="AB667" s="251"/>
      <c r="AC667" s="251"/>
      <c r="AD667" s="251"/>
      <c r="AE667" s="251"/>
      <c r="AF667" s="251"/>
      <c r="AG667" s="251"/>
      <c r="AH667" s="251"/>
      <c r="AI667" s="251"/>
      <c r="AJ667" s="251"/>
      <c r="AK667" s="251"/>
      <c r="AL667" s="251"/>
      <c r="AM667" s="251"/>
      <c r="AN667" s="251"/>
      <c r="AO667" s="251"/>
      <c r="AP667" s="251"/>
      <c r="AQ667" s="251"/>
      <c r="AR667" s="251"/>
      <c r="AS667" s="251"/>
      <c r="AT667" s="251"/>
      <c r="AU667" s="251"/>
      <c r="AV667" s="251"/>
      <c r="AW667" s="251"/>
      <c r="AX667" s="251"/>
      <c r="AY667" s="251"/>
      <c r="AZ667" s="251"/>
      <c r="BA667" s="251"/>
      <c r="BB667" s="251"/>
      <c r="BC667" s="251"/>
      <c r="BD667" s="251"/>
      <c r="BE667" s="251"/>
      <c r="BF667" s="251"/>
      <c r="BG667" s="251"/>
      <c r="BH667" s="251"/>
      <c r="BI667" s="251"/>
      <c r="BJ667" s="251"/>
      <c r="BK667" s="251"/>
      <c r="BL667" s="251"/>
      <c r="BM667" s="259"/>
    </row>
    <row r="668" spans="1:65">
      <c r="A668" s="33"/>
      <c r="B668" s="3" t="s">
        <v>272</v>
      </c>
      <c r="C668" s="31"/>
      <c r="D668" s="257">
        <v>57.75</v>
      </c>
      <c r="E668" s="257">
        <v>51.589749999999995</v>
      </c>
      <c r="F668" s="257">
        <v>57.65</v>
      </c>
      <c r="G668" s="257">
        <v>53.89</v>
      </c>
      <c r="H668" s="257">
        <v>58.5</v>
      </c>
      <c r="I668" s="257">
        <v>61</v>
      </c>
      <c r="J668" s="257">
        <v>64</v>
      </c>
      <c r="K668" s="257">
        <v>62.8</v>
      </c>
      <c r="L668" s="257">
        <v>59.25</v>
      </c>
      <c r="M668" s="257">
        <v>59.15</v>
      </c>
      <c r="N668" s="257">
        <v>61.850000000000009</v>
      </c>
      <c r="O668" s="257">
        <v>55.849999999999994</v>
      </c>
      <c r="P668" s="257">
        <v>59.45</v>
      </c>
      <c r="Q668" s="257">
        <v>62.578593714549505</v>
      </c>
      <c r="R668" s="257">
        <v>59</v>
      </c>
      <c r="S668" s="257">
        <v>47.625</v>
      </c>
      <c r="T668" s="257">
        <v>58.5</v>
      </c>
      <c r="U668" s="257">
        <v>69.099999999999994</v>
      </c>
      <c r="V668" s="257">
        <v>56.04</v>
      </c>
      <c r="W668" s="257">
        <v>63.05</v>
      </c>
      <c r="X668" s="257">
        <v>54.245000000000005</v>
      </c>
      <c r="Y668" s="257">
        <v>58.970299999999995</v>
      </c>
      <c r="Z668" s="257">
        <v>59.561135</v>
      </c>
      <c r="AA668" s="250"/>
      <c r="AB668" s="251"/>
      <c r="AC668" s="251"/>
      <c r="AD668" s="251"/>
      <c r="AE668" s="251"/>
      <c r="AF668" s="251"/>
      <c r="AG668" s="251"/>
      <c r="AH668" s="251"/>
      <c r="AI668" s="251"/>
      <c r="AJ668" s="251"/>
      <c r="AK668" s="251"/>
      <c r="AL668" s="251"/>
      <c r="AM668" s="251"/>
      <c r="AN668" s="251"/>
      <c r="AO668" s="251"/>
      <c r="AP668" s="251"/>
      <c r="AQ668" s="251"/>
      <c r="AR668" s="251"/>
      <c r="AS668" s="251"/>
      <c r="AT668" s="251"/>
      <c r="AU668" s="251"/>
      <c r="AV668" s="251"/>
      <c r="AW668" s="251"/>
      <c r="AX668" s="251"/>
      <c r="AY668" s="251"/>
      <c r="AZ668" s="251"/>
      <c r="BA668" s="251"/>
      <c r="BB668" s="251"/>
      <c r="BC668" s="251"/>
      <c r="BD668" s="251"/>
      <c r="BE668" s="251"/>
      <c r="BF668" s="251"/>
      <c r="BG668" s="251"/>
      <c r="BH668" s="251"/>
      <c r="BI668" s="251"/>
      <c r="BJ668" s="251"/>
      <c r="BK668" s="251"/>
      <c r="BL668" s="251"/>
      <c r="BM668" s="259"/>
    </row>
    <row r="669" spans="1:65">
      <c r="A669" s="33"/>
      <c r="B669" s="3" t="s">
        <v>273</v>
      </c>
      <c r="C669" s="31"/>
      <c r="D669" s="268">
        <v>1.2242004193213896</v>
      </c>
      <c r="E669" s="268">
        <v>0.3762418991375982</v>
      </c>
      <c r="F669" s="268">
        <v>1.6931233465600397</v>
      </c>
      <c r="G669" s="268">
        <v>0.38059845662480712</v>
      </c>
      <c r="H669" s="268">
        <v>1.4719601443879744</v>
      </c>
      <c r="I669" s="268">
        <v>0.51639777949432231</v>
      </c>
      <c r="J669" s="268">
        <v>0.63245553203367588</v>
      </c>
      <c r="K669" s="268">
        <v>0.71670542530852177</v>
      </c>
      <c r="L669" s="268">
        <v>1.0119288512538811</v>
      </c>
      <c r="M669" s="268">
        <v>1.0303721010715838</v>
      </c>
      <c r="N669" s="268">
        <v>1.2275992831539133</v>
      </c>
      <c r="O669" s="268">
        <v>0.93166517590817077</v>
      </c>
      <c r="P669" s="268">
        <v>1.3247641299491759</v>
      </c>
      <c r="Q669" s="268">
        <v>1.109916097946148</v>
      </c>
      <c r="R669" s="268">
        <v>0.40824829046386302</v>
      </c>
      <c r="S669" s="268">
        <v>16.227282479413052</v>
      </c>
      <c r="T669" s="268">
        <v>1.5253414918196764</v>
      </c>
      <c r="U669" s="268">
        <v>2.5734697718579604</v>
      </c>
      <c r="V669" s="268">
        <v>0.29310407707843272</v>
      </c>
      <c r="W669" s="268">
        <v>1.6512621435334416</v>
      </c>
      <c r="X669" s="268">
        <v>0.60581900487411677</v>
      </c>
      <c r="Y669" s="268">
        <v>1.7981318839284293</v>
      </c>
      <c r="Z669" s="268">
        <v>0.31979800378780809</v>
      </c>
      <c r="AA669" s="262"/>
      <c r="AB669" s="263"/>
      <c r="AC669" s="263"/>
      <c r="AD669" s="263"/>
      <c r="AE669" s="263"/>
      <c r="AF669" s="263"/>
      <c r="AG669" s="263"/>
      <c r="AH669" s="263"/>
      <c r="AI669" s="263"/>
      <c r="AJ669" s="263"/>
      <c r="AK669" s="263"/>
      <c r="AL669" s="263"/>
      <c r="AM669" s="263"/>
      <c r="AN669" s="263"/>
      <c r="AO669" s="263"/>
      <c r="AP669" s="263"/>
      <c r="AQ669" s="263"/>
      <c r="AR669" s="263"/>
      <c r="AS669" s="263"/>
      <c r="AT669" s="263"/>
      <c r="AU669" s="263"/>
      <c r="AV669" s="263"/>
      <c r="AW669" s="263"/>
      <c r="AX669" s="263"/>
      <c r="AY669" s="263"/>
      <c r="AZ669" s="263"/>
      <c r="BA669" s="263"/>
      <c r="BB669" s="263"/>
      <c r="BC669" s="263"/>
      <c r="BD669" s="263"/>
      <c r="BE669" s="263"/>
      <c r="BF669" s="263"/>
      <c r="BG669" s="263"/>
      <c r="BH669" s="263"/>
      <c r="BI669" s="263"/>
      <c r="BJ669" s="263"/>
      <c r="BK669" s="263"/>
      <c r="BL669" s="263"/>
      <c r="BM669" s="266"/>
    </row>
    <row r="670" spans="1:65">
      <c r="A670" s="33"/>
      <c r="B670" s="3" t="s">
        <v>87</v>
      </c>
      <c r="C670" s="31"/>
      <c r="D670" s="13">
        <v>2.10464255470726E-2</v>
      </c>
      <c r="E670" s="13">
        <v>7.2801051157766064E-3</v>
      </c>
      <c r="F670" s="13">
        <v>2.9309694400923937E-2</v>
      </c>
      <c r="G670" s="13">
        <v>7.0551602105460463E-3</v>
      </c>
      <c r="H670" s="13">
        <v>2.4878199623458722E-2</v>
      </c>
      <c r="I670" s="13">
        <v>8.4195290134943847E-3</v>
      </c>
      <c r="J670" s="13">
        <v>9.8821176880261857E-3</v>
      </c>
      <c r="K670" s="13">
        <v>1.1427670879221712E-2</v>
      </c>
      <c r="L670" s="13">
        <v>1.7093392757666907E-2</v>
      </c>
      <c r="M670" s="13">
        <v>1.7341465936688647E-2</v>
      </c>
      <c r="N670" s="13">
        <v>2.0009768266567456E-2</v>
      </c>
      <c r="O670" s="13">
        <v>1.6636878141217334E-2</v>
      </c>
      <c r="P670" s="13">
        <v>2.2171784601659847E-2</v>
      </c>
      <c r="Q670" s="13">
        <v>1.7741197704198079E-2</v>
      </c>
      <c r="R670" s="13">
        <v>6.9390644271478128E-3</v>
      </c>
      <c r="S670" s="13">
        <v>0.3039291240096092</v>
      </c>
      <c r="T670" s="13">
        <v>2.6000139065108122E-2</v>
      </c>
      <c r="U670" s="13">
        <v>3.6755102668764014E-2</v>
      </c>
      <c r="V670" s="13">
        <v>5.2223443577449034E-3</v>
      </c>
      <c r="W670" s="13">
        <v>2.5990484945437171E-2</v>
      </c>
      <c r="X670" s="13">
        <v>1.1161684054672667E-2</v>
      </c>
      <c r="Y670" s="13">
        <v>3.0849303864431361E-2</v>
      </c>
      <c r="Z670" s="13">
        <v>5.3678136930874016E-3</v>
      </c>
      <c r="AA670" s="159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1"/>
    </row>
    <row r="671" spans="1:65">
      <c r="A671" s="33"/>
      <c r="B671" s="3" t="s">
        <v>274</v>
      </c>
      <c r="C671" s="31"/>
      <c r="D671" s="13">
        <v>-1.1039020220587004E-2</v>
      </c>
      <c r="E671" s="13">
        <v>-0.12131242001461506</v>
      </c>
      <c r="F671" s="13">
        <v>-1.7839898018496836E-2</v>
      </c>
      <c r="G671" s="13">
        <v>-8.2797726652145576E-2</v>
      </c>
      <c r="H671" s="13">
        <v>5.9631742741881322E-3</v>
      </c>
      <c r="I671" s="13">
        <v>4.280126234620063E-2</v>
      </c>
      <c r="J671" s="13">
        <v>8.8140447665600696E-2</v>
      </c>
      <c r="K671" s="13">
        <v>6.6320964730639309E-2</v>
      </c>
      <c r="L671" s="13">
        <v>6.5299140906807107E-3</v>
      </c>
      <c r="M671" s="13">
        <v>1.0213722897881805E-2</v>
      </c>
      <c r="N671" s="13">
        <v>4.3084632254446698E-2</v>
      </c>
      <c r="O671" s="13">
        <v>-4.7877108292599502E-2</v>
      </c>
      <c r="P671" s="13">
        <v>1.5881121062806924E-2</v>
      </c>
      <c r="Q671" s="13">
        <v>6.3682942087767369E-2</v>
      </c>
      <c r="R671" s="13">
        <v>2.957761092630129E-4</v>
      </c>
      <c r="S671" s="13">
        <v>-9.2224498933137555E-2</v>
      </c>
      <c r="T671" s="13">
        <v>-2.5379229731994357E-3</v>
      </c>
      <c r="U671" s="13">
        <v>0.19043698454249691</v>
      </c>
      <c r="V671" s="13">
        <v>-4.5751833980752554E-2</v>
      </c>
      <c r="W671" s="13">
        <v>8.0206090234705485E-2</v>
      </c>
      <c r="X671" s="13">
        <v>-7.7177556805261838E-2</v>
      </c>
      <c r="Y671" s="13">
        <v>-8.9828881663521765E-3</v>
      </c>
      <c r="Z671" s="13">
        <v>1.2939004653449215E-2</v>
      </c>
      <c r="AA671" s="159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1"/>
    </row>
    <row r="672" spans="1:65">
      <c r="A672" s="33"/>
      <c r="B672" s="51" t="s">
        <v>275</v>
      </c>
      <c r="C672" s="52"/>
      <c r="D672" s="50">
        <v>0.31</v>
      </c>
      <c r="E672" s="50">
        <v>2.31</v>
      </c>
      <c r="F672" s="50">
        <v>0.43</v>
      </c>
      <c r="G672" s="50">
        <v>1.61</v>
      </c>
      <c r="H672" s="50">
        <v>0</v>
      </c>
      <c r="I672" s="50">
        <v>0.67</v>
      </c>
      <c r="J672" s="50">
        <v>1.49</v>
      </c>
      <c r="K672" s="50">
        <v>1.1000000000000001</v>
      </c>
      <c r="L672" s="50">
        <v>0.01</v>
      </c>
      <c r="M672" s="50">
        <v>0.08</v>
      </c>
      <c r="N672" s="50">
        <v>0.67</v>
      </c>
      <c r="O672" s="50">
        <v>0.98</v>
      </c>
      <c r="P672" s="50">
        <v>0.18</v>
      </c>
      <c r="Q672" s="50">
        <v>1.05</v>
      </c>
      <c r="R672" s="50">
        <v>0.1</v>
      </c>
      <c r="S672" s="50">
        <v>1.78</v>
      </c>
      <c r="T672" s="50">
        <v>0.15</v>
      </c>
      <c r="U672" s="50">
        <v>3.35</v>
      </c>
      <c r="V672" s="50">
        <v>0.94</v>
      </c>
      <c r="W672" s="50">
        <v>1.35</v>
      </c>
      <c r="X672" s="50">
        <v>1.51</v>
      </c>
      <c r="Y672" s="50">
        <v>0.27</v>
      </c>
      <c r="Z672" s="50">
        <v>0.13</v>
      </c>
      <c r="AA672" s="159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1"/>
    </row>
    <row r="673" spans="1:65">
      <c r="B673" s="34"/>
      <c r="C673" s="20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BM673" s="61"/>
    </row>
    <row r="674" spans="1:65" ht="15">
      <c r="B674" s="35" t="s">
        <v>590</v>
      </c>
      <c r="BM674" s="30" t="s">
        <v>67</v>
      </c>
    </row>
    <row r="675" spans="1:65" ht="15">
      <c r="A675" s="26" t="s">
        <v>58</v>
      </c>
      <c r="B675" s="18" t="s">
        <v>111</v>
      </c>
      <c r="C675" s="15" t="s">
        <v>112</v>
      </c>
      <c r="D675" s="16" t="s">
        <v>231</v>
      </c>
      <c r="E675" s="17" t="s">
        <v>231</v>
      </c>
      <c r="F675" s="17" t="s">
        <v>231</v>
      </c>
      <c r="G675" s="17" t="s">
        <v>231</v>
      </c>
      <c r="H675" s="17" t="s">
        <v>231</v>
      </c>
      <c r="I675" s="17" t="s">
        <v>231</v>
      </c>
      <c r="J675" s="17" t="s">
        <v>231</v>
      </c>
      <c r="K675" s="17" t="s">
        <v>231</v>
      </c>
      <c r="L675" s="17" t="s">
        <v>231</v>
      </c>
      <c r="M675" s="17" t="s">
        <v>231</v>
      </c>
      <c r="N675" s="17" t="s">
        <v>231</v>
      </c>
      <c r="O675" s="17" t="s">
        <v>231</v>
      </c>
      <c r="P675" s="17" t="s">
        <v>231</v>
      </c>
      <c r="Q675" s="17" t="s">
        <v>231</v>
      </c>
      <c r="R675" s="17" t="s">
        <v>231</v>
      </c>
      <c r="S675" s="17" t="s">
        <v>231</v>
      </c>
      <c r="T675" s="17" t="s">
        <v>231</v>
      </c>
      <c r="U675" s="17" t="s">
        <v>231</v>
      </c>
      <c r="V675" s="17" t="s">
        <v>231</v>
      </c>
      <c r="W675" s="17" t="s">
        <v>231</v>
      </c>
      <c r="X675" s="159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0">
        <v>1</v>
      </c>
    </row>
    <row r="676" spans="1:65">
      <c r="A676" s="33"/>
      <c r="B676" s="19" t="s">
        <v>232</v>
      </c>
      <c r="C676" s="8" t="s">
        <v>232</v>
      </c>
      <c r="D676" s="157" t="s">
        <v>234</v>
      </c>
      <c r="E676" s="158" t="s">
        <v>238</v>
      </c>
      <c r="F676" s="158" t="s">
        <v>239</v>
      </c>
      <c r="G676" s="158" t="s">
        <v>240</v>
      </c>
      <c r="H676" s="158" t="s">
        <v>241</v>
      </c>
      <c r="I676" s="158" t="s">
        <v>242</v>
      </c>
      <c r="J676" s="158" t="s">
        <v>243</v>
      </c>
      <c r="K676" s="158" t="s">
        <v>244</v>
      </c>
      <c r="L676" s="158" t="s">
        <v>245</v>
      </c>
      <c r="M676" s="158" t="s">
        <v>246</v>
      </c>
      <c r="N676" s="158" t="s">
        <v>247</v>
      </c>
      <c r="O676" s="158" t="s">
        <v>248</v>
      </c>
      <c r="P676" s="158" t="s">
        <v>249</v>
      </c>
      <c r="Q676" s="158" t="s">
        <v>251</v>
      </c>
      <c r="R676" s="158" t="s">
        <v>253</v>
      </c>
      <c r="S676" s="158" t="s">
        <v>254</v>
      </c>
      <c r="T676" s="158" t="s">
        <v>257</v>
      </c>
      <c r="U676" s="158" t="s">
        <v>259</v>
      </c>
      <c r="V676" s="158" t="s">
        <v>261</v>
      </c>
      <c r="W676" s="158" t="s">
        <v>279</v>
      </c>
      <c r="X676" s="159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0" t="s">
        <v>1</v>
      </c>
    </row>
    <row r="677" spans="1:65">
      <c r="A677" s="33"/>
      <c r="B677" s="19"/>
      <c r="C677" s="8"/>
      <c r="D677" s="9" t="s">
        <v>280</v>
      </c>
      <c r="E677" s="10" t="s">
        <v>282</v>
      </c>
      <c r="F677" s="10" t="s">
        <v>283</v>
      </c>
      <c r="G677" s="10" t="s">
        <v>282</v>
      </c>
      <c r="H677" s="10" t="s">
        <v>282</v>
      </c>
      <c r="I677" s="10" t="s">
        <v>282</v>
      </c>
      <c r="J677" s="10" t="s">
        <v>282</v>
      </c>
      <c r="K677" s="10" t="s">
        <v>280</v>
      </c>
      <c r="L677" s="10" t="s">
        <v>280</v>
      </c>
      <c r="M677" s="10" t="s">
        <v>280</v>
      </c>
      <c r="N677" s="10" t="s">
        <v>280</v>
      </c>
      <c r="O677" s="10" t="s">
        <v>280</v>
      </c>
      <c r="P677" s="10" t="s">
        <v>283</v>
      </c>
      <c r="Q677" s="10" t="s">
        <v>283</v>
      </c>
      <c r="R677" s="10" t="s">
        <v>283</v>
      </c>
      <c r="S677" s="10" t="s">
        <v>283</v>
      </c>
      <c r="T677" s="10" t="s">
        <v>283</v>
      </c>
      <c r="U677" s="10" t="s">
        <v>282</v>
      </c>
      <c r="V677" s="10" t="s">
        <v>283</v>
      </c>
      <c r="W677" s="10" t="s">
        <v>283</v>
      </c>
      <c r="X677" s="159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0">
        <v>3</v>
      </c>
    </row>
    <row r="678" spans="1:65">
      <c r="A678" s="33"/>
      <c r="B678" s="19"/>
      <c r="C678" s="8"/>
      <c r="D678" s="27" t="s">
        <v>322</v>
      </c>
      <c r="E678" s="27" t="s">
        <v>322</v>
      </c>
      <c r="F678" s="27" t="s">
        <v>322</v>
      </c>
      <c r="G678" s="27" t="s">
        <v>323</v>
      </c>
      <c r="H678" s="27" t="s">
        <v>324</v>
      </c>
      <c r="I678" s="27" t="s">
        <v>323</v>
      </c>
      <c r="J678" s="27" t="s">
        <v>325</v>
      </c>
      <c r="K678" s="27" t="s">
        <v>322</v>
      </c>
      <c r="L678" s="27" t="s">
        <v>322</v>
      </c>
      <c r="M678" s="27" t="s">
        <v>322</v>
      </c>
      <c r="N678" s="27" t="s">
        <v>322</v>
      </c>
      <c r="O678" s="27" t="s">
        <v>322</v>
      </c>
      <c r="P678" s="27" t="s">
        <v>324</v>
      </c>
      <c r="Q678" s="27" t="s">
        <v>322</v>
      </c>
      <c r="R678" s="27" t="s">
        <v>325</v>
      </c>
      <c r="S678" s="27" t="s">
        <v>324</v>
      </c>
      <c r="T678" s="27" t="s">
        <v>323</v>
      </c>
      <c r="U678" s="27" t="s">
        <v>322</v>
      </c>
      <c r="V678" s="27" t="s">
        <v>322</v>
      </c>
      <c r="W678" s="27" t="s">
        <v>322</v>
      </c>
      <c r="X678" s="159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0">
        <v>3</v>
      </c>
    </row>
    <row r="679" spans="1:65">
      <c r="A679" s="33"/>
      <c r="B679" s="18">
        <v>1</v>
      </c>
      <c r="C679" s="14">
        <v>1</v>
      </c>
      <c r="D679" s="240">
        <v>5.5199999999999999E-2</v>
      </c>
      <c r="E679" s="229">
        <v>5.6000000000000008E-2</v>
      </c>
      <c r="F679" s="230">
        <v>5.8059666666666669E-2</v>
      </c>
      <c r="G679" s="229">
        <v>5.8000000000000003E-2</v>
      </c>
      <c r="H679" s="230">
        <v>5.9699999999999996E-2</v>
      </c>
      <c r="I679" s="229">
        <v>5.8699999999999995E-2</v>
      </c>
      <c r="J679" s="230">
        <v>5.899999999999999E-2</v>
      </c>
      <c r="K679" s="229">
        <v>0.06</v>
      </c>
      <c r="L679" s="229">
        <v>5.9000000000000004E-2</v>
      </c>
      <c r="M679" s="229">
        <v>0.06</v>
      </c>
      <c r="N679" s="229">
        <v>5.8000000000000003E-2</v>
      </c>
      <c r="O679" s="229">
        <v>0.06</v>
      </c>
      <c r="P679" s="229">
        <v>6.3449607931611432E-2</v>
      </c>
      <c r="Q679" s="229">
        <v>5.5899999999999998E-2</v>
      </c>
      <c r="R679" s="240">
        <v>0.05</v>
      </c>
      <c r="S679" s="229">
        <v>5.7294999999999999E-2</v>
      </c>
      <c r="T679" s="229">
        <v>0.06</v>
      </c>
      <c r="U679" s="229">
        <v>5.9199999999999996E-2</v>
      </c>
      <c r="V679" s="240">
        <v>6.5700000000000008E-2</v>
      </c>
      <c r="W679" s="240">
        <v>6.4299999999999996E-2</v>
      </c>
      <c r="X679" s="233"/>
      <c r="Y679" s="234"/>
      <c r="Z679" s="234"/>
      <c r="AA679" s="234"/>
      <c r="AB679" s="234"/>
      <c r="AC679" s="234"/>
      <c r="AD679" s="234"/>
      <c r="AE679" s="234"/>
      <c r="AF679" s="234"/>
      <c r="AG679" s="234"/>
      <c r="AH679" s="234"/>
      <c r="AI679" s="234"/>
      <c r="AJ679" s="234"/>
      <c r="AK679" s="234"/>
      <c r="AL679" s="234"/>
      <c r="AM679" s="234"/>
      <c r="AN679" s="234"/>
      <c r="AO679" s="234"/>
      <c r="AP679" s="234"/>
      <c r="AQ679" s="234"/>
      <c r="AR679" s="234"/>
      <c r="AS679" s="234"/>
      <c r="AT679" s="234"/>
      <c r="AU679" s="234"/>
      <c r="AV679" s="234"/>
      <c r="AW679" s="234"/>
      <c r="AX679" s="234"/>
      <c r="AY679" s="234"/>
      <c r="AZ679" s="234"/>
      <c r="BA679" s="234"/>
      <c r="BB679" s="234"/>
      <c r="BC679" s="234"/>
      <c r="BD679" s="234"/>
      <c r="BE679" s="234"/>
      <c r="BF679" s="234"/>
      <c r="BG679" s="234"/>
      <c r="BH679" s="234"/>
      <c r="BI679" s="234"/>
      <c r="BJ679" s="234"/>
      <c r="BK679" s="234"/>
      <c r="BL679" s="234"/>
      <c r="BM679" s="235">
        <v>1</v>
      </c>
    </row>
    <row r="680" spans="1:65">
      <c r="A680" s="33"/>
      <c r="B680" s="19">
        <v>1</v>
      </c>
      <c r="C680" s="8">
        <v>2</v>
      </c>
      <c r="D680" s="241">
        <v>5.5099999999999996E-2</v>
      </c>
      <c r="E680" s="237">
        <v>5.6000000000000008E-2</v>
      </c>
      <c r="F680" s="238">
        <v>5.8121333333333337E-2</v>
      </c>
      <c r="G680" s="237">
        <v>5.8000000000000003E-2</v>
      </c>
      <c r="H680" s="238">
        <v>5.8400000000000001E-2</v>
      </c>
      <c r="I680" s="237">
        <v>5.9799999999999999E-2</v>
      </c>
      <c r="J680" s="238">
        <v>5.899999999999999E-2</v>
      </c>
      <c r="K680" s="237">
        <v>0.06</v>
      </c>
      <c r="L680" s="237">
        <v>0.06</v>
      </c>
      <c r="M680" s="237">
        <v>0.06</v>
      </c>
      <c r="N680" s="237">
        <v>5.8000000000000003E-2</v>
      </c>
      <c r="O680" s="237">
        <v>5.8000000000000003E-2</v>
      </c>
      <c r="P680" s="237">
        <v>6.3855817458344399E-2</v>
      </c>
      <c r="Q680" s="237">
        <v>5.5399999999999998E-2</v>
      </c>
      <c r="R680" s="241">
        <v>0.05</v>
      </c>
      <c r="S680" s="237">
        <v>5.4917000000000001E-2</v>
      </c>
      <c r="T680" s="237">
        <v>0.06</v>
      </c>
      <c r="U680" s="237">
        <v>5.9500000000000004E-2</v>
      </c>
      <c r="V680" s="241">
        <v>6.4899999999999999E-2</v>
      </c>
      <c r="W680" s="241">
        <v>6.4500000000000002E-2</v>
      </c>
      <c r="X680" s="233"/>
      <c r="Y680" s="234"/>
      <c r="Z680" s="234"/>
      <c r="AA680" s="234"/>
      <c r="AB680" s="234"/>
      <c r="AC680" s="234"/>
      <c r="AD680" s="234"/>
      <c r="AE680" s="234"/>
      <c r="AF680" s="234"/>
      <c r="AG680" s="234"/>
      <c r="AH680" s="234"/>
      <c r="AI680" s="234"/>
      <c r="AJ680" s="234"/>
      <c r="AK680" s="234"/>
      <c r="AL680" s="234"/>
      <c r="AM680" s="234"/>
      <c r="AN680" s="234"/>
      <c r="AO680" s="234"/>
      <c r="AP680" s="234"/>
      <c r="AQ680" s="234"/>
      <c r="AR680" s="234"/>
      <c r="AS680" s="234"/>
      <c r="AT680" s="234"/>
      <c r="AU680" s="234"/>
      <c r="AV680" s="234"/>
      <c r="AW680" s="234"/>
      <c r="AX680" s="234"/>
      <c r="AY680" s="234"/>
      <c r="AZ680" s="234"/>
      <c r="BA680" s="234"/>
      <c r="BB680" s="234"/>
      <c r="BC680" s="234"/>
      <c r="BD680" s="234"/>
      <c r="BE680" s="234"/>
      <c r="BF680" s="234"/>
      <c r="BG680" s="234"/>
      <c r="BH680" s="234"/>
      <c r="BI680" s="234"/>
      <c r="BJ680" s="234"/>
      <c r="BK680" s="234"/>
      <c r="BL680" s="234"/>
      <c r="BM680" s="235" t="e">
        <v>#N/A</v>
      </c>
    </row>
    <row r="681" spans="1:65">
      <c r="A681" s="33"/>
      <c r="B681" s="19">
        <v>1</v>
      </c>
      <c r="C681" s="8">
        <v>3</v>
      </c>
      <c r="D681" s="241">
        <v>5.4399999999999997E-2</v>
      </c>
      <c r="E681" s="237">
        <v>5.5E-2</v>
      </c>
      <c r="F681" s="238">
        <v>5.8153000000000003E-2</v>
      </c>
      <c r="G681" s="237">
        <v>5.8000000000000003E-2</v>
      </c>
      <c r="H681" s="238">
        <v>5.9000000000000004E-2</v>
      </c>
      <c r="I681" s="237">
        <v>5.9199999999999996E-2</v>
      </c>
      <c r="J681" s="238">
        <v>0.06</v>
      </c>
      <c r="K681" s="238">
        <v>6.3E-2</v>
      </c>
      <c r="L681" s="25">
        <v>5.9000000000000004E-2</v>
      </c>
      <c r="M681" s="25">
        <v>6.0999999999999999E-2</v>
      </c>
      <c r="N681" s="25">
        <v>5.6999999999999995E-2</v>
      </c>
      <c r="O681" s="25">
        <v>5.8000000000000003E-2</v>
      </c>
      <c r="P681" s="25">
        <v>6.1249761330666654E-2</v>
      </c>
      <c r="Q681" s="25">
        <v>5.7599999999999998E-2</v>
      </c>
      <c r="R681" s="242">
        <v>0.05</v>
      </c>
      <c r="S681" s="25">
        <v>5.5907000000000005E-2</v>
      </c>
      <c r="T681" s="25">
        <v>0.06</v>
      </c>
      <c r="U681" s="25">
        <v>6.0299999999999999E-2</v>
      </c>
      <c r="V681" s="242">
        <v>6.54E-2</v>
      </c>
      <c r="W681" s="242">
        <v>6.5299999999999997E-2</v>
      </c>
      <c r="X681" s="233"/>
      <c r="Y681" s="234"/>
      <c r="Z681" s="234"/>
      <c r="AA681" s="234"/>
      <c r="AB681" s="234"/>
      <c r="AC681" s="234"/>
      <c r="AD681" s="234"/>
      <c r="AE681" s="234"/>
      <c r="AF681" s="234"/>
      <c r="AG681" s="234"/>
      <c r="AH681" s="234"/>
      <c r="AI681" s="234"/>
      <c r="AJ681" s="234"/>
      <c r="AK681" s="234"/>
      <c r="AL681" s="234"/>
      <c r="AM681" s="234"/>
      <c r="AN681" s="234"/>
      <c r="AO681" s="234"/>
      <c r="AP681" s="234"/>
      <c r="AQ681" s="234"/>
      <c r="AR681" s="234"/>
      <c r="AS681" s="234"/>
      <c r="AT681" s="234"/>
      <c r="AU681" s="234"/>
      <c r="AV681" s="234"/>
      <c r="AW681" s="234"/>
      <c r="AX681" s="234"/>
      <c r="AY681" s="234"/>
      <c r="AZ681" s="234"/>
      <c r="BA681" s="234"/>
      <c r="BB681" s="234"/>
      <c r="BC681" s="234"/>
      <c r="BD681" s="234"/>
      <c r="BE681" s="234"/>
      <c r="BF681" s="234"/>
      <c r="BG681" s="234"/>
      <c r="BH681" s="234"/>
      <c r="BI681" s="234"/>
      <c r="BJ681" s="234"/>
      <c r="BK681" s="234"/>
      <c r="BL681" s="234"/>
      <c r="BM681" s="235">
        <v>16</v>
      </c>
    </row>
    <row r="682" spans="1:65">
      <c r="A682" s="33"/>
      <c r="B682" s="19">
        <v>1</v>
      </c>
      <c r="C682" s="8">
        <v>4</v>
      </c>
      <c r="D682" s="241">
        <v>5.3999999999999999E-2</v>
      </c>
      <c r="E682" s="237">
        <v>5.5E-2</v>
      </c>
      <c r="F682" s="238">
        <v>5.8469E-2</v>
      </c>
      <c r="G682" s="237">
        <v>5.8000000000000003E-2</v>
      </c>
      <c r="H682" s="238">
        <v>5.9400000000000001E-2</v>
      </c>
      <c r="I682" s="237">
        <v>5.79E-2</v>
      </c>
      <c r="J682" s="238">
        <v>0.06</v>
      </c>
      <c r="K682" s="238">
        <v>6.0999999999999999E-2</v>
      </c>
      <c r="L682" s="25">
        <v>0.06</v>
      </c>
      <c r="M682" s="25">
        <v>5.9000000000000004E-2</v>
      </c>
      <c r="N682" s="25">
        <v>5.8000000000000003E-2</v>
      </c>
      <c r="O682" s="25">
        <v>5.6999999999999995E-2</v>
      </c>
      <c r="P682" s="25">
        <v>6.1811507183333336E-2</v>
      </c>
      <c r="Q682" s="25">
        <v>5.5399999999999998E-2</v>
      </c>
      <c r="R682" s="242">
        <v>0.05</v>
      </c>
      <c r="S682" s="25">
        <v>5.8173000000000002E-2</v>
      </c>
      <c r="T682" s="25">
        <v>0.06</v>
      </c>
      <c r="U682" s="25">
        <v>5.9799999999999999E-2</v>
      </c>
      <c r="V682" s="242">
        <v>6.59E-2</v>
      </c>
      <c r="W682" s="242">
        <v>6.6299999999999998E-2</v>
      </c>
      <c r="X682" s="233"/>
      <c r="Y682" s="234"/>
      <c r="Z682" s="234"/>
      <c r="AA682" s="234"/>
      <c r="AB682" s="234"/>
      <c r="AC682" s="234"/>
      <c r="AD682" s="234"/>
      <c r="AE682" s="234"/>
      <c r="AF682" s="234"/>
      <c r="AG682" s="234"/>
      <c r="AH682" s="234"/>
      <c r="AI682" s="234"/>
      <c r="AJ682" s="234"/>
      <c r="AK682" s="234"/>
      <c r="AL682" s="234"/>
      <c r="AM682" s="234"/>
      <c r="AN682" s="234"/>
      <c r="AO682" s="234"/>
      <c r="AP682" s="234"/>
      <c r="AQ682" s="234"/>
      <c r="AR682" s="234"/>
      <c r="AS682" s="234"/>
      <c r="AT682" s="234"/>
      <c r="AU682" s="234"/>
      <c r="AV682" s="234"/>
      <c r="AW682" s="234"/>
      <c r="AX682" s="234"/>
      <c r="AY682" s="234"/>
      <c r="AZ682" s="234"/>
      <c r="BA682" s="234"/>
      <c r="BB682" s="234"/>
      <c r="BC682" s="234"/>
      <c r="BD682" s="234"/>
      <c r="BE682" s="234"/>
      <c r="BF682" s="234"/>
      <c r="BG682" s="234"/>
      <c r="BH682" s="234"/>
      <c r="BI682" s="234"/>
      <c r="BJ682" s="234"/>
      <c r="BK682" s="234"/>
      <c r="BL682" s="234"/>
      <c r="BM682" s="235">
        <v>5.8826589256083577E-2</v>
      </c>
    </row>
    <row r="683" spans="1:65">
      <c r="A683" s="33"/>
      <c r="B683" s="19">
        <v>1</v>
      </c>
      <c r="C683" s="8">
        <v>5</v>
      </c>
      <c r="D683" s="241">
        <v>5.4399999999999997E-2</v>
      </c>
      <c r="E683" s="237">
        <v>5.5E-2</v>
      </c>
      <c r="F683" s="237">
        <v>5.8608500000000008E-2</v>
      </c>
      <c r="G683" s="237">
        <v>5.8000000000000003E-2</v>
      </c>
      <c r="H683" s="237">
        <v>5.9900000000000002E-2</v>
      </c>
      <c r="I683" s="237">
        <v>5.7599999999999998E-2</v>
      </c>
      <c r="J683" s="237">
        <v>0.06</v>
      </c>
      <c r="K683" s="237">
        <v>0.06</v>
      </c>
      <c r="L683" s="237">
        <v>0.06</v>
      </c>
      <c r="M683" s="237">
        <v>0.06</v>
      </c>
      <c r="N683" s="237">
        <v>5.9000000000000004E-2</v>
      </c>
      <c r="O683" s="237">
        <v>5.6999999999999995E-2</v>
      </c>
      <c r="P683" s="237">
        <v>6.3475966308782591E-2</v>
      </c>
      <c r="Q683" s="237">
        <v>5.5399999999999998E-2</v>
      </c>
      <c r="R683" s="241">
        <v>0.05</v>
      </c>
      <c r="S683" s="237">
        <v>5.5594000000000011E-2</v>
      </c>
      <c r="T683" s="237">
        <v>0.06</v>
      </c>
      <c r="U683" s="237">
        <v>5.9400000000000001E-2</v>
      </c>
      <c r="V683" s="241">
        <v>6.4799999999999996E-2</v>
      </c>
      <c r="W683" s="241">
        <v>6.4600000000000005E-2</v>
      </c>
      <c r="X683" s="233"/>
      <c r="Y683" s="234"/>
      <c r="Z683" s="234"/>
      <c r="AA683" s="234"/>
      <c r="AB683" s="234"/>
      <c r="AC683" s="234"/>
      <c r="AD683" s="234"/>
      <c r="AE683" s="234"/>
      <c r="AF683" s="234"/>
      <c r="AG683" s="234"/>
      <c r="AH683" s="234"/>
      <c r="AI683" s="234"/>
      <c r="AJ683" s="234"/>
      <c r="AK683" s="234"/>
      <c r="AL683" s="234"/>
      <c r="AM683" s="234"/>
      <c r="AN683" s="234"/>
      <c r="AO683" s="234"/>
      <c r="AP683" s="234"/>
      <c r="AQ683" s="234"/>
      <c r="AR683" s="234"/>
      <c r="AS683" s="234"/>
      <c r="AT683" s="234"/>
      <c r="AU683" s="234"/>
      <c r="AV683" s="234"/>
      <c r="AW683" s="234"/>
      <c r="AX683" s="234"/>
      <c r="AY683" s="234"/>
      <c r="AZ683" s="234"/>
      <c r="BA683" s="234"/>
      <c r="BB683" s="234"/>
      <c r="BC683" s="234"/>
      <c r="BD683" s="234"/>
      <c r="BE683" s="234"/>
      <c r="BF683" s="234"/>
      <c r="BG683" s="234"/>
      <c r="BH683" s="234"/>
      <c r="BI683" s="234"/>
      <c r="BJ683" s="234"/>
      <c r="BK683" s="234"/>
      <c r="BL683" s="234"/>
      <c r="BM683" s="235">
        <v>100</v>
      </c>
    </row>
    <row r="684" spans="1:65">
      <c r="A684" s="33"/>
      <c r="B684" s="19">
        <v>1</v>
      </c>
      <c r="C684" s="8">
        <v>6</v>
      </c>
      <c r="D684" s="241">
        <v>5.4299999999999994E-2</v>
      </c>
      <c r="E684" s="237">
        <v>5.6000000000000008E-2</v>
      </c>
      <c r="F684" s="237">
        <v>5.8619499999999998E-2</v>
      </c>
      <c r="G684" s="237">
        <v>5.8000000000000003E-2</v>
      </c>
      <c r="H684" s="237">
        <v>6.0199999999999997E-2</v>
      </c>
      <c r="I684" s="237">
        <v>5.8299999999999998E-2</v>
      </c>
      <c r="J684" s="237">
        <v>6.0999999999999999E-2</v>
      </c>
      <c r="K684" s="237">
        <v>6.0999999999999999E-2</v>
      </c>
      <c r="L684" s="237">
        <v>6.2E-2</v>
      </c>
      <c r="M684" s="237">
        <v>5.9000000000000004E-2</v>
      </c>
      <c r="N684" s="237">
        <v>5.8000000000000003E-2</v>
      </c>
      <c r="O684" s="237">
        <v>5.6999999999999995E-2</v>
      </c>
      <c r="P684" s="237">
        <v>6.1537004548629884E-2</v>
      </c>
      <c r="Q684" s="237">
        <v>5.7599999999999998E-2</v>
      </c>
      <c r="R684" s="241">
        <v>0.05</v>
      </c>
      <c r="S684" s="237">
        <v>5.8036999999999998E-2</v>
      </c>
      <c r="T684" s="237">
        <v>0.06</v>
      </c>
      <c r="U684" s="237">
        <v>5.9400000000000001E-2</v>
      </c>
      <c r="V684" s="241">
        <v>6.5500000000000003E-2</v>
      </c>
      <c r="W684" s="241">
        <v>6.4699999999999994E-2</v>
      </c>
      <c r="X684" s="233"/>
      <c r="Y684" s="234"/>
      <c r="Z684" s="234"/>
      <c r="AA684" s="234"/>
      <c r="AB684" s="234"/>
      <c r="AC684" s="234"/>
      <c r="AD684" s="234"/>
      <c r="AE684" s="234"/>
      <c r="AF684" s="234"/>
      <c r="AG684" s="234"/>
      <c r="AH684" s="234"/>
      <c r="AI684" s="234"/>
      <c r="AJ684" s="234"/>
      <c r="AK684" s="234"/>
      <c r="AL684" s="234"/>
      <c r="AM684" s="234"/>
      <c r="AN684" s="234"/>
      <c r="AO684" s="234"/>
      <c r="AP684" s="234"/>
      <c r="AQ684" s="234"/>
      <c r="AR684" s="234"/>
      <c r="AS684" s="234"/>
      <c r="AT684" s="234"/>
      <c r="AU684" s="234"/>
      <c r="AV684" s="234"/>
      <c r="AW684" s="234"/>
      <c r="AX684" s="234"/>
      <c r="AY684" s="234"/>
      <c r="AZ684" s="234"/>
      <c r="BA684" s="234"/>
      <c r="BB684" s="234"/>
      <c r="BC684" s="234"/>
      <c r="BD684" s="234"/>
      <c r="BE684" s="234"/>
      <c r="BF684" s="234"/>
      <c r="BG684" s="234"/>
      <c r="BH684" s="234"/>
      <c r="BI684" s="234"/>
      <c r="BJ684" s="234"/>
      <c r="BK684" s="234"/>
      <c r="BL684" s="234"/>
      <c r="BM684" s="62"/>
    </row>
    <row r="685" spans="1:65">
      <c r="A685" s="33"/>
      <c r="B685" s="20" t="s">
        <v>271</v>
      </c>
      <c r="C685" s="12"/>
      <c r="D685" s="239">
        <v>5.4566666666666659E-2</v>
      </c>
      <c r="E685" s="239">
        <v>5.5500000000000001E-2</v>
      </c>
      <c r="F685" s="239">
        <v>5.8338500000000008E-2</v>
      </c>
      <c r="G685" s="239">
        <v>5.8000000000000003E-2</v>
      </c>
      <c r="H685" s="239">
        <v>5.9433333333333331E-2</v>
      </c>
      <c r="I685" s="239">
        <v>5.8583333333333341E-2</v>
      </c>
      <c r="J685" s="239">
        <v>5.9833333333333329E-2</v>
      </c>
      <c r="K685" s="239">
        <v>6.083333333333333E-2</v>
      </c>
      <c r="L685" s="239">
        <v>0.06</v>
      </c>
      <c r="M685" s="239">
        <v>5.9833333333333329E-2</v>
      </c>
      <c r="N685" s="239">
        <v>5.7999999999999996E-2</v>
      </c>
      <c r="O685" s="239">
        <v>5.7833333333333327E-2</v>
      </c>
      <c r="P685" s="239">
        <v>6.2563277460228051E-2</v>
      </c>
      <c r="Q685" s="239">
        <v>5.6216666666666665E-2</v>
      </c>
      <c r="R685" s="239">
        <v>4.9999999999999996E-2</v>
      </c>
      <c r="S685" s="239">
        <v>5.6653833333333341E-2</v>
      </c>
      <c r="T685" s="239">
        <v>0.06</v>
      </c>
      <c r="U685" s="239">
        <v>5.9599999999999993E-2</v>
      </c>
      <c r="V685" s="239">
        <v>6.536666666666667E-2</v>
      </c>
      <c r="W685" s="239">
        <v>6.4949999999999994E-2</v>
      </c>
      <c r="X685" s="233"/>
      <c r="Y685" s="234"/>
      <c r="Z685" s="234"/>
      <c r="AA685" s="234"/>
      <c r="AB685" s="234"/>
      <c r="AC685" s="234"/>
      <c r="AD685" s="234"/>
      <c r="AE685" s="234"/>
      <c r="AF685" s="234"/>
      <c r="AG685" s="234"/>
      <c r="AH685" s="234"/>
      <c r="AI685" s="234"/>
      <c r="AJ685" s="234"/>
      <c r="AK685" s="234"/>
      <c r="AL685" s="234"/>
      <c r="AM685" s="234"/>
      <c r="AN685" s="234"/>
      <c r="AO685" s="234"/>
      <c r="AP685" s="234"/>
      <c r="AQ685" s="234"/>
      <c r="AR685" s="234"/>
      <c r="AS685" s="234"/>
      <c r="AT685" s="234"/>
      <c r="AU685" s="234"/>
      <c r="AV685" s="234"/>
      <c r="AW685" s="234"/>
      <c r="AX685" s="234"/>
      <c r="AY685" s="234"/>
      <c r="AZ685" s="234"/>
      <c r="BA685" s="234"/>
      <c r="BB685" s="234"/>
      <c r="BC685" s="234"/>
      <c r="BD685" s="234"/>
      <c r="BE685" s="234"/>
      <c r="BF685" s="234"/>
      <c r="BG685" s="234"/>
      <c r="BH685" s="234"/>
      <c r="BI685" s="234"/>
      <c r="BJ685" s="234"/>
      <c r="BK685" s="234"/>
      <c r="BL685" s="234"/>
      <c r="BM685" s="62"/>
    </row>
    <row r="686" spans="1:65">
      <c r="A686" s="33"/>
      <c r="B686" s="3" t="s">
        <v>272</v>
      </c>
      <c r="C686" s="31"/>
      <c r="D686" s="25">
        <v>5.4399999999999997E-2</v>
      </c>
      <c r="E686" s="25">
        <v>5.5500000000000008E-2</v>
      </c>
      <c r="F686" s="25">
        <v>5.8311000000000002E-2</v>
      </c>
      <c r="G686" s="25">
        <v>5.8000000000000003E-2</v>
      </c>
      <c r="H686" s="25">
        <v>5.9549999999999999E-2</v>
      </c>
      <c r="I686" s="25">
        <v>5.8499999999999996E-2</v>
      </c>
      <c r="J686" s="25">
        <v>0.06</v>
      </c>
      <c r="K686" s="25">
        <v>6.0499999999999998E-2</v>
      </c>
      <c r="L686" s="25">
        <v>0.06</v>
      </c>
      <c r="M686" s="25">
        <v>0.06</v>
      </c>
      <c r="N686" s="25">
        <v>5.8000000000000003E-2</v>
      </c>
      <c r="O686" s="25">
        <v>5.7499999999999996E-2</v>
      </c>
      <c r="P686" s="25">
        <v>6.2630557557472377E-2</v>
      </c>
      <c r="Q686" s="25">
        <v>5.5649999999999998E-2</v>
      </c>
      <c r="R686" s="25">
        <v>0.05</v>
      </c>
      <c r="S686" s="25">
        <v>5.6600999999999999E-2</v>
      </c>
      <c r="T686" s="25">
        <v>0.06</v>
      </c>
      <c r="U686" s="25">
        <v>5.9450000000000003E-2</v>
      </c>
      <c r="V686" s="25">
        <v>6.5450000000000008E-2</v>
      </c>
      <c r="W686" s="25">
        <v>6.4649999999999999E-2</v>
      </c>
      <c r="X686" s="233"/>
      <c r="Y686" s="234"/>
      <c r="Z686" s="234"/>
      <c r="AA686" s="234"/>
      <c r="AB686" s="234"/>
      <c r="AC686" s="234"/>
      <c r="AD686" s="234"/>
      <c r="AE686" s="234"/>
      <c r="AF686" s="234"/>
      <c r="AG686" s="234"/>
      <c r="AH686" s="234"/>
      <c r="AI686" s="234"/>
      <c r="AJ686" s="234"/>
      <c r="AK686" s="234"/>
      <c r="AL686" s="234"/>
      <c r="AM686" s="234"/>
      <c r="AN686" s="234"/>
      <c r="AO686" s="234"/>
      <c r="AP686" s="234"/>
      <c r="AQ686" s="234"/>
      <c r="AR686" s="234"/>
      <c r="AS686" s="234"/>
      <c r="AT686" s="234"/>
      <c r="AU686" s="234"/>
      <c r="AV686" s="234"/>
      <c r="AW686" s="234"/>
      <c r="AX686" s="234"/>
      <c r="AY686" s="234"/>
      <c r="AZ686" s="234"/>
      <c r="BA686" s="234"/>
      <c r="BB686" s="234"/>
      <c r="BC686" s="234"/>
      <c r="BD686" s="234"/>
      <c r="BE686" s="234"/>
      <c r="BF686" s="234"/>
      <c r="BG686" s="234"/>
      <c r="BH686" s="234"/>
      <c r="BI686" s="234"/>
      <c r="BJ686" s="234"/>
      <c r="BK686" s="234"/>
      <c r="BL686" s="234"/>
      <c r="BM686" s="62"/>
    </row>
    <row r="687" spans="1:65">
      <c r="A687" s="33"/>
      <c r="B687" s="3" t="s">
        <v>273</v>
      </c>
      <c r="C687" s="31"/>
      <c r="D687" s="25">
        <v>4.7609522856952344E-4</v>
      </c>
      <c r="E687" s="25">
        <v>5.4772255750517045E-4</v>
      </c>
      <c r="F687" s="25">
        <v>2.562072945444324E-4</v>
      </c>
      <c r="G687" s="25">
        <v>0</v>
      </c>
      <c r="H687" s="25">
        <v>6.5319726474217924E-4</v>
      </c>
      <c r="I687" s="25">
        <v>8.2320511822185963E-4</v>
      </c>
      <c r="J687" s="25">
        <v>7.5277265270908477E-4</v>
      </c>
      <c r="K687" s="25">
        <v>1.1690451944500132E-3</v>
      </c>
      <c r="L687" s="25">
        <v>1.0954451150103307E-3</v>
      </c>
      <c r="M687" s="25">
        <v>7.5277265270907859E-4</v>
      </c>
      <c r="N687" s="25">
        <v>6.3245553203367859E-4</v>
      </c>
      <c r="O687" s="25">
        <v>1.1690451944500134E-3</v>
      </c>
      <c r="P687" s="25">
        <v>1.1517778906047467E-3</v>
      </c>
      <c r="Q687" s="25">
        <v>1.0888832199398922E-3</v>
      </c>
      <c r="R687" s="25">
        <v>7.6011774306101464E-18</v>
      </c>
      <c r="S687" s="25">
        <v>1.3659947901315948E-3</v>
      </c>
      <c r="T687" s="25">
        <v>0</v>
      </c>
      <c r="U687" s="25">
        <v>3.9496835316263004E-4</v>
      </c>
      <c r="V687" s="25">
        <v>4.3665394383501097E-4</v>
      </c>
      <c r="W687" s="25">
        <v>7.4229374239582482E-4</v>
      </c>
      <c r="X687" s="233"/>
      <c r="Y687" s="234"/>
      <c r="Z687" s="234"/>
      <c r="AA687" s="234"/>
      <c r="AB687" s="234"/>
      <c r="AC687" s="234"/>
      <c r="AD687" s="234"/>
      <c r="AE687" s="234"/>
      <c r="AF687" s="234"/>
      <c r="AG687" s="234"/>
      <c r="AH687" s="234"/>
      <c r="AI687" s="234"/>
      <c r="AJ687" s="234"/>
      <c r="AK687" s="234"/>
      <c r="AL687" s="234"/>
      <c r="AM687" s="234"/>
      <c r="AN687" s="234"/>
      <c r="AO687" s="234"/>
      <c r="AP687" s="234"/>
      <c r="AQ687" s="234"/>
      <c r="AR687" s="234"/>
      <c r="AS687" s="234"/>
      <c r="AT687" s="234"/>
      <c r="AU687" s="234"/>
      <c r="AV687" s="234"/>
      <c r="AW687" s="234"/>
      <c r="AX687" s="234"/>
      <c r="AY687" s="234"/>
      <c r="AZ687" s="234"/>
      <c r="BA687" s="234"/>
      <c r="BB687" s="234"/>
      <c r="BC687" s="234"/>
      <c r="BD687" s="234"/>
      <c r="BE687" s="234"/>
      <c r="BF687" s="234"/>
      <c r="BG687" s="234"/>
      <c r="BH687" s="234"/>
      <c r="BI687" s="234"/>
      <c r="BJ687" s="234"/>
      <c r="BK687" s="234"/>
      <c r="BL687" s="234"/>
      <c r="BM687" s="62"/>
    </row>
    <row r="688" spans="1:65">
      <c r="A688" s="33"/>
      <c r="B688" s="3" t="s">
        <v>87</v>
      </c>
      <c r="C688" s="31"/>
      <c r="D688" s="13">
        <v>8.7250194606510109E-3</v>
      </c>
      <c r="E688" s="13">
        <v>9.8688749100030709E-3</v>
      </c>
      <c r="F688" s="13">
        <v>4.3917360669957642E-3</v>
      </c>
      <c r="G688" s="13">
        <v>0</v>
      </c>
      <c r="H688" s="13">
        <v>1.0990419485286246E-2</v>
      </c>
      <c r="I688" s="13">
        <v>1.4051865460401585E-2</v>
      </c>
      <c r="J688" s="13">
        <v>1.2581158541098911E-2</v>
      </c>
      <c r="K688" s="13">
        <v>1.9217181278630355E-2</v>
      </c>
      <c r="L688" s="13">
        <v>1.8257418583505512E-2</v>
      </c>
      <c r="M688" s="13">
        <v>1.2581158541098808E-2</v>
      </c>
      <c r="N688" s="13">
        <v>1.0904405724718597E-2</v>
      </c>
      <c r="O688" s="13">
        <v>2.0214037944380637E-2</v>
      </c>
      <c r="P688" s="13">
        <v>1.8409807435950595E-2</v>
      </c>
      <c r="Q688" s="13">
        <v>1.9369402074234668E-2</v>
      </c>
      <c r="R688" s="13">
        <v>1.5202354861220294E-16</v>
      </c>
      <c r="S688" s="13">
        <v>2.4111250903262115E-2</v>
      </c>
      <c r="T688" s="13">
        <v>0</v>
      </c>
      <c r="U688" s="13">
        <v>6.6269857913192967E-3</v>
      </c>
      <c r="V688" s="13">
        <v>6.6800705329170462E-3</v>
      </c>
      <c r="W688" s="13">
        <v>1.1428695033038104E-2</v>
      </c>
      <c r="X688" s="159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1"/>
    </row>
    <row r="689" spans="1:65">
      <c r="A689" s="33"/>
      <c r="B689" s="3" t="s">
        <v>274</v>
      </c>
      <c r="C689" s="31"/>
      <c r="D689" s="13">
        <v>-7.2414917187747285E-2</v>
      </c>
      <c r="E689" s="13">
        <v>-5.6549075820158223E-2</v>
      </c>
      <c r="F689" s="13">
        <v>-8.2970857609783177E-3</v>
      </c>
      <c r="G689" s="13">
        <v>-1.4051286442687827E-2</v>
      </c>
      <c r="H689" s="13">
        <v>1.0314112800394959E-2</v>
      </c>
      <c r="I689" s="13">
        <v>-4.1351355879446494E-3</v>
      </c>
      <c r="J689" s="13">
        <v>1.7113759100790382E-2</v>
      </c>
      <c r="K689" s="13">
        <v>3.4112874851778496E-2</v>
      </c>
      <c r="L689" s="13">
        <v>1.9946945059288401E-2</v>
      </c>
      <c r="M689" s="13">
        <v>1.7113759100790382E-2</v>
      </c>
      <c r="N689" s="13">
        <v>-1.4051286442687938E-2</v>
      </c>
      <c r="O689" s="13">
        <v>-1.6884472401186068E-2</v>
      </c>
      <c r="P689" s="13">
        <v>6.3520395307604005E-2</v>
      </c>
      <c r="Q689" s="13">
        <v>-4.436637619861683E-2</v>
      </c>
      <c r="R689" s="13">
        <v>-0.15004421245059307</v>
      </c>
      <c r="S689" s="13">
        <v>-3.6934929429476293E-2</v>
      </c>
      <c r="T689" s="13">
        <v>1.9946945059288401E-2</v>
      </c>
      <c r="U689" s="13">
        <v>1.3147298758892978E-2</v>
      </c>
      <c r="V689" s="13">
        <v>0.1111755329229247</v>
      </c>
      <c r="W689" s="13">
        <v>0.10409256802667954</v>
      </c>
      <c r="X689" s="159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1"/>
    </row>
    <row r="690" spans="1:65">
      <c r="A690" s="33"/>
      <c r="B690" s="51" t="s">
        <v>275</v>
      </c>
      <c r="C690" s="52"/>
      <c r="D690" s="50">
        <v>2.74</v>
      </c>
      <c r="E690" s="50">
        <v>2.17</v>
      </c>
      <c r="F690" s="50">
        <v>0.41</v>
      </c>
      <c r="G690" s="50">
        <v>0.62</v>
      </c>
      <c r="H690" s="50">
        <v>0.26</v>
      </c>
      <c r="I690" s="50">
        <v>0.26</v>
      </c>
      <c r="J690" s="50">
        <v>0.51</v>
      </c>
      <c r="K690" s="50">
        <v>1.1299999999999999</v>
      </c>
      <c r="L690" s="50">
        <v>0.61</v>
      </c>
      <c r="M690" s="50">
        <v>0.51</v>
      </c>
      <c r="N690" s="50">
        <v>0.62</v>
      </c>
      <c r="O690" s="50">
        <v>0.73</v>
      </c>
      <c r="P690" s="50">
        <v>2.2000000000000002</v>
      </c>
      <c r="Q690" s="50">
        <v>1.72</v>
      </c>
      <c r="R690" s="50">
        <v>5.56</v>
      </c>
      <c r="S690" s="50">
        <v>1.45</v>
      </c>
      <c r="T690" s="50">
        <v>0.61</v>
      </c>
      <c r="U690" s="50">
        <v>0.37</v>
      </c>
      <c r="V690" s="50">
        <v>3.93</v>
      </c>
      <c r="W690" s="50">
        <v>3.67</v>
      </c>
      <c r="X690" s="159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1"/>
    </row>
    <row r="691" spans="1:65">
      <c r="B691" s="34"/>
      <c r="C691" s="20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BM691" s="61"/>
    </row>
    <row r="692" spans="1:65" ht="15">
      <c r="B692" s="35" t="s">
        <v>591</v>
      </c>
      <c r="BM692" s="30" t="s">
        <v>67</v>
      </c>
    </row>
    <row r="693" spans="1:65" ht="15">
      <c r="A693" s="26" t="s">
        <v>37</v>
      </c>
      <c r="B693" s="18" t="s">
        <v>111</v>
      </c>
      <c r="C693" s="15" t="s">
        <v>112</v>
      </c>
      <c r="D693" s="16" t="s">
        <v>231</v>
      </c>
      <c r="E693" s="17" t="s">
        <v>231</v>
      </c>
      <c r="F693" s="17" t="s">
        <v>231</v>
      </c>
      <c r="G693" s="17" t="s">
        <v>231</v>
      </c>
      <c r="H693" s="17" t="s">
        <v>231</v>
      </c>
      <c r="I693" s="17" t="s">
        <v>231</v>
      </c>
      <c r="J693" s="17" t="s">
        <v>231</v>
      </c>
      <c r="K693" s="17" t="s">
        <v>231</v>
      </c>
      <c r="L693" s="17" t="s">
        <v>231</v>
      </c>
      <c r="M693" s="17" t="s">
        <v>231</v>
      </c>
      <c r="N693" s="17" t="s">
        <v>231</v>
      </c>
      <c r="O693" s="17" t="s">
        <v>231</v>
      </c>
      <c r="P693" s="17" t="s">
        <v>231</v>
      </c>
      <c r="Q693" s="17" t="s">
        <v>231</v>
      </c>
      <c r="R693" s="17" t="s">
        <v>231</v>
      </c>
      <c r="S693" s="17" t="s">
        <v>231</v>
      </c>
      <c r="T693" s="17" t="s">
        <v>231</v>
      </c>
      <c r="U693" s="17" t="s">
        <v>231</v>
      </c>
      <c r="V693" s="17" t="s">
        <v>231</v>
      </c>
      <c r="W693" s="17" t="s">
        <v>231</v>
      </c>
      <c r="X693" s="17" t="s">
        <v>231</v>
      </c>
      <c r="Y693" s="17" t="s">
        <v>231</v>
      </c>
      <c r="Z693" s="159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1</v>
      </c>
    </row>
    <row r="694" spans="1:65">
      <c r="A694" s="33"/>
      <c r="B694" s="19" t="s">
        <v>232</v>
      </c>
      <c r="C694" s="8" t="s">
        <v>232</v>
      </c>
      <c r="D694" s="157" t="s">
        <v>234</v>
      </c>
      <c r="E694" s="158" t="s">
        <v>238</v>
      </c>
      <c r="F694" s="158" t="s">
        <v>239</v>
      </c>
      <c r="G694" s="158" t="s">
        <v>240</v>
      </c>
      <c r="H694" s="158" t="s">
        <v>241</v>
      </c>
      <c r="I694" s="158" t="s">
        <v>242</v>
      </c>
      <c r="J694" s="158" t="s">
        <v>243</v>
      </c>
      <c r="K694" s="158" t="s">
        <v>244</v>
      </c>
      <c r="L694" s="158" t="s">
        <v>245</v>
      </c>
      <c r="M694" s="158" t="s">
        <v>246</v>
      </c>
      <c r="N694" s="158" t="s">
        <v>247</v>
      </c>
      <c r="O694" s="158" t="s">
        <v>248</v>
      </c>
      <c r="P694" s="158" t="s">
        <v>249</v>
      </c>
      <c r="Q694" s="158" t="s">
        <v>251</v>
      </c>
      <c r="R694" s="158" t="s">
        <v>252</v>
      </c>
      <c r="S694" s="158" t="s">
        <v>253</v>
      </c>
      <c r="T694" s="158" t="s">
        <v>254</v>
      </c>
      <c r="U694" s="158" t="s">
        <v>257</v>
      </c>
      <c r="V694" s="158" t="s">
        <v>259</v>
      </c>
      <c r="W694" s="158" t="s">
        <v>261</v>
      </c>
      <c r="X694" s="158" t="s">
        <v>304</v>
      </c>
      <c r="Y694" s="158" t="s">
        <v>279</v>
      </c>
      <c r="Z694" s="159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 t="s">
        <v>3</v>
      </c>
    </row>
    <row r="695" spans="1:65">
      <c r="A695" s="33"/>
      <c r="B695" s="19"/>
      <c r="C695" s="8"/>
      <c r="D695" s="9" t="s">
        <v>280</v>
      </c>
      <c r="E695" s="10" t="s">
        <v>282</v>
      </c>
      <c r="F695" s="10" t="s">
        <v>283</v>
      </c>
      <c r="G695" s="10" t="s">
        <v>282</v>
      </c>
      <c r="H695" s="10" t="s">
        <v>282</v>
      </c>
      <c r="I695" s="10" t="s">
        <v>282</v>
      </c>
      <c r="J695" s="10" t="s">
        <v>282</v>
      </c>
      <c r="K695" s="10" t="s">
        <v>280</v>
      </c>
      <c r="L695" s="10" t="s">
        <v>280</v>
      </c>
      <c r="M695" s="10" t="s">
        <v>280</v>
      </c>
      <c r="N695" s="10" t="s">
        <v>280</v>
      </c>
      <c r="O695" s="10" t="s">
        <v>280</v>
      </c>
      <c r="P695" s="10" t="s">
        <v>280</v>
      </c>
      <c r="Q695" s="10" t="s">
        <v>283</v>
      </c>
      <c r="R695" s="10" t="s">
        <v>280</v>
      </c>
      <c r="S695" s="10" t="s">
        <v>280</v>
      </c>
      <c r="T695" s="10" t="s">
        <v>283</v>
      </c>
      <c r="U695" s="10" t="s">
        <v>283</v>
      </c>
      <c r="V695" s="10" t="s">
        <v>282</v>
      </c>
      <c r="W695" s="10" t="s">
        <v>283</v>
      </c>
      <c r="X695" s="10" t="s">
        <v>283</v>
      </c>
      <c r="Y695" s="10" t="s">
        <v>283</v>
      </c>
      <c r="Z695" s="159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>
        <v>2</v>
      </c>
    </row>
    <row r="696" spans="1:65">
      <c r="A696" s="33"/>
      <c r="B696" s="19"/>
      <c r="C696" s="8"/>
      <c r="D696" s="27" t="s">
        <v>322</v>
      </c>
      <c r="E696" s="27" t="s">
        <v>322</v>
      </c>
      <c r="F696" s="27" t="s">
        <v>322</v>
      </c>
      <c r="G696" s="27" t="s">
        <v>323</v>
      </c>
      <c r="H696" s="27" t="s">
        <v>324</v>
      </c>
      <c r="I696" s="27" t="s">
        <v>323</v>
      </c>
      <c r="J696" s="27" t="s">
        <v>325</v>
      </c>
      <c r="K696" s="27" t="s">
        <v>322</v>
      </c>
      <c r="L696" s="27" t="s">
        <v>322</v>
      </c>
      <c r="M696" s="27" t="s">
        <v>322</v>
      </c>
      <c r="N696" s="27" t="s">
        <v>322</v>
      </c>
      <c r="O696" s="27" t="s">
        <v>322</v>
      </c>
      <c r="P696" s="27" t="s">
        <v>324</v>
      </c>
      <c r="Q696" s="27" t="s">
        <v>322</v>
      </c>
      <c r="R696" s="27" t="s">
        <v>322</v>
      </c>
      <c r="S696" s="27" t="s">
        <v>325</v>
      </c>
      <c r="T696" s="27" t="s">
        <v>324</v>
      </c>
      <c r="U696" s="27" t="s">
        <v>323</v>
      </c>
      <c r="V696" s="27" t="s">
        <v>322</v>
      </c>
      <c r="W696" s="27" t="s">
        <v>322</v>
      </c>
      <c r="X696" s="27" t="s">
        <v>323</v>
      </c>
      <c r="Y696" s="27" t="s">
        <v>322</v>
      </c>
      <c r="Z696" s="159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3</v>
      </c>
    </row>
    <row r="697" spans="1:65">
      <c r="A697" s="33"/>
      <c r="B697" s="18">
        <v>1</v>
      </c>
      <c r="C697" s="14">
        <v>1</v>
      </c>
      <c r="D697" s="155">
        <v>9.1</v>
      </c>
      <c r="E697" s="21">
        <v>9.1</v>
      </c>
      <c r="F697" s="22">
        <v>7.55</v>
      </c>
      <c r="G697" s="21">
        <v>10.199999999999999</v>
      </c>
      <c r="H697" s="164">
        <v>8</v>
      </c>
      <c r="I697" s="21">
        <v>8.1999999999999993</v>
      </c>
      <c r="J697" s="22">
        <v>9.1</v>
      </c>
      <c r="K697" s="21">
        <v>8.6999999999999993</v>
      </c>
      <c r="L697" s="21">
        <v>8.1</v>
      </c>
      <c r="M697" s="21">
        <v>8.6</v>
      </c>
      <c r="N697" s="155">
        <v>9</v>
      </c>
      <c r="O697" s="155">
        <v>9.7200000000000006</v>
      </c>
      <c r="P697" s="21">
        <v>9.9244830937946613</v>
      </c>
      <c r="Q697" s="160">
        <v>7</v>
      </c>
      <c r="R697" s="160">
        <v>20.66</v>
      </c>
      <c r="S697" s="21">
        <v>8.4</v>
      </c>
      <c r="T697" s="160">
        <v>0.69</v>
      </c>
      <c r="U697" s="21">
        <v>9</v>
      </c>
      <c r="V697" s="21">
        <v>7.9</v>
      </c>
      <c r="W697" s="160">
        <v>11</v>
      </c>
      <c r="X697" s="160">
        <v>10</v>
      </c>
      <c r="Y697" s="21">
        <v>7.5223000000000004</v>
      </c>
      <c r="Z697" s="159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1</v>
      </c>
    </row>
    <row r="698" spans="1:65">
      <c r="A698" s="33"/>
      <c r="B698" s="19">
        <v>1</v>
      </c>
      <c r="C698" s="8">
        <v>2</v>
      </c>
      <c r="D698" s="10">
        <v>8.4</v>
      </c>
      <c r="E698" s="10">
        <v>9.6999999999999993</v>
      </c>
      <c r="F698" s="23">
        <v>8.6133333333333351</v>
      </c>
      <c r="G698" s="10">
        <v>9.6999999999999993</v>
      </c>
      <c r="H698" s="162">
        <v>8</v>
      </c>
      <c r="I698" s="10">
        <v>8.1999999999999993</v>
      </c>
      <c r="J698" s="23">
        <v>8.9</v>
      </c>
      <c r="K698" s="10">
        <v>8.5</v>
      </c>
      <c r="L698" s="10">
        <v>8.1</v>
      </c>
      <c r="M698" s="10">
        <v>8.6</v>
      </c>
      <c r="N698" s="10">
        <v>8.6</v>
      </c>
      <c r="O698" s="10">
        <v>8.34</v>
      </c>
      <c r="P698" s="10">
        <v>9.6898873499999993</v>
      </c>
      <c r="Q698" s="161">
        <v>8</v>
      </c>
      <c r="R698" s="161">
        <v>19.21</v>
      </c>
      <c r="S698" s="10">
        <v>8.5</v>
      </c>
      <c r="T698" s="10"/>
      <c r="U698" s="10">
        <v>8.4</v>
      </c>
      <c r="V698" s="10">
        <v>7.8</v>
      </c>
      <c r="W698" s="161">
        <v>9.9</v>
      </c>
      <c r="X698" s="161">
        <v>10</v>
      </c>
      <c r="Y698" s="10">
        <v>7.2327000000000004</v>
      </c>
      <c r="Z698" s="159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35</v>
      </c>
    </row>
    <row r="699" spans="1:65">
      <c r="A699" s="33"/>
      <c r="B699" s="19">
        <v>1</v>
      </c>
      <c r="C699" s="8">
        <v>3</v>
      </c>
      <c r="D699" s="10">
        <v>8.4</v>
      </c>
      <c r="E699" s="10">
        <v>8.9</v>
      </c>
      <c r="F699" s="23">
        <v>8.16</v>
      </c>
      <c r="G699" s="10">
        <v>9.6</v>
      </c>
      <c r="H699" s="162">
        <v>6</v>
      </c>
      <c r="I699" s="10">
        <v>8.3000000000000007</v>
      </c>
      <c r="J699" s="23">
        <v>8.4</v>
      </c>
      <c r="K699" s="23">
        <v>8.6</v>
      </c>
      <c r="L699" s="11">
        <v>8.1</v>
      </c>
      <c r="M699" s="11">
        <v>9</v>
      </c>
      <c r="N699" s="11">
        <v>8.6999999999999993</v>
      </c>
      <c r="O699" s="11">
        <v>8.84</v>
      </c>
      <c r="P699" s="11">
        <v>9.021069094539591</v>
      </c>
      <c r="Q699" s="162">
        <v>7</v>
      </c>
      <c r="R699" s="162">
        <v>24.96</v>
      </c>
      <c r="S699" s="11">
        <v>8.1999999999999993</v>
      </c>
      <c r="T699" s="11"/>
      <c r="U699" s="11">
        <v>8.5</v>
      </c>
      <c r="V699" s="11">
        <v>7.8</v>
      </c>
      <c r="W699" s="162">
        <v>10.199999999999999</v>
      </c>
      <c r="X699" s="162">
        <v>10</v>
      </c>
      <c r="Y699" s="11">
        <v>7.9469000000000003</v>
      </c>
      <c r="Z699" s="159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0">
        <v>16</v>
      </c>
    </row>
    <row r="700" spans="1:65">
      <c r="A700" s="33"/>
      <c r="B700" s="19">
        <v>1</v>
      </c>
      <c r="C700" s="8">
        <v>4</v>
      </c>
      <c r="D700" s="10">
        <v>8.4</v>
      </c>
      <c r="E700" s="10">
        <v>8.6999999999999993</v>
      </c>
      <c r="F700" s="23">
        <v>8.1733333333333338</v>
      </c>
      <c r="G700" s="10">
        <v>10.1</v>
      </c>
      <c r="H700" s="162">
        <v>6</v>
      </c>
      <c r="I700" s="10">
        <v>8</v>
      </c>
      <c r="J700" s="23">
        <v>9.5</v>
      </c>
      <c r="K700" s="23">
        <v>8.1</v>
      </c>
      <c r="L700" s="165">
        <v>8.6</v>
      </c>
      <c r="M700" s="11">
        <v>8.4</v>
      </c>
      <c r="N700" s="11">
        <v>8.6999999999999993</v>
      </c>
      <c r="O700" s="11">
        <v>8.43</v>
      </c>
      <c r="P700" s="11">
        <v>10.086786532768187</v>
      </c>
      <c r="Q700" s="162">
        <v>8</v>
      </c>
      <c r="R700" s="162">
        <v>16.559999999999999</v>
      </c>
      <c r="S700" s="11">
        <v>8.4</v>
      </c>
      <c r="T700" s="162">
        <v>2.75</v>
      </c>
      <c r="U700" s="11">
        <v>8.6999999999999993</v>
      </c>
      <c r="V700" s="11">
        <v>7.8</v>
      </c>
      <c r="W700" s="162">
        <v>10.1</v>
      </c>
      <c r="X700" s="162">
        <v>10</v>
      </c>
      <c r="Y700" s="11">
        <v>8.6347000000000005</v>
      </c>
      <c r="Z700" s="159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8.6163614485799602</v>
      </c>
    </row>
    <row r="701" spans="1:65">
      <c r="A701" s="33"/>
      <c r="B701" s="19">
        <v>1</v>
      </c>
      <c r="C701" s="8">
        <v>5</v>
      </c>
      <c r="D701" s="10">
        <v>8.3000000000000007</v>
      </c>
      <c r="E701" s="10">
        <v>9.1999999999999993</v>
      </c>
      <c r="F701" s="10">
        <v>7.8233333333333333</v>
      </c>
      <c r="G701" s="10">
        <v>10.199999999999999</v>
      </c>
      <c r="H701" s="161">
        <v>7</v>
      </c>
      <c r="I701" s="10">
        <v>8.5</v>
      </c>
      <c r="J701" s="10">
        <v>9.8000000000000007</v>
      </c>
      <c r="K701" s="10">
        <v>8.6999999999999993</v>
      </c>
      <c r="L701" s="10">
        <v>8.1</v>
      </c>
      <c r="M701" s="10">
        <v>9</v>
      </c>
      <c r="N701" s="10">
        <v>8.6</v>
      </c>
      <c r="O701" s="10">
        <v>8.2899999999999991</v>
      </c>
      <c r="P701" s="10">
        <v>9.7158665295010298</v>
      </c>
      <c r="Q701" s="161">
        <v>7</v>
      </c>
      <c r="R701" s="161">
        <v>15.45</v>
      </c>
      <c r="S701" s="10">
        <v>8.4</v>
      </c>
      <c r="T701" s="161">
        <v>0.56999999999999995</v>
      </c>
      <c r="U701" s="10">
        <v>8.6</v>
      </c>
      <c r="V701" s="10">
        <v>7.9</v>
      </c>
      <c r="W701" s="161">
        <v>10</v>
      </c>
      <c r="X701" s="161">
        <v>10</v>
      </c>
      <c r="Y701" s="10">
        <v>7.9469000000000003</v>
      </c>
      <c r="Z701" s="159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>
        <v>101</v>
      </c>
    </row>
    <row r="702" spans="1:65">
      <c r="A702" s="33"/>
      <c r="B702" s="19">
        <v>1</v>
      </c>
      <c r="C702" s="8">
        <v>6</v>
      </c>
      <c r="D702" s="10">
        <v>8.6</v>
      </c>
      <c r="E702" s="10">
        <v>9.8000000000000007</v>
      </c>
      <c r="F702" s="10">
        <v>7.9266666666666667</v>
      </c>
      <c r="G702" s="10">
        <v>9.9</v>
      </c>
      <c r="H702" s="161">
        <v>6</v>
      </c>
      <c r="I702" s="10">
        <v>8.3000000000000007</v>
      </c>
      <c r="J702" s="10">
        <v>9.1999999999999993</v>
      </c>
      <c r="K702" s="10">
        <v>8.1</v>
      </c>
      <c r="L702" s="10">
        <v>8.3000000000000007</v>
      </c>
      <c r="M702" s="10">
        <v>8.6</v>
      </c>
      <c r="N702" s="10">
        <v>8.6999999999999993</v>
      </c>
      <c r="O702" s="10">
        <v>8.6199999999999992</v>
      </c>
      <c r="P702" s="10">
        <v>9.0982397964059682</v>
      </c>
      <c r="Q702" s="161">
        <v>7</v>
      </c>
      <c r="R702" s="161">
        <v>18.260000000000002</v>
      </c>
      <c r="S702" s="10">
        <v>8.6</v>
      </c>
      <c r="T702" s="161">
        <v>5.05</v>
      </c>
      <c r="U702" s="10">
        <v>8.6</v>
      </c>
      <c r="V702" s="10">
        <v>7.9</v>
      </c>
      <c r="W702" s="161">
        <v>10.6</v>
      </c>
      <c r="X702" s="161">
        <v>10</v>
      </c>
      <c r="Y702" s="10">
        <v>7.9602000000000004</v>
      </c>
      <c r="Z702" s="159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1"/>
    </row>
    <row r="703" spans="1:65">
      <c r="A703" s="33"/>
      <c r="B703" s="20" t="s">
        <v>271</v>
      </c>
      <c r="C703" s="12"/>
      <c r="D703" s="24">
        <v>8.5333333333333332</v>
      </c>
      <c r="E703" s="24">
        <v>9.2333333333333325</v>
      </c>
      <c r="F703" s="24">
        <v>8.0411111111111122</v>
      </c>
      <c r="G703" s="24">
        <v>9.9499999999999993</v>
      </c>
      <c r="H703" s="24">
        <v>6.833333333333333</v>
      </c>
      <c r="I703" s="24">
        <v>8.25</v>
      </c>
      <c r="J703" s="24">
        <v>9.15</v>
      </c>
      <c r="K703" s="24">
        <v>8.4499999999999993</v>
      </c>
      <c r="L703" s="24">
        <v>8.2166666666666668</v>
      </c>
      <c r="M703" s="24">
        <v>8.7000000000000011</v>
      </c>
      <c r="N703" s="24">
        <v>8.7166666666666668</v>
      </c>
      <c r="O703" s="24">
        <v>8.7066666666666652</v>
      </c>
      <c r="P703" s="24">
        <v>9.589388732834907</v>
      </c>
      <c r="Q703" s="24">
        <v>7.333333333333333</v>
      </c>
      <c r="R703" s="24">
        <v>19.183333333333337</v>
      </c>
      <c r="S703" s="24">
        <v>8.4166666666666661</v>
      </c>
      <c r="T703" s="24">
        <v>2.2649999999999997</v>
      </c>
      <c r="U703" s="24">
        <v>8.6333333333333329</v>
      </c>
      <c r="V703" s="24">
        <v>7.8500000000000005</v>
      </c>
      <c r="W703" s="24">
        <v>10.299999999999999</v>
      </c>
      <c r="X703" s="24">
        <v>10</v>
      </c>
      <c r="Y703" s="24">
        <v>7.8739500000000007</v>
      </c>
      <c r="Z703" s="159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1"/>
    </row>
    <row r="704" spans="1:65">
      <c r="A704" s="33"/>
      <c r="B704" s="3" t="s">
        <v>272</v>
      </c>
      <c r="C704" s="31"/>
      <c r="D704" s="11">
        <v>8.4</v>
      </c>
      <c r="E704" s="11">
        <v>9.1499999999999986</v>
      </c>
      <c r="F704" s="11">
        <v>8.043333333333333</v>
      </c>
      <c r="G704" s="11">
        <v>10</v>
      </c>
      <c r="H704" s="11">
        <v>6.5</v>
      </c>
      <c r="I704" s="11">
        <v>8.25</v>
      </c>
      <c r="J704" s="11">
        <v>9.1499999999999986</v>
      </c>
      <c r="K704" s="11">
        <v>8.5500000000000007</v>
      </c>
      <c r="L704" s="11">
        <v>8.1</v>
      </c>
      <c r="M704" s="11">
        <v>8.6</v>
      </c>
      <c r="N704" s="11">
        <v>8.6999999999999993</v>
      </c>
      <c r="O704" s="11">
        <v>8.5249999999999986</v>
      </c>
      <c r="P704" s="11">
        <v>9.7028769397505137</v>
      </c>
      <c r="Q704" s="11">
        <v>7</v>
      </c>
      <c r="R704" s="11">
        <v>18.734999999999999</v>
      </c>
      <c r="S704" s="11">
        <v>8.4</v>
      </c>
      <c r="T704" s="11">
        <v>1.72</v>
      </c>
      <c r="U704" s="11">
        <v>8.6</v>
      </c>
      <c r="V704" s="11">
        <v>7.85</v>
      </c>
      <c r="W704" s="11">
        <v>10.149999999999999</v>
      </c>
      <c r="X704" s="11">
        <v>10</v>
      </c>
      <c r="Y704" s="11">
        <v>7.9469000000000003</v>
      </c>
      <c r="Z704" s="159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1"/>
    </row>
    <row r="705" spans="1:65">
      <c r="A705" s="33"/>
      <c r="B705" s="3" t="s">
        <v>273</v>
      </c>
      <c r="C705" s="31"/>
      <c r="D705" s="25">
        <v>0.29439202887759458</v>
      </c>
      <c r="E705" s="25">
        <v>0.43665394383500855</v>
      </c>
      <c r="F705" s="25">
        <v>0.36353001811965202</v>
      </c>
      <c r="G705" s="25">
        <v>0.25884358211089559</v>
      </c>
      <c r="H705" s="25">
        <v>0.98319208025017313</v>
      </c>
      <c r="I705" s="25">
        <v>0.16431676725155001</v>
      </c>
      <c r="J705" s="25">
        <v>0.48476798574163293</v>
      </c>
      <c r="K705" s="25">
        <v>0.2810693864511038</v>
      </c>
      <c r="L705" s="25">
        <v>0.20412414523193159</v>
      </c>
      <c r="M705" s="25">
        <v>0.2449489742783178</v>
      </c>
      <c r="N705" s="25">
        <v>0.14719601443879762</v>
      </c>
      <c r="O705" s="25">
        <v>0.53604726159795579</v>
      </c>
      <c r="P705" s="25">
        <v>0.43589078821523697</v>
      </c>
      <c r="Q705" s="25">
        <v>0.51639777949432231</v>
      </c>
      <c r="R705" s="25">
        <v>3.3829966991805489</v>
      </c>
      <c r="S705" s="25">
        <v>0.13291601358251268</v>
      </c>
      <c r="T705" s="25">
        <v>2.1091151383143285</v>
      </c>
      <c r="U705" s="25">
        <v>0.20655911179772879</v>
      </c>
      <c r="V705" s="25">
        <v>5.4772255750516897E-2</v>
      </c>
      <c r="W705" s="25">
        <v>0.41952353926806057</v>
      </c>
      <c r="X705" s="25">
        <v>0</v>
      </c>
      <c r="Y705" s="25">
        <v>0.47574831896707742</v>
      </c>
      <c r="Z705" s="233"/>
      <c r="AA705" s="234"/>
      <c r="AB705" s="234"/>
      <c r="AC705" s="234"/>
      <c r="AD705" s="234"/>
      <c r="AE705" s="234"/>
      <c r="AF705" s="234"/>
      <c r="AG705" s="234"/>
      <c r="AH705" s="234"/>
      <c r="AI705" s="234"/>
      <c r="AJ705" s="234"/>
      <c r="AK705" s="234"/>
      <c r="AL705" s="234"/>
      <c r="AM705" s="234"/>
      <c r="AN705" s="234"/>
      <c r="AO705" s="234"/>
      <c r="AP705" s="234"/>
      <c r="AQ705" s="234"/>
      <c r="AR705" s="234"/>
      <c r="AS705" s="234"/>
      <c r="AT705" s="234"/>
      <c r="AU705" s="234"/>
      <c r="AV705" s="234"/>
      <c r="AW705" s="234"/>
      <c r="AX705" s="234"/>
      <c r="AY705" s="234"/>
      <c r="AZ705" s="234"/>
      <c r="BA705" s="234"/>
      <c r="BB705" s="234"/>
      <c r="BC705" s="234"/>
      <c r="BD705" s="234"/>
      <c r="BE705" s="234"/>
      <c r="BF705" s="234"/>
      <c r="BG705" s="234"/>
      <c r="BH705" s="234"/>
      <c r="BI705" s="234"/>
      <c r="BJ705" s="234"/>
      <c r="BK705" s="234"/>
      <c r="BL705" s="234"/>
      <c r="BM705" s="62"/>
    </row>
    <row r="706" spans="1:65">
      <c r="A706" s="33"/>
      <c r="B706" s="3" t="s">
        <v>87</v>
      </c>
      <c r="C706" s="31"/>
      <c r="D706" s="13">
        <v>3.4499065884093114E-2</v>
      </c>
      <c r="E706" s="13">
        <v>4.7291040848556884E-2</v>
      </c>
      <c r="F706" s="13">
        <v>4.5208928604074446E-2</v>
      </c>
      <c r="G706" s="13">
        <v>2.601443036290408E-2</v>
      </c>
      <c r="H706" s="13">
        <v>0.14388176784148876</v>
      </c>
      <c r="I706" s="13">
        <v>1.9917183909278789E-2</v>
      </c>
      <c r="J706" s="13">
        <v>5.2980107731325998E-2</v>
      </c>
      <c r="K706" s="13">
        <v>3.3262649284154296E-2</v>
      </c>
      <c r="L706" s="13">
        <v>2.4842695160072811E-2</v>
      </c>
      <c r="M706" s="13">
        <v>2.8155054514749169E-2</v>
      </c>
      <c r="N706" s="13">
        <v>1.6886732057988255E-2</v>
      </c>
      <c r="O706" s="13">
        <v>6.1567449647544702E-2</v>
      </c>
      <c r="P706" s="13">
        <v>4.5455534274328531E-2</v>
      </c>
      <c r="Q706" s="13">
        <v>7.0417879021953039E-2</v>
      </c>
      <c r="R706" s="13">
        <v>0.17635082706414673</v>
      </c>
      <c r="S706" s="13">
        <v>1.5792001613763883E-2</v>
      </c>
      <c r="T706" s="13">
        <v>0.93117666150742995</v>
      </c>
      <c r="U706" s="13">
        <v>2.3925765845296772E-2</v>
      </c>
      <c r="V706" s="13">
        <v>6.9773574204480123E-3</v>
      </c>
      <c r="W706" s="13">
        <v>4.0730440705636951E-2</v>
      </c>
      <c r="X706" s="13">
        <v>0</v>
      </c>
      <c r="Y706" s="13">
        <v>6.0420541020336345E-2</v>
      </c>
      <c r="Z706" s="159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1"/>
    </row>
    <row r="707" spans="1:65">
      <c r="A707" s="33"/>
      <c r="B707" s="3" t="s">
        <v>274</v>
      </c>
      <c r="C707" s="31"/>
      <c r="D707" s="13">
        <v>-9.6360993839587072E-3</v>
      </c>
      <c r="E707" s="13">
        <v>7.1604689338450767E-2</v>
      </c>
      <c r="F707" s="13">
        <v>-6.6762558755430801E-2</v>
      </c>
      <c r="G707" s="13">
        <v>0.15477978255425118</v>
      </c>
      <c r="H707" s="13">
        <v>-0.20693515770981075</v>
      </c>
      <c r="I707" s="13">
        <v>-4.2519275771600751E-2</v>
      </c>
      <c r="J707" s="13">
        <v>6.1933166871497525E-2</v>
      </c>
      <c r="K707" s="13">
        <v>-1.9307621850912282E-2</v>
      </c>
      <c r="L707" s="13">
        <v>-4.638788475838207E-2</v>
      </c>
      <c r="M707" s="13">
        <v>9.7069455499485535E-3</v>
      </c>
      <c r="N707" s="13">
        <v>1.1641250043339157E-2</v>
      </c>
      <c r="O707" s="13">
        <v>1.0480667347304573E-2</v>
      </c>
      <c r="P707" s="13">
        <v>0.11292786288756584</v>
      </c>
      <c r="Q707" s="13">
        <v>-0.14890602290808952</v>
      </c>
      <c r="R707" s="13">
        <v>1.2263844718927026</v>
      </c>
      <c r="S707" s="13">
        <v>-2.3176230837693712E-2</v>
      </c>
      <c r="T707" s="13">
        <v>-0.73712801934820316</v>
      </c>
      <c r="U707" s="13">
        <v>1.9697275763854716E-3</v>
      </c>
      <c r="V707" s="13">
        <v>-8.8942583612977577E-2</v>
      </c>
      <c r="W707" s="13">
        <v>0.19540017691545608</v>
      </c>
      <c r="X707" s="13">
        <v>0.16058269603442343</v>
      </c>
      <c r="Y707" s="13">
        <v>-8.6162988055975109E-2</v>
      </c>
      <c r="Z707" s="159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1"/>
    </row>
    <row r="708" spans="1:65">
      <c r="A708" s="33"/>
      <c r="B708" s="51" t="s">
        <v>275</v>
      </c>
      <c r="C708" s="52"/>
      <c r="D708" s="50">
        <v>0.13</v>
      </c>
      <c r="E708" s="50">
        <v>0.78</v>
      </c>
      <c r="F708" s="50">
        <v>0.77</v>
      </c>
      <c r="G708" s="50">
        <v>1.72</v>
      </c>
      <c r="H708" s="50" t="s">
        <v>276</v>
      </c>
      <c r="I708" s="50">
        <v>0.5</v>
      </c>
      <c r="J708" s="50">
        <v>0.67</v>
      </c>
      <c r="K708" s="50">
        <v>0.24</v>
      </c>
      <c r="L708" s="50">
        <v>0.54</v>
      </c>
      <c r="M708" s="50">
        <v>0.09</v>
      </c>
      <c r="N708" s="50">
        <v>0.11</v>
      </c>
      <c r="O708" s="50">
        <v>0.1</v>
      </c>
      <c r="P708" s="50">
        <v>1.25</v>
      </c>
      <c r="Q708" s="50" t="s">
        <v>276</v>
      </c>
      <c r="R708" s="50">
        <v>13.77</v>
      </c>
      <c r="S708" s="50">
        <v>0.28000000000000003</v>
      </c>
      <c r="T708" s="50">
        <v>8.31</v>
      </c>
      <c r="U708" s="50">
        <v>0</v>
      </c>
      <c r="V708" s="50">
        <v>1.02</v>
      </c>
      <c r="W708" s="50">
        <v>2.1800000000000002</v>
      </c>
      <c r="X708" s="50" t="s">
        <v>276</v>
      </c>
      <c r="Y708" s="50">
        <v>0.99</v>
      </c>
      <c r="Z708" s="159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1"/>
    </row>
    <row r="709" spans="1:65">
      <c r="B709" s="34" t="s">
        <v>337</v>
      </c>
      <c r="C709" s="20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BM709" s="61"/>
    </row>
    <row r="710" spans="1:65">
      <c r="BM710" s="61"/>
    </row>
    <row r="711" spans="1:65" ht="15">
      <c r="B711" s="35" t="s">
        <v>592</v>
      </c>
      <c r="BM711" s="30" t="s">
        <v>277</v>
      </c>
    </row>
    <row r="712" spans="1:65" ht="15">
      <c r="A712" s="26" t="s">
        <v>124</v>
      </c>
      <c r="B712" s="18" t="s">
        <v>111</v>
      </c>
      <c r="C712" s="15" t="s">
        <v>112</v>
      </c>
      <c r="D712" s="16" t="s">
        <v>231</v>
      </c>
      <c r="E712" s="17" t="s">
        <v>231</v>
      </c>
      <c r="F712" s="17" t="s">
        <v>231</v>
      </c>
      <c r="G712" s="15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1</v>
      </c>
    </row>
    <row r="713" spans="1:65">
      <c r="A713" s="33"/>
      <c r="B713" s="19" t="s">
        <v>232</v>
      </c>
      <c r="C713" s="8" t="s">
        <v>232</v>
      </c>
      <c r="D713" s="157" t="s">
        <v>234</v>
      </c>
      <c r="E713" s="158" t="s">
        <v>240</v>
      </c>
      <c r="F713" s="158" t="s">
        <v>261</v>
      </c>
      <c r="G713" s="15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0" t="s">
        <v>83</v>
      </c>
    </row>
    <row r="714" spans="1:65">
      <c r="A714" s="33"/>
      <c r="B714" s="19"/>
      <c r="C714" s="8"/>
      <c r="D714" s="9" t="s">
        <v>280</v>
      </c>
      <c r="E714" s="10" t="s">
        <v>282</v>
      </c>
      <c r="F714" s="10" t="s">
        <v>280</v>
      </c>
      <c r="G714" s="15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0">
        <v>1</v>
      </c>
    </row>
    <row r="715" spans="1:65">
      <c r="A715" s="33"/>
      <c r="B715" s="19"/>
      <c r="C715" s="8"/>
      <c r="D715" s="27" t="s">
        <v>322</v>
      </c>
      <c r="E715" s="27" t="s">
        <v>323</v>
      </c>
      <c r="F715" s="27" t="s">
        <v>322</v>
      </c>
      <c r="G715" s="15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0">
        <v>1</v>
      </c>
    </row>
    <row r="716" spans="1:65">
      <c r="A716" s="33"/>
      <c r="B716" s="18">
        <v>1</v>
      </c>
      <c r="C716" s="14">
        <v>1</v>
      </c>
      <c r="D716" s="261" t="s">
        <v>102</v>
      </c>
      <c r="E716" s="271" t="s">
        <v>96</v>
      </c>
      <c r="F716" s="275">
        <v>27.799999999999997</v>
      </c>
      <c r="G716" s="262"/>
      <c r="H716" s="263"/>
      <c r="I716" s="263"/>
      <c r="J716" s="263"/>
      <c r="K716" s="263"/>
      <c r="L716" s="263"/>
      <c r="M716" s="263"/>
      <c r="N716" s="263"/>
      <c r="O716" s="263"/>
      <c r="P716" s="263"/>
      <c r="Q716" s="263"/>
      <c r="R716" s="263"/>
      <c r="S716" s="263"/>
      <c r="T716" s="263"/>
      <c r="U716" s="263"/>
      <c r="V716" s="263"/>
      <c r="W716" s="263"/>
      <c r="X716" s="263"/>
      <c r="Y716" s="263"/>
      <c r="Z716" s="263"/>
      <c r="AA716" s="263"/>
      <c r="AB716" s="263"/>
      <c r="AC716" s="263"/>
      <c r="AD716" s="263"/>
      <c r="AE716" s="263"/>
      <c r="AF716" s="263"/>
      <c r="AG716" s="263"/>
      <c r="AH716" s="263"/>
      <c r="AI716" s="263"/>
      <c r="AJ716" s="263"/>
      <c r="AK716" s="263"/>
      <c r="AL716" s="263"/>
      <c r="AM716" s="263"/>
      <c r="AN716" s="263"/>
      <c r="AO716" s="263"/>
      <c r="AP716" s="263"/>
      <c r="AQ716" s="263"/>
      <c r="AR716" s="263"/>
      <c r="AS716" s="263"/>
      <c r="AT716" s="263"/>
      <c r="AU716" s="263"/>
      <c r="AV716" s="263"/>
      <c r="AW716" s="263"/>
      <c r="AX716" s="263"/>
      <c r="AY716" s="263"/>
      <c r="AZ716" s="263"/>
      <c r="BA716" s="263"/>
      <c r="BB716" s="263"/>
      <c r="BC716" s="263"/>
      <c r="BD716" s="263"/>
      <c r="BE716" s="263"/>
      <c r="BF716" s="263"/>
      <c r="BG716" s="263"/>
      <c r="BH716" s="263"/>
      <c r="BI716" s="263"/>
      <c r="BJ716" s="263"/>
      <c r="BK716" s="263"/>
      <c r="BL716" s="263"/>
      <c r="BM716" s="264">
        <v>1</v>
      </c>
    </row>
    <row r="717" spans="1:65">
      <c r="A717" s="33"/>
      <c r="B717" s="19">
        <v>1</v>
      </c>
      <c r="C717" s="8">
        <v>2</v>
      </c>
      <c r="D717" s="265" t="s">
        <v>102</v>
      </c>
      <c r="E717" s="273" t="s">
        <v>96</v>
      </c>
      <c r="F717" s="276">
        <v>26.9</v>
      </c>
      <c r="G717" s="262"/>
      <c r="H717" s="263"/>
      <c r="I717" s="263"/>
      <c r="J717" s="263"/>
      <c r="K717" s="263"/>
      <c r="L717" s="263"/>
      <c r="M717" s="263"/>
      <c r="N717" s="263"/>
      <c r="O717" s="263"/>
      <c r="P717" s="263"/>
      <c r="Q717" s="263"/>
      <c r="R717" s="263"/>
      <c r="S717" s="263"/>
      <c r="T717" s="263"/>
      <c r="U717" s="263"/>
      <c r="V717" s="263"/>
      <c r="W717" s="263"/>
      <c r="X717" s="263"/>
      <c r="Y717" s="263"/>
      <c r="Z717" s="263"/>
      <c r="AA717" s="263"/>
      <c r="AB717" s="263"/>
      <c r="AC717" s="263"/>
      <c r="AD717" s="263"/>
      <c r="AE717" s="263"/>
      <c r="AF717" s="263"/>
      <c r="AG717" s="263"/>
      <c r="AH717" s="263"/>
      <c r="AI717" s="263"/>
      <c r="AJ717" s="263"/>
      <c r="AK717" s="263"/>
      <c r="AL717" s="263"/>
      <c r="AM717" s="263"/>
      <c r="AN717" s="263"/>
      <c r="AO717" s="263"/>
      <c r="AP717" s="263"/>
      <c r="AQ717" s="263"/>
      <c r="AR717" s="263"/>
      <c r="AS717" s="263"/>
      <c r="AT717" s="263"/>
      <c r="AU717" s="263"/>
      <c r="AV717" s="263"/>
      <c r="AW717" s="263"/>
      <c r="AX717" s="263"/>
      <c r="AY717" s="263"/>
      <c r="AZ717" s="263"/>
      <c r="BA717" s="263"/>
      <c r="BB717" s="263"/>
      <c r="BC717" s="263"/>
      <c r="BD717" s="263"/>
      <c r="BE717" s="263"/>
      <c r="BF717" s="263"/>
      <c r="BG717" s="263"/>
      <c r="BH717" s="263"/>
      <c r="BI717" s="263"/>
      <c r="BJ717" s="263"/>
      <c r="BK717" s="263"/>
      <c r="BL717" s="263"/>
      <c r="BM717" s="264">
        <v>1</v>
      </c>
    </row>
    <row r="718" spans="1:65">
      <c r="A718" s="33"/>
      <c r="B718" s="19">
        <v>1</v>
      </c>
      <c r="C718" s="8">
        <v>3</v>
      </c>
      <c r="D718" s="265">
        <v>1</v>
      </c>
      <c r="E718" s="273" t="s">
        <v>96</v>
      </c>
      <c r="F718" s="276">
        <v>36.799999999999997</v>
      </c>
      <c r="G718" s="262"/>
      <c r="H718" s="263"/>
      <c r="I718" s="263"/>
      <c r="J718" s="263"/>
      <c r="K718" s="263"/>
      <c r="L718" s="263"/>
      <c r="M718" s="263"/>
      <c r="N718" s="263"/>
      <c r="O718" s="263"/>
      <c r="P718" s="263"/>
      <c r="Q718" s="263"/>
      <c r="R718" s="263"/>
      <c r="S718" s="263"/>
      <c r="T718" s="263"/>
      <c r="U718" s="263"/>
      <c r="V718" s="263"/>
      <c r="W718" s="263"/>
      <c r="X718" s="263"/>
      <c r="Y718" s="263"/>
      <c r="Z718" s="263"/>
      <c r="AA718" s="263"/>
      <c r="AB718" s="263"/>
      <c r="AC718" s="263"/>
      <c r="AD718" s="263"/>
      <c r="AE718" s="263"/>
      <c r="AF718" s="263"/>
      <c r="AG718" s="263"/>
      <c r="AH718" s="263"/>
      <c r="AI718" s="263"/>
      <c r="AJ718" s="263"/>
      <c r="AK718" s="263"/>
      <c r="AL718" s="263"/>
      <c r="AM718" s="263"/>
      <c r="AN718" s="263"/>
      <c r="AO718" s="263"/>
      <c r="AP718" s="263"/>
      <c r="AQ718" s="263"/>
      <c r="AR718" s="263"/>
      <c r="AS718" s="263"/>
      <c r="AT718" s="263"/>
      <c r="AU718" s="263"/>
      <c r="AV718" s="263"/>
      <c r="AW718" s="263"/>
      <c r="AX718" s="263"/>
      <c r="AY718" s="263"/>
      <c r="AZ718" s="263"/>
      <c r="BA718" s="263"/>
      <c r="BB718" s="263"/>
      <c r="BC718" s="263"/>
      <c r="BD718" s="263"/>
      <c r="BE718" s="263"/>
      <c r="BF718" s="263"/>
      <c r="BG718" s="263"/>
      <c r="BH718" s="263"/>
      <c r="BI718" s="263"/>
      <c r="BJ718" s="263"/>
      <c r="BK718" s="263"/>
      <c r="BL718" s="263"/>
      <c r="BM718" s="264">
        <v>16</v>
      </c>
    </row>
    <row r="719" spans="1:65">
      <c r="A719" s="33"/>
      <c r="B719" s="19">
        <v>1</v>
      </c>
      <c r="C719" s="8">
        <v>4</v>
      </c>
      <c r="D719" s="265" t="s">
        <v>102</v>
      </c>
      <c r="E719" s="273" t="s">
        <v>96</v>
      </c>
      <c r="F719" s="276">
        <v>33.200000000000003</v>
      </c>
      <c r="G719" s="262"/>
      <c r="H719" s="263"/>
      <c r="I719" s="263"/>
      <c r="J719" s="263"/>
      <c r="K719" s="263"/>
      <c r="L719" s="263"/>
      <c r="M719" s="263"/>
      <c r="N719" s="263"/>
      <c r="O719" s="263"/>
      <c r="P719" s="263"/>
      <c r="Q719" s="263"/>
      <c r="R719" s="263"/>
      <c r="S719" s="263"/>
      <c r="T719" s="263"/>
      <c r="U719" s="263"/>
      <c r="V719" s="263"/>
      <c r="W719" s="263"/>
      <c r="X719" s="263"/>
      <c r="Y719" s="263"/>
      <c r="Z719" s="263"/>
      <c r="AA719" s="263"/>
      <c r="AB719" s="263"/>
      <c r="AC719" s="263"/>
      <c r="AD719" s="263"/>
      <c r="AE719" s="263"/>
      <c r="AF719" s="263"/>
      <c r="AG719" s="263"/>
      <c r="AH719" s="263"/>
      <c r="AI719" s="263"/>
      <c r="AJ719" s="263"/>
      <c r="AK719" s="263"/>
      <c r="AL719" s="263"/>
      <c r="AM719" s="263"/>
      <c r="AN719" s="263"/>
      <c r="AO719" s="263"/>
      <c r="AP719" s="263"/>
      <c r="AQ719" s="263"/>
      <c r="AR719" s="263"/>
      <c r="AS719" s="263"/>
      <c r="AT719" s="263"/>
      <c r="AU719" s="263"/>
      <c r="AV719" s="263"/>
      <c r="AW719" s="263"/>
      <c r="AX719" s="263"/>
      <c r="AY719" s="263"/>
      <c r="AZ719" s="263"/>
      <c r="BA719" s="263"/>
      <c r="BB719" s="263"/>
      <c r="BC719" s="263"/>
      <c r="BD719" s="263"/>
      <c r="BE719" s="263"/>
      <c r="BF719" s="263"/>
      <c r="BG719" s="263"/>
      <c r="BH719" s="263"/>
      <c r="BI719" s="263"/>
      <c r="BJ719" s="263"/>
      <c r="BK719" s="263"/>
      <c r="BL719" s="263"/>
      <c r="BM719" s="264">
        <v>15.9166666666667</v>
      </c>
    </row>
    <row r="720" spans="1:65">
      <c r="A720" s="33"/>
      <c r="B720" s="19">
        <v>1</v>
      </c>
      <c r="C720" s="8">
        <v>5</v>
      </c>
      <c r="D720" s="265" t="s">
        <v>102</v>
      </c>
      <c r="E720" s="273" t="s">
        <v>96</v>
      </c>
      <c r="F720" s="265">
        <v>44.900000000000006</v>
      </c>
      <c r="G720" s="262"/>
      <c r="H720" s="263"/>
      <c r="I720" s="263"/>
      <c r="J720" s="263"/>
      <c r="K720" s="263"/>
      <c r="L720" s="263"/>
      <c r="M720" s="263"/>
      <c r="N720" s="263"/>
      <c r="O720" s="263"/>
      <c r="P720" s="263"/>
      <c r="Q720" s="263"/>
      <c r="R720" s="263"/>
      <c r="S720" s="263"/>
      <c r="T720" s="263"/>
      <c r="U720" s="263"/>
      <c r="V720" s="263"/>
      <c r="W720" s="263"/>
      <c r="X720" s="263"/>
      <c r="Y720" s="263"/>
      <c r="Z720" s="263"/>
      <c r="AA720" s="263"/>
      <c r="AB720" s="263"/>
      <c r="AC720" s="263"/>
      <c r="AD720" s="263"/>
      <c r="AE720" s="263"/>
      <c r="AF720" s="263"/>
      <c r="AG720" s="263"/>
      <c r="AH720" s="263"/>
      <c r="AI720" s="263"/>
      <c r="AJ720" s="263"/>
      <c r="AK720" s="263"/>
      <c r="AL720" s="263"/>
      <c r="AM720" s="263"/>
      <c r="AN720" s="263"/>
      <c r="AO720" s="263"/>
      <c r="AP720" s="263"/>
      <c r="AQ720" s="263"/>
      <c r="AR720" s="263"/>
      <c r="AS720" s="263"/>
      <c r="AT720" s="263"/>
      <c r="AU720" s="263"/>
      <c r="AV720" s="263"/>
      <c r="AW720" s="263"/>
      <c r="AX720" s="263"/>
      <c r="AY720" s="263"/>
      <c r="AZ720" s="263"/>
      <c r="BA720" s="263"/>
      <c r="BB720" s="263"/>
      <c r="BC720" s="263"/>
      <c r="BD720" s="263"/>
      <c r="BE720" s="263"/>
      <c r="BF720" s="263"/>
      <c r="BG720" s="263"/>
      <c r="BH720" s="263"/>
      <c r="BI720" s="263"/>
      <c r="BJ720" s="263"/>
      <c r="BK720" s="263"/>
      <c r="BL720" s="263"/>
      <c r="BM720" s="264">
        <v>16</v>
      </c>
    </row>
    <row r="721" spans="1:65">
      <c r="A721" s="33"/>
      <c r="B721" s="19">
        <v>1</v>
      </c>
      <c r="C721" s="8">
        <v>6</v>
      </c>
      <c r="D721" s="265" t="s">
        <v>102</v>
      </c>
      <c r="E721" s="273" t="s">
        <v>96</v>
      </c>
      <c r="F721" s="265">
        <v>17.899999999999999</v>
      </c>
      <c r="G721" s="262"/>
      <c r="H721" s="263"/>
      <c r="I721" s="263"/>
      <c r="J721" s="263"/>
      <c r="K721" s="263"/>
      <c r="L721" s="263"/>
      <c r="M721" s="263"/>
      <c r="N721" s="263"/>
      <c r="O721" s="263"/>
      <c r="P721" s="263"/>
      <c r="Q721" s="263"/>
      <c r="R721" s="263"/>
      <c r="S721" s="263"/>
      <c r="T721" s="263"/>
      <c r="U721" s="263"/>
      <c r="V721" s="263"/>
      <c r="W721" s="263"/>
      <c r="X721" s="263"/>
      <c r="Y721" s="263"/>
      <c r="Z721" s="263"/>
      <c r="AA721" s="263"/>
      <c r="AB721" s="263"/>
      <c r="AC721" s="263"/>
      <c r="AD721" s="263"/>
      <c r="AE721" s="263"/>
      <c r="AF721" s="263"/>
      <c r="AG721" s="263"/>
      <c r="AH721" s="263"/>
      <c r="AI721" s="263"/>
      <c r="AJ721" s="263"/>
      <c r="AK721" s="263"/>
      <c r="AL721" s="263"/>
      <c r="AM721" s="263"/>
      <c r="AN721" s="263"/>
      <c r="AO721" s="263"/>
      <c r="AP721" s="263"/>
      <c r="AQ721" s="263"/>
      <c r="AR721" s="263"/>
      <c r="AS721" s="263"/>
      <c r="AT721" s="263"/>
      <c r="AU721" s="263"/>
      <c r="AV721" s="263"/>
      <c r="AW721" s="263"/>
      <c r="AX721" s="263"/>
      <c r="AY721" s="263"/>
      <c r="AZ721" s="263"/>
      <c r="BA721" s="263"/>
      <c r="BB721" s="263"/>
      <c r="BC721" s="263"/>
      <c r="BD721" s="263"/>
      <c r="BE721" s="263"/>
      <c r="BF721" s="263"/>
      <c r="BG721" s="263"/>
      <c r="BH721" s="263"/>
      <c r="BI721" s="263"/>
      <c r="BJ721" s="263"/>
      <c r="BK721" s="263"/>
      <c r="BL721" s="263"/>
      <c r="BM721" s="266"/>
    </row>
    <row r="722" spans="1:65">
      <c r="A722" s="33"/>
      <c r="B722" s="20" t="s">
        <v>271</v>
      </c>
      <c r="C722" s="12"/>
      <c r="D722" s="267">
        <v>1</v>
      </c>
      <c r="E722" s="267" t="s">
        <v>685</v>
      </c>
      <c r="F722" s="267">
        <v>31.250000000000004</v>
      </c>
      <c r="G722" s="262"/>
      <c r="H722" s="263"/>
      <c r="I722" s="263"/>
      <c r="J722" s="263"/>
      <c r="K722" s="263"/>
      <c r="L722" s="263"/>
      <c r="M722" s="263"/>
      <c r="N722" s="263"/>
      <c r="O722" s="263"/>
      <c r="P722" s="263"/>
      <c r="Q722" s="263"/>
      <c r="R722" s="263"/>
      <c r="S722" s="263"/>
      <c r="T722" s="263"/>
      <c r="U722" s="263"/>
      <c r="V722" s="263"/>
      <c r="W722" s="263"/>
      <c r="X722" s="263"/>
      <c r="Y722" s="263"/>
      <c r="Z722" s="263"/>
      <c r="AA722" s="263"/>
      <c r="AB722" s="263"/>
      <c r="AC722" s="263"/>
      <c r="AD722" s="263"/>
      <c r="AE722" s="263"/>
      <c r="AF722" s="263"/>
      <c r="AG722" s="263"/>
      <c r="AH722" s="263"/>
      <c r="AI722" s="263"/>
      <c r="AJ722" s="263"/>
      <c r="AK722" s="263"/>
      <c r="AL722" s="263"/>
      <c r="AM722" s="263"/>
      <c r="AN722" s="263"/>
      <c r="AO722" s="263"/>
      <c r="AP722" s="263"/>
      <c r="AQ722" s="263"/>
      <c r="AR722" s="263"/>
      <c r="AS722" s="263"/>
      <c r="AT722" s="263"/>
      <c r="AU722" s="263"/>
      <c r="AV722" s="263"/>
      <c r="AW722" s="263"/>
      <c r="AX722" s="263"/>
      <c r="AY722" s="263"/>
      <c r="AZ722" s="263"/>
      <c r="BA722" s="263"/>
      <c r="BB722" s="263"/>
      <c r="BC722" s="263"/>
      <c r="BD722" s="263"/>
      <c r="BE722" s="263"/>
      <c r="BF722" s="263"/>
      <c r="BG722" s="263"/>
      <c r="BH722" s="263"/>
      <c r="BI722" s="263"/>
      <c r="BJ722" s="263"/>
      <c r="BK722" s="263"/>
      <c r="BL722" s="263"/>
      <c r="BM722" s="266"/>
    </row>
    <row r="723" spans="1:65">
      <c r="A723" s="33"/>
      <c r="B723" s="3" t="s">
        <v>272</v>
      </c>
      <c r="C723" s="31"/>
      <c r="D723" s="268">
        <v>1</v>
      </c>
      <c r="E723" s="268" t="s">
        <v>685</v>
      </c>
      <c r="F723" s="268">
        <v>30.5</v>
      </c>
      <c r="G723" s="262"/>
      <c r="H723" s="263"/>
      <c r="I723" s="263"/>
      <c r="J723" s="263"/>
      <c r="K723" s="263"/>
      <c r="L723" s="263"/>
      <c r="M723" s="263"/>
      <c r="N723" s="263"/>
      <c r="O723" s="263"/>
      <c r="P723" s="263"/>
      <c r="Q723" s="263"/>
      <c r="R723" s="263"/>
      <c r="S723" s="263"/>
      <c r="T723" s="263"/>
      <c r="U723" s="263"/>
      <c r="V723" s="263"/>
      <c r="W723" s="263"/>
      <c r="X723" s="263"/>
      <c r="Y723" s="263"/>
      <c r="Z723" s="263"/>
      <c r="AA723" s="263"/>
      <c r="AB723" s="263"/>
      <c r="AC723" s="263"/>
      <c r="AD723" s="263"/>
      <c r="AE723" s="263"/>
      <c r="AF723" s="263"/>
      <c r="AG723" s="263"/>
      <c r="AH723" s="263"/>
      <c r="AI723" s="263"/>
      <c r="AJ723" s="263"/>
      <c r="AK723" s="263"/>
      <c r="AL723" s="263"/>
      <c r="AM723" s="263"/>
      <c r="AN723" s="263"/>
      <c r="AO723" s="263"/>
      <c r="AP723" s="263"/>
      <c r="AQ723" s="263"/>
      <c r="AR723" s="263"/>
      <c r="AS723" s="263"/>
      <c r="AT723" s="263"/>
      <c r="AU723" s="263"/>
      <c r="AV723" s="263"/>
      <c r="AW723" s="263"/>
      <c r="AX723" s="263"/>
      <c r="AY723" s="263"/>
      <c r="AZ723" s="263"/>
      <c r="BA723" s="263"/>
      <c r="BB723" s="263"/>
      <c r="BC723" s="263"/>
      <c r="BD723" s="263"/>
      <c r="BE723" s="263"/>
      <c r="BF723" s="263"/>
      <c r="BG723" s="263"/>
      <c r="BH723" s="263"/>
      <c r="BI723" s="263"/>
      <c r="BJ723" s="263"/>
      <c r="BK723" s="263"/>
      <c r="BL723" s="263"/>
      <c r="BM723" s="266"/>
    </row>
    <row r="724" spans="1:65">
      <c r="A724" s="33"/>
      <c r="B724" s="3" t="s">
        <v>273</v>
      </c>
      <c r="C724" s="31"/>
      <c r="D724" s="268" t="s">
        <v>685</v>
      </c>
      <c r="E724" s="268" t="s">
        <v>685</v>
      </c>
      <c r="F724" s="268">
        <v>9.2733489096442341</v>
      </c>
      <c r="G724" s="262"/>
      <c r="H724" s="263"/>
      <c r="I724" s="263"/>
      <c r="J724" s="263"/>
      <c r="K724" s="263"/>
      <c r="L724" s="263"/>
      <c r="M724" s="263"/>
      <c r="N724" s="263"/>
      <c r="O724" s="263"/>
      <c r="P724" s="263"/>
      <c r="Q724" s="263"/>
      <c r="R724" s="263"/>
      <c r="S724" s="263"/>
      <c r="T724" s="263"/>
      <c r="U724" s="263"/>
      <c r="V724" s="263"/>
      <c r="W724" s="263"/>
      <c r="X724" s="263"/>
      <c r="Y724" s="263"/>
      <c r="Z724" s="263"/>
      <c r="AA724" s="263"/>
      <c r="AB724" s="263"/>
      <c r="AC724" s="263"/>
      <c r="AD724" s="263"/>
      <c r="AE724" s="263"/>
      <c r="AF724" s="263"/>
      <c r="AG724" s="263"/>
      <c r="AH724" s="263"/>
      <c r="AI724" s="263"/>
      <c r="AJ724" s="263"/>
      <c r="AK724" s="263"/>
      <c r="AL724" s="263"/>
      <c r="AM724" s="263"/>
      <c r="AN724" s="263"/>
      <c r="AO724" s="263"/>
      <c r="AP724" s="263"/>
      <c r="AQ724" s="263"/>
      <c r="AR724" s="263"/>
      <c r="AS724" s="263"/>
      <c r="AT724" s="263"/>
      <c r="AU724" s="263"/>
      <c r="AV724" s="263"/>
      <c r="AW724" s="263"/>
      <c r="AX724" s="263"/>
      <c r="AY724" s="263"/>
      <c r="AZ724" s="263"/>
      <c r="BA724" s="263"/>
      <c r="BB724" s="263"/>
      <c r="BC724" s="263"/>
      <c r="BD724" s="263"/>
      <c r="BE724" s="263"/>
      <c r="BF724" s="263"/>
      <c r="BG724" s="263"/>
      <c r="BH724" s="263"/>
      <c r="BI724" s="263"/>
      <c r="BJ724" s="263"/>
      <c r="BK724" s="263"/>
      <c r="BL724" s="263"/>
      <c r="BM724" s="266"/>
    </row>
    <row r="725" spans="1:65">
      <c r="A725" s="33"/>
      <c r="B725" s="3" t="s">
        <v>87</v>
      </c>
      <c r="C725" s="31"/>
      <c r="D725" s="13" t="s">
        <v>685</v>
      </c>
      <c r="E725" s="13" t="s">
        <v>685</v>
      </c>
      <c r="F725" s="13">
        <v>0.29674716510861543</v>
      </c>
      <c r="G725" s="15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1"/>
    </row>
    <row r="726" spans="1:65">
      <c r="A726" s="33"/>
      <c r="B726" s="3" t="s">
        <v>274</v>
      </c>
      <c r="C726" s="31"/>
      <c r="D726" s="13">
        <v>-0.9371727748691101</v>
      </c>
      <c r="E726" s="13" t="s">
        <v>685</v>
      </c>
      <c r="F726" s="13">
        <v>0.96335078534031027</v>
      </c>
      <c r="G726" s="15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1"/>
    </row>
    <row r="727" spans="1:65">
      <c r="A727" s="33"/>
      <c r="B727" s="51" t="s">
        <v>275</v>
      </c>
      <c r="C727" s="52"/>
      <c r="D727" s="50">
        <v>0.67</v>
      </c>
      <c r="E727" s="50">
        <v>0</v>
      </c>
      <c r="F727" s="50">
        <v>4.01</v>
      </c>
      <c r="G727" s="15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1"/>
    </row>
    <row r="728" spans="1:65">
      <c r="B728" s="34"/>
      <c r="C728" s="20"/>
      <c r="D728" s="29"/>
      <c r="E728" s="29"/>
      <c r="F728" s="29"/>
      <c r="BM728" s="61"/>
    </row>
    <row r="729" spans="1:65" ht="15">
      <c r="B729" s="35" t="s">
        <v>593</v>
      </c>
      <c r="BM729" s="30" t="s">
        <v>277</v>
      </c>
    </row>
    <row r="730" spans="1:65" ht="15">
      <c r="A730" s="26" t="s">
        <v>40</v>
      </c>
      <c r="B730" s="18" t="s">
        <v>111</v>
      </c>
      <c r="C730" s="15" t="s">
        <v>112</v>
      </c>
      <c r="D730" s="16" t="s">
        <v>231</v>
      </c>
      <c r="E730" s="17" t="s">
        <v>231</v>
      </c>
      <c r="F730" s="17" t="s">
        <v>231</v>
      </c>
      <c r="G730" s="17" t="s">
        <v>231</v>
      </c>
      <c r="H730" s="159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1</v>
      </c>
    </row>
    <row r="731" spans="1:65">
      <c r="A731" s="33"/>
      <c r="B731" s="19" t="s">
        <v>232</v>
      </c>
      <c r="C731" s="8" t="s">
        <v>232</v>
      </c>
      <c r="D731" s="157" t="s">
        <v>236</v>
      </c>
      <c r="E731" s="158" t="s">
        <v>238</v>
      </c>
      <c r="F731" s="158" t="s">
        <v>252</v>
      </c>
      <c r="G731" s="158" t="s">
        <v>261</v>
      </c>
      <c r="H731" s="15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 t="s">
        <v>3</v>
      </c>
    </row>
    <row r="732" spans="1:65">
      <c r="A732" s="33"/>
      <c r="B732" s="19"/>
      <c r="C732" s="8"/>
      <c r="D732" s="9" t="s">
        <v>280</v>
      </c>
      <c r="E732" s="10" t="s">
        <v>282</v>
      </c>
      <c r="F732" s="10" t="s">
        <v>280</v>
      </c>
      <c r="G732" s="10" t="s">
        <v>280</v>
      </c>
      <c r="H732" s="15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0">
        <v>2</v>
      </c>
    </row>
    <row r="733" spans="1:65">
      <c r="A733" s="33"/>
      <c r="B733" s="19"/>
      <c r="C733" s="8"/>
      <c r="D733" s="27" t="s">
        <v>322</v>
      </c>
      <c r="E733" s="27" t="s">
        <v>322</v>
      </c>
      <c r="F733" s="27" t="s">
        <v>322</v>
      </c>
      <c r="G733" s="27" t="s">
        <v>322</v>
      </c>
      <c r="H733" s="15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0">
        <v>2</v>
      </c>
    </row>
    <row r="734" spans="1:65">
      <c r="A734" s="33"/>
      <c r="B734" s="18">
        <v>1</v>
      </c>
      <c r="C734" s="14">
        <v>1</v>
      </c>
      <c r="D734" s="21">
        <v>6.9886621829900619</v>
      </c>
      <c r="E734" s="21">
        <v>6.1</v>
      </c>
      <c r="F734" s="22">
        <v>5.9710000000000001</v>
      </c>
      <c r="G734" s="21">
        <v>4.9987000000000004</v>
      </c>
      <c r="H734" s="15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0">
        <v>1</v>
      </c>
    </row>
    <row r="735" spans="1:65">
      <c r="A735" s="33"/>
      <c r="B735" s="19">
        <v>1</v>
      </c>
      <c r="C735" s="8">
        <v>2</v>
      </c>
      <c r="D735" s="10">
        <v>7.0389435690256201</v>
      </c>
      <c r="E735" s="10">
        <v>6.4</v>
      </c>
      <c r="F735" s="23">
        <v>6.1509999999999998</v>
      </c>
      <c r="G735" s="10">
        <v>6.0109000000000004</v>
      </c>
      <c r="H735" s="159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0">
        <v>11</v>
      </c>
    </row>
    <row r="736" spans="1:65">
      <c r="A736" s="33"/>
      <c r="B736" s="19">
        <v>1</v>
      </c>
      <c r="C736" s="8">
        <v>3</v>
      </c>
      <c r="D736" s="10">
        <v>6.9527333875925121</v>
      </c>
      <c r="E736" s="10">
        <v>6.3</v>
      </c>
      <c r="F736" s="23">
        <v>6.6029999999999998</v>
      </c>
      <c r="G736" s="10">
        <v>5.9790999999999999</v>
      </c>
      <c r="H736" s="159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16</v>
      </c>
    </row>
    <row r="737" spans="1:65">
      <c r="A737" s="33"/>
      <c r="B737" s="19">
        <v>1</v>
      </c>
      <c r="C737" s="8">
        <v>4</v>
      </c>
      <c r="D737" s="10">
        <v>6.9556440565674098</v>
      </c>
      <c r="E737" s="10">
        <v>6.2</v>
      </c>
      <c r="F737" s="23">
        <v>6.07</v>
      </c>
      <c r="G737" s="10">
        <v>4.9961000000000002</v>
      </c>
      <c r="H737" s="159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>
        <v>6.2388731702751903</v>
      </c>
    </row>
    <row r="738" spans="1:65">
      <c r="A738" s="33"/>
      <c r="B738" s="19">
        <v>1</v>
      </c>
      <c r="C738" s="8">
        <v>5</v>
      </c>
      <c r="D738" s="10">
        <v>6.9652532971266723</v>
      </c>
      <c r="E738" s="10">
        <v>6.2</v>
      </c>
      <c r="F738" s="10">
        <v>6.694</v>
      </c>
      <c r="G738" s="10">
        <v>5.8559000000000001</v>
      </c>
      <c r="H738" s="159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17</v>
      </c>
    </row>
    <row r="739" spans="1:65">
      <c r="A739" s="33"/>
      <c r="B739" s="19">
        <v>1</v>
      </c>
      <c r="C739" s="8">
        <v>6</v>
      </c>
      <c r="D739" s="10">
        <v>6.9979195933023313</v>
      </c>
      <c r="E739" s="10">
        <v>5.9</v>
      </c>
      <c r="F739" s="10">
        <v>6.585</v>
      </c>
      <c r="G739" s="10">
        <v>4.8190999999999997</v>
      </c>
      <c r="H739" s="159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1"/>
    </row>
    <row r="740" spans="1:65">
      <c r="A740" s="33"/>
      <c r="B740" s="20" t="s">
        <v>271</v>
      </c>
      <c r="C740" s="12"/>
      <c r="D740" s="24">
        <v>6.9831926811007676</v>
      </c>
      <c r="E740" s="24">
        <v>6.1833333333333336</v>
      </c>
      <c r="F740" s="24">
        <v>6.3456666666666663</v>
      </c>
      <c r="G740" s="24">
        <v>5.4432999999999998</v>
      </c>
      <c r="H740" s="159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1"/>
    </row>
    <row r="741" spans="1:65">
      <c r="A741" s="33"/>
      <c r="B741" s="3" t="s">
        <v>272</v>
      </c>
      <c r="C741" s="31"/>
      <c r="D741" s="11">
        <v>6.9769577400583671</v>
      </c>
      <c r="E741" s="11">
        <v>6.2</v>
      </c>
      <c r="F741" s="11">
        <v>6.3680000000000003</v>
      </c>
      <c r="G741" s="11">
        <v>5.4273000000000007</v>
      </c>
      <c r="H741" s="159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1"/>
    </row>
    <row r="742" spans="1:65">
      <c r="A742" s="33"/>
      <c r="B742" s="3" t="s">
        <v>273</v>
      </c>
      <c r="C742" s="31"/>
      <c r="D742" s="25">
        <v>3.2752024885161012E-2</v>
      </c>
      <c r="E742" s="25">
        <v>0.17224014243685085</v>
      </c>
      <c r="F742" s="25">
        <v>0.31594282183120825</v>
      </c>
      <c r="G742" s="25">
        <v>0.55978081424786263</v>
      </c>
      <c r="H742" s="159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1"/>
    </row>
    <row r="743" spans="1:65">
      <c r="A743" s="33"/>
      <c r="B743" s="3" t="s">
        <v>87</v>
      </c>
      <c r="C743" s="31"/>
      <c r="D743" s="13">
        <v>4.6901218942161961E-3</v>
      </c>
      <c r="E743" s="13">
        <v>2.7855548642078305E-2</v>
      </c>
      <c r="F743" s="13">
        <v>4.9788751667469919E-2</v>
      </c>
      <c r="G743" s="13">
        <v>0.10283850132233437</v>
      </c>
      <c r="H743" s="159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1"/>
    </row>
    <row r="744" spans="1:65">
      <c r="A744" s="33"/>
      <c r="B744" s="3" t="s">
        <v>274</v>
      </c>
      <c r="C744" s="31"/>
      <c r="D744" s="13">
        <v>0.11930351691902508</v>
      </c>
      <c r="E744" s="13">
        <v>-8.9022224728775301E-3</v>
      </c>
      <c r="F744" s="13">
        <v>1.7117433465435372E-2</v>
      </c>
      <c r="G744" s="13">
        <v>-0.12751872791158192</v>
      </c>
      <c r="H744" s="15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1"/>
    </row>
    <row r="745" spans="1:65">
      <c r="A745" s="33"/>
      <c r="B745" s="51" t="s">
        <v>275</v>
      </c>
      <c r="C745" s="52"/>
      <c r="D745" s="50">
        <v>1.21</v>
      </c>
      <c r="E745" s="50">
        <v>0.14000000000000001</v>
      </c>
      <c r="F745" s="50">
        <v>0.14000000000000001</v>
      </c>
      <c r="G745" s="50">
        <v>1.38</v>
      </c>
      <c r="H745" s="15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1"/>
    </row>
    <row r="746" spans="1:65">
      <c r="B746" s="34"/>
      <c r="C746" s="20"/>
      <c r="D746" s="29"/>
      <c r="E746" s="29"/>
      <c r="F746" s="29"/>
      <c r="G746" s="29"/>
      <c r="BM746" s="61"/>
    </row>
    <row r="747" spans="1:65" ht="15">
      <c r="B747" s="35" t="s">
        <v>594</v>
      </c>
      <c r="BM747" s="30" t="s">
        <v>277</v>
      </c>
    </row>
    <row r="748" spans="1:65" ht="15">
      <c r="A748" s="26" t="s">
        <v>125</v>
      </c>
      <c r="B748" s="18" t="s">
        <v>111</v>
      </c>
      <c r="C748" s="15" t="s">
        <v>112</v>
      </c>
      <c r="D748" s="16" t="s">
        <v>231</v>
      </c>
      <c r="E748" s="17" t="s">
        <v>231</v>
      </c>
      <c r="F748" s="17" t="s">
        <v>231</v>
      </c>
      <c r="G748" s="15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1</v>
      </c>
    </row>
    <row r="749" spans="1:65">
      <c r="A749" s="33"/>
      <c r="B749" s="19" t="s">
        <v>232</v>
      </c>
      <c r="C749" s="8" t="s">
        <v>232</v>
      </c>
      <c r="D749" s="157" t="s">
        <v>234</v>
      </c>
      <c r="E749" s="158" t="s">
        <v>240</v>
      </c>
      <c r="F749" s="158" t="s">
        <v>261</v>
      </c>
      <c r="G749" s="15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 t="s">
        <v>83</v>
      </c>
    </row>
    <row r="750" spans="1:65">
      <c r="A750" s="33"/>
      <c r="B750" s="19"/>
      <c r="C750" s="8"/>
      <c r="D750" s="9" t="s">
        <v>280</v>
      </c>
      <c r="E750" s="10" t="s">
        <v>282</v>
      </c>
      <c r="F750" s="10" t="s">
        <v>280</v>
      </c>
      <c r="G750" s="15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2</v>
      </c>
    </row>
    <row r="751" spans="1:65">
      <c r="A751" s="33"/>
      <c r="B751" s="19"/>
      <c r="C751" s="8"/>
      <c r="D751" s="27" t="s">
        <v>322</v>
      </c>
      <c r="E751" s="27" t="s">
        <v>323</v>
      </c>
      <c r="F751" s="27" t="s">
        <v>322</v>
      </c>
      <c r="G751" s="15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2</v>
      </c>
    </row>
    <row r="752" spans="1:65">
      <c r="A752" s="33"/>
      <c r="B752" s="18">
        <v>1</v>
      </c>
      <c r="C752" s="14">
        <v>1</v>
      </c>
      <c r="D752" s="21">
        <v>2</v>
      </c>
      <c r="E752" s="160" t="s">
        <v>104</v>
      </c>
      <c r="F752" s="22">
        <v>2.5999999999999996</v>
      </c>
      <c r="G752" s="15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0">
        <v>1</v>
      </c>
    </row>
    <row r="753" spans="1:65">
      <c r="A753" s="33"/>
      <c r="B753" s="19">
        <v>1</v>
      </c>
      <c r="C753" s="8">
        <v>2</v>
      </c>
      <c r="D753" s="10">
        <v>2</v>
      </c>
      <c r="E753" s="161" t="s">
        <v>104</v>
      </c>
      <c r="F753" s="23">
        <v>1.9000000000000001</v>
      </c>
      <c r="G753" s="15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0">
        <v>1</v>
      </c>
    </row>
    <row r="754" spans="1:65">
      <c r="A754" s="33"/>
      <c r="B754" s="19">
        <v>1</v>
      </c>
      <c r="C754" s="8">
        <v>3</v>
      </c>
      <c r="D754" s="10">
        <v>2</v>
      </c>
      <c r="E754" s="161" t="s">
        <v>104</v>
      </c>
      <c r="F754" s="23">
        <v>1.5</v>
      </c>
      <c r="G754" s="15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16</v>
      </c>
    </row>
    <row r="755" spans="1:65">
      <c r="A755" s="33"/>
      <c r="B755" s="19">
        <v>1</v>
      </c>
      <c r="C755" s="8">
        <v>4</v>
      </c>
      <c r="D755" s="10">
        <v>2</v>
      </c>
      <c r="E755" s="161" t="s">
        <v>104</v>
      </c>
      <c r="F755" s="23">
        <v>3.6</v>
      </c>
      <c r="G755" s="15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>
        <v>2.2166666666666699</v>
      </c>
    </row>
    <row r="756" spans="1:65">
      <c r="A756" s="33"/>
      <c r="B756" s="19">
        <v>1</v>
      </c>
      <c r="C756" s="8">
        <v>5</v>
      </c>
      <c r="D756" s="10">
        <v>2</v>
      </c>
      <c r="E756" s="161" t="s">
        <v>104</v>
      </c>
      <c r="F756" s="10">
        <v>2.5999999999999996</v>
      </c>
      <c r="G756" s="15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18</v>
      </c>
    </row>
    <row r="757" spans="1:65">
      <c r="A757" s="33"/>
      <c r="B757" s="19">
        <v>1</v>
      </c>
      <c r="C757" s="8">
        <v>6</v>
      </c>
      <c r="D757" s="10">
        <v>2</v>
      </c>
      <c r="E757" s="161" t="s">
        <v>104</v>
      </c>
      <c r="F757" s="10">
        <v>2.4</v>
      </c>
      <c r="G757" s="15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1"/>
    </row>
    <row r="758" spans="1:65">
      <c r="A758" s="33"/>
      <c r="B758" s="20" t="s">
        <v>271</v>
      </c>
      <c r="C758" s="12"/>
      <c r="D758" s="24">
        <v>2</v>
      </c>
      <c r="E758" s="24" t="s">
        <v>685</v>
      </c>
      <c r="F758" s="24">
        <v>2.4333333333333331</v>
      </c>
      <c r="G758" s="15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1"/>
    </row>
    <row r="759" spans="1:65">
      <c r="A759" s="33"/>
      <c r="B759" s="3" t="s">
        <v>272</v>
      </c>
      <c r="C759" s="31"/>
      <c r="D759" s="11">
        <v>2</v>
      </c>
      <c r="E759" s="11" t="s">
        <v>685</v>
      </c>
      <c r="F759" s="11">
        <v>2.5</v>
      </c>
      <c r="G759" s="15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1"/>
    </row>
    <row r="760" spans="1:65">
      <c r="A760" s="33"/>
      <c r="B760" s="3" t="s">
        <v>273</v>
      </c>
      <c r="C760" s="31"/>
      <c r="D760" s="25">
        <v>0</v>
      </c>
      <c r="E760" s="25" t="s">
        <v>685</v>
      </c>
      <c r="F760" s="25">
        <v>0.71740272279011197</v>
      </c>
      <c r="G760" s="15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1"/>
    </row>
    <row r="761" spans="1:65">
      <c r="A761" s="33"/>
      <c r="B761" s="3" t="s">
        <v>87</v>
      </c>
      <c r="C761" s="31"/>
      <c r="D761" s="13">
        <v>0</v>
      </c>
      <c r="E761" s="13" t="s">
        <v>685</v>
      </c>
      <c r="F761" s="13">
        <v>0.29482303676305976</v>
      </c>
      <c r="G761" s="15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1"/>
    </row>
    <row r="762" spans="1:65">
      <c r="A762" s="33"/>
      <c r="B762" s="3" t="s">
        <v>274</v>
      </c>
      <c r="C762" s="31"/>
      <c r="D762" s="13">
        <v>-9.774436090225691E-2</v>
      </c>
      <c r="E762" s="13" t="s">
        <v>685</v>
      </c>
      <c r="F762" s="13">
        <v>9.7744360902253913E-2</v>
      </c>
      <c r="G762" s="15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1"/>
    </row>
    <row r="763" spans="1:65">
      <c r="A763" s="33"/>
      <c r="B763" s="51" t="s">
        <v>275</v>
      </c>
      <c r="C763" s="52"/>
      <c r="D763" s="50">
        <v>4.38</v>
      </c>
      <c r="E763" s="50">
        <v>0.67</v>
      </c>
      <c r="F763" s="50">
        <v>0</v>
      </c>
      <c r="G763" s="15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1"/>
    </row>
    <row r="764" spans="1:65">
      <c r="B764" s="34"/>
      <c r="C764" s="20"/>
      <c r="D764" s="29"/>
      <c r="E764" s="29"/>
      <c r="F764" s="29"/>
      <c r="BM764" s="61"/>
    </row>
    <row r="765" spans="1:65" ht="15">
      <c r="B765" s="35" t="s">
        <v>595</v>
      </c>
      <c r="BM765" s="30" t="s">
        <v>67</v>
      </c>
    </row>
    <row r="766" spans="1:65" ht="15">
      <c r="A766" s="26" t="s">
        <v>43</v>
      </c>
      <c r="B766" s="18" t="s">
        <v>111</v>
      </c>
      <c r="C766" s="15" t="s">
        <v>112</v>
      </c>
      <c r="D766" s="16" t="s">
        <v>231</v>
      </c>
      <c r="E766" s="17" t="s">
        <v>231</v>
      </c>
      <c r="F766" s="17" t="s">
        <v>231</v>
      </c>
      <c r="G766" s="17" t="s">
        <v>231</v>
      </c>
      <c r="H766" s="17" t="s">
        <v>231</v>
      </c>
      <c r="I766" s="17" t="s">
        <v>231</v>
      </c>
      <c r="J766" s="17" t="s">
        <v>231</v>
      </c>
      <c r="K766" s="17" t="s">
        <v>231</v>
      </c>
      <c r="L766" s="17" t="s">
        <v>231</v>
      </c>
      <c r="M766" s="17" t="s">
        <v>231</v>
      </c>
      <c r="N766" s="17" t="s">
        <v>231</v>
      </c>
      <c r="O766" s="17" t="s">
        <v>231</v>
      </c>
      <c r="P766" s="17" t="s">
        <v>231</v>
      </c>
      <c r="Q766" s="17" t="s">
        <v>231</v>
      </c>
      <c r="R766" s="17" t="s">
        <v>231</v>
      </c>
      <c r="S766" s="17" t="s">
        <v>231</v>
      </c>
      <c r="T766" s="17" t="s">
        <v>231</v>
      </c>
      <c r="U766" s="159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1</v>
      </c>
    </row>
    <row r="767" spans="1:65">
      <c r="A767" s="33"/>
      <c r="B767" s="19" t="s">
        <v>232</v>
      </c>
      <c r="C767" s="8" t="s">
        <v>232</v>
      </c>
      <c r="D767" s="157" t="s">
        <v>234</v>
      </c>
      <c r="E767" s="158" t="s">
        <v>236</v>
      </c>
      <c r="F767" s="158" t="s">
        <v>238</v>
      </c>
      <c r="G767" s="158" t="s">
        <v>240</v>
      </c>
      <c r="H767" s="158" t="s">
        <v>241</v>
      </c>
      <c r="I767" s="158" t="s">
        <v>242</v>
      </c>
      <c r="J767" s="158" t="s">
        <v>243</v>
      </c>
      <c r="K767" s="158" t="s">
        <v>244</v>
      </c>
      <c r="L767" s="158" t="s">
        <v>245</v>
      </c>
      <c r="M767" s="158" t="s">
        <v>246</v>
      </c>
      <c r="N767" s="158" t="s">
        <v>247</v>
      </c>
      <c r="O767" s="158" t="s">
        <v>249</v>
      </c>
      <c r="P767" s="158" t="s">
        <v>252</v>
      </c>
      <c r="Q767" s="158" t="s">
        <v>253</v>
      </c>
      <c r="R767" s="158" t="s">
        <v>259</v>
      </c>
      <c r="S767" s="158" t="s">
        <v>261</v>
      </c>
      <c r="T767" s="158" t="s">
        <v>263</v>
      </c>
      <c r="U767" s="159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 t="s">
        <v>3</v>
      </c>
    </row>
    <row r="768" spans="1:65">
      <c r="A768" s="33"/>
      <c r="B768" s="19"/>
      <c r="C768" s="8"/>
      <c r="D768" s="9" t="s">
        <v>280</v>
      </c>
      <c r="E768" s="10" t="s">
        <v>280</v>
      </c>
      <c r="F768" s="10" t="s">
        <v>282</v>
      </c>
      <c r="G768" s="10" t="s">
        <v>282</v>
      </c>
      <c r="H768" s="10" t="s">
        <v>280</v>
      </c>
      <c r="I768" s="10" t="s">
        <v>282</v>
      </c>
      <c r="J768" s="10" t="s">
        <v>282</v>
      </c>
      <c r="K768" s="10" t="s">
        <v>280</v>
      </c>
      <c r="L768" s="10" t="s">
        <v>280</v>
      </c>
      <c r="M768" s="10" t="s">
        <v>280</v>
      </c>
      <c r="N768" s="10" t="s">
        <v>280</v>
      </c>
      <c r="O768" s="10" t="s">
        <v>280</v>
      </c>
      <c r="P768" s="10" t="s">
        <v>280</v>
      </c>
      <c r="Q768" s="10" t="s">
        <v>280</v>
      </c>
      <c r="R768" s="10" t="s">
        <v>282</v>
      </c>
      <c r="S768" s="10" t="s">
        <v>280</v>
      </c>
      <c r="T768" s="10" t="s">
        <v>280</v>
      </c>
      <c r="U768" s="159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0</v>
      </c>
    </row>
    <row r="769" spans="1:65">
      <c r="A769" s="33"/>
      <c r="B769" s="19"/>
      <c r="C769" s="8"/>
      <c r="D769" s="27" t="s">
        <v>322</v>
      </c>
      <c r="E769" s="27" t="s">
        <v>322</v>
      </c>
      <c r="F769" s="27" t="s">
        <v>322</v>
      </c>
      <c r="G769" s="27" t="s">
        <v>323</v>
      </c>
      <c r="H769" s="27" t="s">
        <v>324</v>
      </c>
      <c r="I769" s="27" t="s">
        <v>323</v>
      </c>
      <c r="J769" s="27" t="s">
        <v>325</v>
      </c>
      <c r="K769" s="27" t="s">
        <v>322</v>
      </c>
      <c r="L769" s="27" t="s">
        <v>322</v>
      </c>
      <c r="M769" s="27" t="s">
        <v>322</v>
      </c>
      <c r="N769" s="27" t="s">
        <v>322</v>
      </c>
      <c r="O769" s="27" t="s">
        <v>324</v>
      </c>
      <c r="P769" s="27" t="s">
        <v>322</v>
      </c>
      <c r="Q769" s="27" t="s">
        <v>325</v>
      </c>
      <c r="R769" s="27" t="s">
        <v>322</v>
      </c>
      <c r="S769" s="27" t="s">
        <v>322</v>
      </c>
      <c r="T769" s="27" t="s">
        <v>322</v>
      </c>
      <c r="U769" s="159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1</v>
      </c>
    </row>
    <row r="770" spans="1:65">
      <c r="A770" s="33"/>
      <c r="B770" s="18">
        <v>1</v>
      </c>
      <c r="C770" s="14">
        <v>1</v>
      </c>
      <c r="D770" s="246">
        <v>84.27</v>
      </c>
      <c r="E770" s="249">
        <v>67.611053474629799</v>
      </c>
      <c r="F770" s="280">
        <v>68.099999999999994</v>
      </c>
      <c r="G770" s="246">
        <v>82.3</v>
      </c>
      <c r="H770" s="247">
        <v>84.1</v>
      </c>
      <c r="I770" s="249">
        <v>92.5</v>
      </c>
      <c r="J770" s="247">
        <v>77</v>
      </c>
      <c r="K770" s="246">
        <v>87.7</v>
      </c>
      <c r="L770" s="246">
        <v>84</v>
      </c>
      <c r="M770" s="246">
        <v>85.6</v>
      </c>
      <c r="N770" s="246">
        <v>81.099999999999994</v>
      </c>
      <c r="O770" s="246">
        <v>82.031609672360489</v>
      </c>
      <c r="P770" s="246">
        <v>81.040000000000006</v>
      </c>
      <c r="Q770" s="246">
        <v>81.900000000000006</v>
      </c>
      <c r="R770" s="248">
        <v>93.8</v>
      </c>
      <c r="S770" s="246">
        <v>82.985600000000005</v>
      </c>
      <c r="T770" s="246">
        <v>81.600129999999993</v>
      </c>
      <c r="U770" s="250"/>
      <c r="V770" s="251"/>
      <c r="W770" s="251"/>
      <c r="X770" s="251"/>
      <c r="Y770" s="251"/>
      <c r="Z770" s="251"/>
      <c r="AA770" s="251"/>
      <c r="AB770" s="251"/>
      <c r="AC770" s="251"/>
      <c r="AD770" s="251"/>
      <c r="AE770" s="251"/>
      <c r="AF770" s="251"/>
      <c r="AG770" s="251"/>
      <c r="AH770" s="251"/>
      <c r="AI770" s="251"/>
      <c r="AJ770" s="251"/>
      <c r="AK770" s="251"/>
      <c r="AL770" s="251"/>
      <c r="AM770" s="251"/>
      <c r="AN770" s="251"/>
      <c r="AO770" s="251"/>
      <c r="AP770" s="251"/>
      <c r="AQ770" s="251"/>
      <c r="AR770" s="251"/>
      <c r="AS770" s="251"/>
      <c r="AT770" s="251"/>
      <c r="AU770" s="251"/>
      <c r="AV770" s="251"/>
      <c r="AW770" s="251"/>
      <c r="AX770" s="251"/>
      <c r="AY770" s="251"/>
      <c r="AZ770" s="251"/>
      <c r="BA770" s="251"/>
      <c r="BB770" s="251"/>
      <c r="BC770" s="251"/>
      <c r="BD770" s="251"/>
      <c r="BE770" s="251"/>
      <c r="BF770" s="251"/>
      <c r="BG770" s="251"/>
      <c r="BH770" s="251"/>
      <c r="BI770" s="251"/>
      <c r="BJ770" s="251"/>
      <c r="BK770" s="251"/>
      <c r="BL770" s="251"/>
      <c r="BM770" s="252">
        <v>1</v>
      </c>
    </row>
    <row r="771" spans="1:65">
      <c r="A771" s="33"/>
      <c r="B771" s="19">
        <v>1</v>
      </c>
      <c r="C771" s="8">
        <v>2</v>
      </c>
      <c r="D771" s="253">
        <v>84.36</v>
      </c>
      <c r="E771" s="255">
        <v>69.219145079040914</v>
      </c>
      <c r="F771" s="256">
        <v>70.5</v>
      </c>
      <c r="G771" s="253">
        <v>86.48</v>
      </c>
      <c r="H771" s="254">
        <v>83.6</v>
      </c>
      <c r="I771" s="255">
        <v>95.2</v>
      </c>
      <c r="J771" s="254">
        <v>77.099999999999994</v>
      </c>
      <c r="K771" s="253">
        <v>86</v>
      </c>
      <c r="L771" s="253">
        <v>83.1</v>
      </c>
      <c r="M771" s="253">
        <v>86</v>
      </c>
      <c r="N771" s="253">
        <v>80.3</v>
      </c>
      <c r="O771" s="253">
        <v>84.28537061314529</v>
      </c>
      <c r="P771" s="253">
        <v>75.31</v>
      </c>
      <c r="Q771" s="253">
        <v>80.5</v>
      </c>
      <c r="R771" s="253">
        <v>88.6</v>
      </c>
      <c r="S771" s="253">
        <v>96.227800000000002</v>
      </c>
      <c r="T771" s="253">
        <v>82.357380000000006</v>
      </c>
      <c r="U771" s="250"/>
      <c r="V771" s="251"/>
      <c r="W771" s="251"/>
      <c r="X771" s="251"/>
      <c r="Y771" s="251"/>
      <c r="Z771" s="251"/>
      <c r="AA771" s="251"/>
      <c r="AB771" s="251"/>
      <c r="AC771" s="251"/>
      <c r="AD771" s="251"/>
      <c r="AE771" s="251"/>
      <c r="AF771" s="251"/>
      <c r="AG771" s="251"/>
      <c r="AH771" s="251"/>
      <c r="AI771" s="251"/>
      <c r="AJ771" s="251"/>
      <c r="AK771" s="251"/>
      <c r="AL771" s="251"/>
      <c r="AM771" s="251"/>
      <c r="AN771" s="251"/>
      <c r="AO771" s="251"/>
      <c r="AP771" s="251"/>
      <c r="AQ771" s="251"/>
      <c r="AR771" s="251"/>
      <c r="AS771" s="251"/>
      <c r="AT771" s="251"/>
      <c r="AU771" s="251"/>
      <c r="AV771" s="251"/>
      <c r="AW771" s="251"/>
      <c r="AX771" s="251"/>
      <c r="AY771" s="251"/>
      <c r="AZ771" s="251"/>
      <c r="BA771" s="251"/>
      <c r="BB771" s="251"/>
      <c r="BC771" s="251"/>
      <c r="BD771" s="251"/>
      <c r="BE771" s="251"/>
      <c r="BF771" s="251"/>
      <c r="BG771" s="251"/>
      <c r="BH771" s="251"/>
      <c r="BI771" s="251"/>
      <c r="BJ771" s="251"/>
      <c r="BK771" s="251"/>
      <c r="BL771" s="251"/>
      <c r="BM771" s="252">
        <v>37</v>
      </c>
    </row>
    <row r="772" spans="1:65">
      <c r="A772" s="33"/>
      <c r="B772" s="19">
        <v>1</v>
      </c>
      <c r="C772" s="8">
        <v>3</v>
      </c>
      <c r="D772" s="253">
        <v>84.88</v>
      </c>
      <c r="E772" s="255">
        <v>68.741315333081133</v>
      </c>
      <c r="F772" s="256">
        <v>65.8</v>
      </c>
      <c r="G772" s="253">
        <v>84.25</v>
      </c>
      <c r="H772" s="254">
        <v>83.1</v>
      </c>
      <c r="I772" s="255">
        <v>96.6</v>
      </c>
      <c r="J772" s="254">
        <v>79.2</v>
      </c>
      <c r="K772" s="254">
        <v>89.8</v>
      </c>
      <c r="L772" s="257">
        <v>84.3</v>
      </c>
      <c r="M772" s="257">
        <v>86.3</v>
      </c>
      <c r="N772" s="257">
        <v>81.2</v>
      </c>
      <c r="O772" s="257">
        <v>85.931696833333319</v>
      </c>
      <c r="P772" s="257">
        <v>72</v>
      </c>
      <c r="Q772" s="257">
        <v>83.2</v>
      </c>
      <c r="R772" s="257">
        <v>89</v>
      </c>
      <c r="S772" s="257">
        <v>95.267799999999994</v>
      </c>
      <c r="T772" s="257">
        <v>81.734560000000002</v>
      </c>
      <c r="U772" s="250"/>
      <c r="V772" s="251"/>
      <c r="W772" s="251"/>
      <c r="X772" s="251"/>
      <c r="Y772" s="251"/>
      <c r="Z772" s="251"/>
      <c r="AA772" s="251"/>
      <c r="AB772" s="251"/>
      <c r="AC772" s="251"/>
      <c r="AD772" s="251"/>
      <c r="AE772" s="251"/>
      <c r="AF772" s="251"/>
      <c r="AG772" s="251"/>
      <c r="AH772" s="251"/>
      <c r="AI772" s="251"/>
      <c r="AJ772" s="251"/>
      <c r="AK772" s="251"/>
      <c r="AL772" s="251"/>
      <c r="AM772" s="251"/>
      <c r="AN772" s="251"/>
      <c r="AO772" s="251"/>
      <c r="AP772" s="251"/>
      <c r="AQ772" s="251"/>
      <c r="AR772" s="251"/>
      <c r="AS772" s="251"/>
      <c r="AT772" s="251"/>
      <c r="AU772" s="251"/>
      <c r="AV772" s="251"/>
      <c r="AW772" s="251"/>
      <c r="AX772" s="251"/>
      <c r="AY772" s="251"/>
      <c r="AZ772" s="251"/>
      <c r="BA772" s="251"/>
      <c r="BB772" s="251"/>
      <c r="BC772" s="251"/>
      <c r="BD772" s="251"/>
      <c r="BE772" s="251"/>
      <c r="BF772" s="251"/>
      <c r="BG772" s="251"/>
      <c r="BH772" s="251"/>
      <c r="BI772" s="251"/>
      <c r="BJ772" s="251"/>
      <c r="BK772" s="251"/>
      <c r="BL772" s="251"/>
      <c r="BM772" s="252">
        <v>16</v>
      </c>
    </row>
    <row r="773" spans="1:65">
      <c r="A773" s="33"/>
      <c r="B773" s="19">
        <v>1</v>
      </c>
      <c r="C773" s="8">
        <v>4</v>
      </c>
      <c r="D773" s="253">
        <v>82.94</v>
      </c>
      <c r="E773" s="255">
        <v>68.475005001316518</v>
      </c>
      <c r="F773" s="256">
        <v>65.7</v>
      </c>
      <c r="G773" s="253">
        <v>84.11</v>
      </c>
      <c r="H773" s="254">
        <v>84.9</v>
      </c>
      <c r="I773" s="258">
        <v>89.1</v>
      </c>
      <c r="J773" s="254">
        <v>77.3</v>
      </c>
      <c r="K773" s="254">
        <v>83.9</v>
      </c>
      <c r="L773" s="257">
        <v>84.8</v>
      </c>
      <c r="M773" s="269">
        <v>82.3</v>
      </c>
      <c r="N773" s="257">
        <v>81.900000000000006</v>
      </c>
      <c r="O773" s="257">
        <v>83.376691845475705</v>
      </c>
      <c r="P773" s="257">
        <v>72.489999999999995</v>
      </c>
      <c r="Q773" s="257">
        <v>83.8</v>
      </c>
      <c r="R773" s="257">
        <v>87.8</v>
      </c>
      <c r="S773" s="257">
        <v>82.391099999999994</v>
      </c>
      <c r="T773" s="257">
        <v>80.016450000000006</v>
      </c>
      <c r="U773" s="250"/>
      <c r="V773" s="251"/>
      <c r="W773" s="251"/>
      <c r="X773" s="251"/>
      <c r="Y773" s="251"/>
      <c r="Z773" s="251"/>
      <c r="AA773" s="251"/>
      <c r="AB773" s="251"/>
      <c r="AC773" s="251"/>
      <c r="AD773" s="251"/>
      <c r="AE773" s="251"/>
      <c r="AF773" s="251"/>
      <c r="AG773" s="251"/>
      <c r="AH773" s="251"/>
      <c r="AI773" s="251"/>
      <c r="AJ773" s="251"/>
      <c r="AK773" s="251"/>
      <c r="AL773" s="251"/>
      <c r="AM773" s="251"/>
      <c r="AN773" s="251"/>
      <c r="AO773" s="251"/>
      <c r="AP773" s="251"/>
      <c r="AQ773" s="251"/>
      <c r="AR773" s="251"/>
      <c r="AS773" s="251"/>
      <c r="AT773" s="251"/>
      <c r="AU773" s="251"/>
      <c r="AV773" s="251"/>
      <c r="AW773" s="251"/>
      <c r="AX773" s="251"/>
      <c r="AY773" s="251"/>
      <c r="AZ773" s="251"/>
      <c r="BA773" s="251"/>
      <c r="BB773" s="251"/>
      <c r="BC773" s="251"/>
      <c r="BD773" s="251"/>
      <c r="BE773" s="251"/>
      <c r="BF773" s="251"/>
      <c r="BG773" s="251"/>
      <c r="BH773" s="251"/>
      <c r="BI773" s="251"/>
      <c r="BJ773" s="251"/>
      <c r="BK773" s="251"/>
      <c r="BL773" s="251"/>
      <c r="BM773" s="252">
        <v>83.615222456758914</v>
      </c>
    </row>
    <row r="774" spans="1:65">
      <c r="A774" s="33"/>
      <c r="B774" s="19">
        <v>1</v>
      </c>
      <c r="C774" s="8">
        <v>5</v>
      </c>
      <c r="D774" s="253">
        <v>82.92</v>
      </c>
      <c r="E774" s="255">
        <v>68.502944917739455</v>
      </c>
      <c r="F774" s="255">
        <v>69.400000000000006</v>
      </c>
      <c r="G774" s="253">
        <v>86.2</v>
      </c>
      <c r="H774" s="253">
        <v>83.7</v>
      </c>
      <c r="I774" s="255">
        <v>97</v>
      </c>
      <c r="J774" s="253">
        <v>79.2</v>
      </c>
      <c r="K774" s="253">
        <v>86.5</v>
      </c>
      <c r="L774" s="253">
        <v>85.4</v>
      </c>
      <c r="M774" s="253">
        <v>86.2</v>
      </c>
      <c r="N774" s="253">
        <v>80.900000000000006</v>
      </c>
      <c r="O774" s="253">
        <v>84.107325119999999</v>
      </c>
      <c r="P774" s="253">
        <v>73.27</v>
      </c>
      <c r="Q774" s="253">
        <v>85.1</v>
      </c>
      <c r="R774" s="253">
        <v>88.3</v>
      </c>
      <c r="S774" s="253">
        <v>95.937399999999997</v>
      </c>
      <c r="T774" s="253">
        <v>84.394109999999998</v>
      </c>
      <c r="U774" s="250"/>
      <c r="V774" s="251"/>
      <c r="W774" s="251"/>
      <c r="X774" s="251"/>
      <c r="Y774" s="251"/>
      <c r="Z774" s="251"/>
      <c r="AA774" s="251"/>
      <c r="AB774" s="251"/>
      <c r="AC774" s="251"/>
      <c r="AD774" s="251"/>
      <c r="AE774" s="251"/>
      <c r="AF774" s="251"/>
      <c r="AG774" s="251"/>
      <c r="AH774" s="251"/>
      <c r="AI774" s="251"/>
      <c r="AJ774" s="251"/>
      <c r="AK774" s="251"/>
      <c r="AL774" s="251"/>
      <c r="AM774" s="251"/>
      <c r="AN774" s="251"/>
      <c r="AO774" s="251"/>
      <c r="AP774" s="251"/>
      <c r="AQ774" s="251"/>
      <c r="AR774" s="251"/>
      <c r="AS774" s="251"/>
      <c r="AT774" s="251"/>
      <c r="AU774" s="251"/>
      <c r="AV774" s="251"/>
      <c r="AW774" s="251"/>
      <c r="AX774" s="251"/>
      <c r="AY774" s="251"/>
      <c r="AZ774" s="251"/>
      <c r="BA774" s="251"/>
      <c r="BB774" s="251"/>
      <c r="BC774" s="251"/>
      <c r="BD774" s="251"/>
      <c r="BE774" s="251"/>
      <c r="BF774" s="251"/>
      <c r="BG774" s="251"/>
      <c r="BH774" s="251"/>
      <c r="BI774" s="251"/>
      <c r="BJ774" s="251"/>
      <c r="BK774" s="251"/>
      <c r="BL774" s="251"/>
      <c r="BM774" s="252">
        <v>102</v>
      </c>
    </row>
    <row r="775" spans="1:65">
      <c r="A775" s="33"/>
      <c r="B775" s="19">
        <v>1</v>
      </c>
      <c r="C775" s="8">
        <v>6</v>
      </c>
      <c r="D775" s="253">
        <v>84.81</v>
      </c>
      <c r="E775" s="255">
        <v>67.367546056871603</v>
      </c>
      <c r="F775" s="255">
        <v>70.400000000000006</v>
      </c>
      <c r="G775" s="253">
        <v>83.93</v>
      </c>
      <c r="H775" s="253">
        <v>85</v>
      </c>
      <c r="I775" s="255">
        <v>95.9</v>
      </c>
      <c r="J775" s="253">
        <v>80.2</v>
      </c>
      <c r="K775" s="253">
        <v>85.6</v>
      </c>
      <c r="L775" s="253">
        <v>82.7</v>
      </c>
      <c r="M775" s="253">
        <v>85.9</v>
      </c>
      <c r="N775" s="253">
        <v>80.8</v>
      </c>
      <c r="O775" s="253">
        <v>82.915582283434802</v>
      </c>
      <c r="P775" s="253">
        <v>76.319999999999993</v>
      </c>
      <c r="Q775" s="253">
        <v>88.7</v>
      </c>
      <c r="R775" s="253">
        <v>88.3</v>
      </c>
      <c r="S775" s="253">
        <v>78.287000000000006</v>
      </c>
      <c r="T775" s="253">
        <v>83.951080000000005</v>
      </c>
      <c r="U775" s="250"/>
      <c r="V775" s="251"/>
      <c r="W775" s="251"/>
      <c r="X775" s="251"/>
      <c r="Y775" s="251"/>
      <c r="Z775" s="251"/>
      <c r="AA775" s="251"/>
      <c r="AB775" s="251"/>
      <c r="AC775" s="251"/>
      <c r="AD775" s="251"/>
      <c r="AE775" s="251"/>
      <c r="AF775" s="251"/>
      <c r="AG775" s="251"/>
      <c r="AH775" s="251"/>
      <c r="AI775" s="251"/>
      <c r="AJ775" s="251"/>
      <c r="AK775" s="251"/>
      <c r="AL775" s="251"/>
      <c r="AM775" s="251"/>
      <c r="AN775" s="251"/>
      <c r="AO775" s="251"/>
      <c r="AP775" s="251"/>
      <c r="AQ775" s="251"/>
      <c r="AR775" s="251"/>
      <c r="AS775" s="251"/>
      <c r="AT775" s="251"/>
      <c r="AU775" s="251"/>
      <c r="AV775" s="251"/>
      <c r="AW775" s="251"/>
      <c r="AX775" s="251"/>
      <c r="AY775" s="251"/>
      <c r="AZ775" s="251"/>
      <c r="BA775" s="251"/>
      <c r="BB775" s="251"/>
      <c r="BC775" s="251"/>
      <c r="BD775" s="251"/>
      <c r="BE775" s="251"/>
      <c r="BF775" s="251"/>
      <c r="BG775" s="251"/>
      <c r="BH775" s="251"/>
      <c r="BI775" s="251"/>
      <c r="BJ775" s="251"/>
      <c r="BK775" s="251"/>
      <c r="BL775" s="251"/>
      <c r="BM775" s="259"/>
    </row>
    <row r="776" spans="1:65">
      <c r="A776" s="33"/>
      <c r="B776" s="20" t="s">
        <v>271</v>
      </c>
      <c r="C776" s="12"/>
      <c r="D776" s="260">
        <v>84.03</v>
      </c>
      <c r="E776" s="260">
        <v>68.319501643779901</v>
      </c>
      <c r="F776" s="260">
        <v>68.316666666666663</v>
      </c>
      <c r="G776" s="260">
        <v>84.545000000000002</v>
      </c>
      <c r="H776" s="260">
        <v>84.066666666666663</v>
      </c>
      <c r="I776" s="260">
        <v>94.383333333333326</v>
      </c>
      <c r="J776" s="260">
        <v>78.333333333333329</v>
      </c>
      <c r="K776" s="260">
        <v>86.583333333333329</v>
      </c>
      <c r="L776" s="260">
        <v>84.05</v>
      </c>
      <c r="M776" s="260">
        <v>85.383333333333326</v>
      </c>
      <c r="N776" s="260">
        <v>81.033333333333331</v>
      </c>
      <c r="O776" s="260">
        <v>83.77471272795826</v>
      </c>
      <c r="P776" s="260">
        <v>75.071666666666673</v>
      </c>
      <c r="Q776" s="260">
        <v>83.86666666666666</v>
      </c>
      <c r="R776" s="260">
        <v>89.3</v>
      </c>
      <c r="S776" s="260">
        <v>88.516116666666676</v>
      </c>
      <c r="T776" s="260">
        <v>82.342285000000004</v>
      </c>
      <c r="U776" s="250"/>
      <c r="V776" s="251"/>
      <c r="W776" s="251"/>
      <c r="X776" s="251"/>
      <c r="Y776" s="251"/>
      <c r="Z776" s="251"/>
      <c r="AA776" s="251"/>
      <c r="AB776" s="251"/>
      <c r="AC776" s="251"/>
      <c r="AD776" s="251"/>
      <c r="AE776" s="251"/>
      <c r="AF776" s="251"/>
      <c r="AG776" s="251"/>
      <c r="AH776" s="251"/>
      <c r="AI776" s="251"/>
      <c r="AJ776" s="251"/>
      <c r="AK776" s="251"/>
      <c r="AL776" s="251"/>
      <c r="AM776" s="251"/>
      <c r="AN776" s="251"/>
      <c r="AO776" s="251"/>
      <c r="AP776" s="251"/>
      <c r="AQ776" s="251"/>
      <c r="AR776" s="251"/>
      <c r="AS776" s="251"/>
      <c r="AT776" s="251"/>
      <c r="AU776" s="251"/>
      <c r="AV776" s="251"/>
      <c r="AW776" s="251"/>
      <c r="AX776" s="251"/>
      <c r="AY776" s="251"/>
      <c r="AZ776" s="251"/>
      <c r="BA776" s="251"/>
      <c r="BB776" s="251"/>
      <c r="BC776" s="251"/>
      <c r="BD776" s="251"/>
      <c r="BE776" s="251"/>
      <c r="BF776" s="251"/>
      <c r="BG776" s="251"/>
      <c r="BH776" s="251"/>
      <c r="BI776" s="251"/>
      <c r="BJ776" s="251"/>
      <c r="BK776" s="251"/>
      <c r="BL776" s="251"/>
      <c r="BM776" s="259"/>
    </row>
    <row r="777" spans="1:65">
      <c r="A777" s="33"/>
      <c r="B777" s="3" t="s">
        <v>272</v>
      </c>
      <c r="C777" s="31"/>
      <c r="D777" s="257">
        <v>84.314999999999998</v>
      </c>
      <c r="E777" s="257">
        <v>68.48897495952798</v>
      </c>
      <c r="F777" s="257">
        <v>68.75</v>
      </c>
      <c r="G777" s="257">
        <v>84.18</v>
      </c>
      <c r="H777" s="257">
        <v>83.9</v>
      </c>
      <c r="I777" s="257">
        <v>95.550000000000011</v>
      </c>
      <c r="J777" s="257">
        <v>78.25</v>
      </c>
      <c r="K777" s="257">
        <v>86.25</v>
      </c>
      <c r="L777" s="257">
        <v>84.15</v>
      </c>
      <c r="M777" s="257">
        <v>85.95</v>
      </c>
      <c r="N777" s="257">
        <v>81</v>
      </c>
      <c r="O777" s="257">
        <v>83.742008482737845</v>
      </c>
      <c r="P777" s="257">
        <v>74.289999999999992</v>
      </c>
      <c r="Q777" s="257">
        <v>83.5</v>
      </c>
      <c r="R777" s="257">
        <v>88.449999999999989</v>
      </c>
      <c r="S777" s="257">
        <v>89.1267</v>
      </c>
      <c r="T777" s="257">
        <v>82.045970000000011</v>
      </c>
      <c r="U777" s="250"/>
      <c r="V777" s="251"/>
      <c r="W777" s="251"/>
      <c r="X777" s="251"/>
      <c r="Y777" s="251"/>
      <c r="Z777" s="251"/>
      <c r="AA777" s="251"/>
      <c r="AB777" s="251"/>
      <c r="AC777" s="251"/>
      <c r="AD777" s="251"/>
      <c r="AE777" s="251"/>
      <c r="AF777" s="251"/>
      <c r="AG777" s="251"/>
      <c r="AH777" s="251"/>
      <c r="AI777" s="251"/>
      <c r="AJ777" s="251"/>
      <c r="AK777" s="251"/>
      <c r="AL777" s="251"/>
      <c r="AM777" s="251"/>
      <c r="AN777" s="251"/>
      <c r="AO777" s="251"/>
      <c r="AP777" s="251"/>
      <c r="AQ777" s="251"/>
      <c r="AR777" s="251"/>
      <c r="AS777" s="251"/>
      <c r="AT777" s="251"/>
      <c r="AU777" s="251"/>
      <c r="AV777" s="251"/>
      <c r="AW777" s="251"/>
      <c r="AX777" s="251"/>
      <c r="AY777" s="251"/>
      <c r="AZ777" s="251"/>
      <c r="BA777" s="251"/>
      <c r="BB777" s="251"/>
      <c r="BC777" s="251"/>
      <c r="BD777" s="251"/>
      <c r="BE777" s="251"/>
      <c r="BF777" s="251"/>
      <c r="BG777" s="251"/>
      <c r="BH777" s="251"/>
      <c r="BI777" s="251"/>
      <c r="BJ777" s="251"/>
      <c r="BK777" s="251"/>
      <c r="BL777" s="251"/>
      <c r="BM777" s="259"/>
    </row>
    <row r="778" spans="1:65">
      <c r="A778" s="33"/>
      <c r="B778" s="3" t="s">
        <v>273</v>
      </c>
      <c r="C778" s="31"/>
      <c r="D778" s="268">
        <v>0.88516665097596114</v>
      </c>
      <c r="E778" s="268">
        <v>0.7004621439984271</v>
      </c>
      <c r="F778" s="268">
        <v>2.168332692800317</v>
      </c>
      <c r="G778" s="268">
        <v>1.5606248748498166</v>
      </c>
      <c r="H778" s="268">
        <v>0.75542482529148547</v>
      </c>
      <c r="I778" s="268">
        <v>3.0393530013255581</v>
      </c>
      <c r="J778" s="268">
        <v>1.3677231688710529</v>
      </c>
      <c r="K778" s="268">
        <v>2.0054093513960338</v>
      </c>
      <c r="L778" s="268">
        <v>1.0173494974687916</v>
      </c>
      <c r="M778" s="268">
        <v>1.5302505241517386</v>
      </c>
      <c r="N778" s="268">
        <v>0.52788887719544675</v>
      </c>
      <c r="O778" s="268">
        <v>1.3385751316917267</v>
      </c>
      <c r="P778" s="268">
        <v>3.3639941537800992</v>
      </c>
      <c r="Q778" s="268">
        <v>2.8472208672083492</v>
      </c>
      <c r="R778" s="268">
        <v>2.2396428286671073</v>
      </c>
      <c r="S778" s="268">
        <v>8.1592647405061332</v>
      </c>
      <c r="T778" s="268">
        <v>1.6203744757647836</v>
      </c>
      <c r="U778" s="262"/>
      <c r="V778" s="263"/>
      <c r="W778" s="263"/>
      <c r="X778" s="263"/>
      <c r="Y778" s="263"/>
      <c r="Z778" s="263"/>
      <c r="AA778" s="263"/>
      <c r="AB778" s="263"/>
      <c r="AC778" s="263"/>
      <c r="AD778" s="263"/>
      <c r="AE778" s="263"/>
      <c r="AF778" s="263"/>
      <c r="AG778" s="263"/>
      <c r="AH778" s="263"/>
      <c r="AI778" s="263"/>
      <c r="AJ778" s="263"/>
      <c r="AK778" s="263"/>
      <c r="AL778" s="263"/>
      <c r="AM778" s="263"/>
      <c r="AN778" s="263"/>
      <c r="AO778" s="263"/>
      <c r="AP778" s="263"/>
      <c r="AQ778" s="263"/>
      <c r="AR778" s="263"/>
      <c r="AS778" s="263"/>
      <c r="AT778" s="263"/>
      <c r="AU778" s="263"/>
      <c r="AV778" s="263"/>
      <c r="AW778" s="263"/>
      <c r="AX778" s="263"/>
      <c r="AY778" s="263"/>
      <c r="AZ778" s="263"/>
      <c r="BA778" s="263"/>
      <c r="BB778" s="263"/>
      <c r="BC778" s="263"/>
      <c r="BD778" s="263"/>
      <c r="BE778" s="263"/>
      <c r="BF778" s="263"/>
      <c r="BG778" s="263"/>
      <c r="BH778" s="263"/>
      <c r="BI778" s="263"/>
      <c r="BJ778" s="263"/>
      <c r="BK778" s="263"/>
      <c r="BL778" s="263"/>
      <c r="BM778" s="266"/>
    </row>
    <row r="779" spans="1:65">
      <c r="A779" s="33"/>
      <c r="B779" s="3" t="s">
        <v>87</v>
      </c>
      <c r="C779" s="31"/>
      <c r="D779" s="13">
        <v>1.053393610586649E-2</v>
      </c>
      <c r="E779" s="13">
        <v>1.0252740830146266E-2</v>
      </c>
      <c r="F779" s="13">
        <v>3.1739439270070509E-2</v>
      </c>
      <c r="G779" s="13">
        <v>1.8459103138563093E-2</v>
      </c>
      <c r="H779" s="13">
        <v>8.9860209194070444E-3</v>
      </c>
      <c r="I779" s="13">
        <v>3.2202221451445079E-2</v>
      </c>
      <c r="J779" s="13">
        <v>1.7460295772821953E-2</v>
      </c>
      <c r="K779" s="13">
        <v>2.3161609448269883E-2</v>
      </c>
      <c r="L779" s="13">
        <v>1.2104098720628098E-2</v>
      </c>
      <c r="M779" s="13">
        <v>1.7922122086493134E-2</v>
      </c>
      <c r="N779" s="13">
        <v>6.5144657819265336E-3</v>
      </c>
      <c r="O779" s="13">
        <v>1.5978271820978766E-2</v>
      </c>
      <c r="P779" s="13">
        <v>4.4810436522169025E-2</v>
      </c>
      <c r="Q779" s="13">
        <v>3.3949374410274437E-2</v>
      </c>
      <c r="R779" s="13">
        <v>2.5079986883170296E-2</v>
      </c>
      <c r="S779" s="13">
        <v>9.2178295295445814E-2</v>
      </c>
      <c r="T779" s="13">
        <v>1.9678522107624091E-2</v>
      </c>
      <c r="U779" s="159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1"/>
    </row>
    <row r="780" spans="1:65">
      <c r="A780" s="33"/>
      <c r="B780" s="3" t="s">
        <v>274</v>
      </c>
      <c r="C780" s="31"/>
      <c r="D780" s="13">
        <v>4.9605506157157642E-3</v>
      </c>
      <c r="E780" s="13">
        <v>-0.18292985850619603</v>
      </c>
      <c r="F780" s="13">
        <v>-0.18296376354202493</v>
      </c>
      <c r="G780" s="13">
        <v>1.111971619428398E-2</v>
      </c>
      <c r="H780" s="13">
        <v>5.3990672588499766E-3</v>
      </c>
      <c r="I780" s="13">
        <v>0.12878170457709515</v>
      </c>
      <c r="J780" s="13">
        <v>-6.316898966760609E-2</v>
      </c>
      <c r="K780" s="13">
        <v>3.549725503761425E-2</v>
      </c>
      <c r="L780" s="13">
        <v>5.1997415119708901E-3</v>
      </c>
      <c r="M780" s="13">
        <v>2.1145801262309361E-2</v>
      </c>
      <c r="N780" s="13">
        <v>-3.087821867317031E-2</v>
      </c>
      <c r="O780" s="13">
        <v>1.9074310456068666E-3</v>
      </c>
      <c r="P780" s="13">
        <v>-0.10217703833187175</v>
      </c>
      <c r="Q780" s="13">
        <v>3.0071582962991616E-3</v>
      </c>
      <c r="R780" s="13">
        <v>6.7987351778929117E-2</v>
      </c>
      <c r="S780" s="13">
        <v>5.8612463925958425E-2</v>
      </c>
      <c r="T780" s="13">
        <v>-1.5223752557941284E-2</v>
      </c>
      <c r="U780" s="159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1"/>
    </row>
    <row r="781" spans="1:65">
      <c r="A781" s="33"/>
      <c r="B781" s="51" t="s">
        <v>275</v>
      </c>
      <c r="C781" s="52"/>
      <c r="D781" s="50">
        <v>0</v>
      </c>
      <c r="E781" s="50">
        <v>4.1500000000000004</v>
      </c>
      <c r="F781" s="50">
        <v>4.1500000000000004</v>
      </c>
      <c r="G781" s="50">
        <v>0.14000000000000001</v>
      </c>
      <c r="H781" s="50">
        <v>0.01</v>
      </c>
      <c r="I781" s="50">
        <v>2.73</v>
      </c>
      <c r="J781" s="50">
        <v>1.5</v>
      </c>
      <c r="K781" s="50">
        <v>0.67</v>
      </c>
      <c r="L781" s="50">
        <v>0.01</v>
      </c>
      <c r="M781" s="50">
        <v>0.36</v>
      </c>
      <c r="N781" s="50">
        <v>0.79</v>
      </c>
      <c r="O781" s="50">
        <v>7.0000000000000007E-2</v>
      </c>
      <c r="P781" s="50">
        <v>2.37</v>
      </c>
      <c r="Q781" s="50">
        <v>0.04</v>
      </c>
      <c r="R781" s="50">
        <v>1.39</v>
      </c>
      <c r="S781" s="50">
        <v>1.18</v>
      </c>
      <c r="T781" s="50">
        <v>0.45</v>
      </c>
      <c r="U781" s="159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1"/>
    </row>
    <row r="782" spans="1:65">
      <c r="B782" s="34"/>
      <c r="C782" s="20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BM782" s="61"/>
    </row>
    <row r="783" spans="1:65" ht="15">
      <c r="B783" s="35" t="s">
        <v>596</v>
      </c>
      <c r="BM783" s="30" t="s">
        <v>67</v>
      </c>
    </row>
    <row r="784" spans="1:65" ht="15">
      <c r="A784" s="26" t="s">
        <v>59</v>
      </c>
      <c r="B784" s="18" t="s">
        <v>111</v>
      </c>
      <c r="C784" s="15" t="s">
        <v>112</v>
      </c>
      <c r="D784" s="16" t="s">
        <v>231</v>
      </c>
      <c r="E784" s="17" t="s">
        <v>231</v>
      </c>
      <c r="F784" s="17" t="s">
        <v>231</v>
      </c>
      <c r="G784" s="17" t="s">
        <v>231</v>
      </c>
      <c r="H784" s="17" t="s">
        <v>231</v>
      </c>
      <c r="I784" s="17" t="s">
        <v>231</v>
      </c>
      <c r="J784" s="17" t="s">
        <v>231</v>
      </c>
      <c r="K784" s="17" t="s">
        <v>231</v>
      </c>
      <c r="L784" s="17" t="s">
        <v>231</v>
      </c>
      <c r="M784" s="17" t="s">
        <v>231</v>
      </c>
      <c r="N784" s="17" t="s">
        <v>231</v>
      </c>
      <c r="O784" s="17" t="s">
        <v>231</v>
      </c>
      <c r="P784" s="159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0">
        <v>1</v>
      </c>
    </row>
    <row r="785" spans="1:65">
      <c r="A785" s="33"/>
      <c r="B785" s="19" t="s">
        <v>232</v>
      </c>
      <c r="C785" s="8" t="s">
        <v>232</v>
      </c>
      <c r="D785" s="157" t="s">
        <v>234</v>
      </c>
      <c r="E785" s="158" t="s">
        <v>238</v>
      </c>
      <c r="F785" s="158" t="s">
        <v>240</v>
      </c>
      <c r="G785" s="158" t="s">
        <v>241</v>
      </c>
      <c r="H785" s="158" t="s">
        <v>242</v>
      </c>
      <c r="I785" s="158" t="s">
        <v>243</v>
      </c>
      <c r="J785" s="158" t="s">
        <v>244</v>
      </c>
      <c r="K785" s="158" t="s">
        <v>245</v>
      </c>
      <c r="L785" s="158" t="s">
        <v>246</v>
      </c>
      <c r="M785" s="158" t="s">
        <v>247</v>
      </c>
      <c r="N785" s="158" t="s">
        <v>259</v>
      </c>
      <c r="O785" s="158" t="s">
        <v>261</v>
      </c>
      <c r="P785" s="15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 t="s">
        <v>3</v>
      </c>
    </row>
    <row r="786" spans="1:65">
      <c r="A786" s="33"/>
      <c r="B786" s="19"/>
      <c r="C786" s="8"/>
      <c r="D786" s="9" t="s">
        <v>280</v>
      </c>
      <c r="E786" s="10" t="s">
        <v>282</v>
      </c>
      <c r="F786" s="10" t="s">
        <v>282</v>
      </c>
      <c r="G786" s="10" t="s">
        <v>280</v>
      </c>
      <c r="H786" s="10" t="s">
        <v>282</v>
      </c>
      <c r="I786" s="10" t="s">
        <v>282</v>
      </c>
      <c r="J786" s="10" t="s">
        <v>280</v>
      </c>
      <c r="K786" s="10" t="s">
        <v>280</v>
      </c>
      <c r="L786" s="10" t="s">
        <v>280</v>
      </c>
      <c r="M786" s="10" t="s">
        <v>280</v>
      </c>
      <c r="N786" s="10" t="s">
        <v>282</v>
      </c>
      <c r="O786" s="10" t="s">
        <v>280</v>
      </c>
      <c r="P786" s="15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>
        <v>3</v>
      </c>
    </row>
    <row r="787" spans="1:65">
      <c r="A787" s="33"/>
      <c r="B787" s="19"/>
      <c r="C787" s="8"/>
      <c r="D787" s="27" t="s">
        <v>322</v>
      </c>
      <c r="E787" s="27" t="s">
        <v>322</v>
      </c>
      <c r="F787" s="27" t="s">
        <v>323</v>
      </c>
      <c r="G787" s="27" t="s">
        <v>324</v>
      </c>
      <c r="H787" s="27" t="s">
        <v>323</v>
      </c>
      <c r="I787" s="27" t="s">
        <v>325</v>
      </c>
      <c r="J787" s="27" t="s">
        <v>322</v>
      </c>
      <c r="K787" s="27" t="s">
        <v>322</v>
      </c>
      <c r="L787" s="27" t="s">
        <v>322</v>
      </c>
      <c r="M787" s="27" t="s">
        <v>322</v>
      </c>
      <c r="N787" s="27" t="s">
        <v>322</v>
      </c>
      <c r="O787" s="27" t="s">
        <v>322</v>
      </c>
      <c r="P787" s="15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3</v>
      </c>
    </row>
    <row r="788" spans="1:65">
      <c r="A788" s="33"/>
      <c r="B788" s="18">
        <v>1</v>
      </c>
      <c r="C788" s="14">
        <v>1</v>
      </c>
      <c r="D788" s="229" t="s">
        <v>218</v>
      </c>
      <c r="E788" s="229" t="s">
        <v>218</v>
      </c>
      <c r="F788" s="230" t="s">
        <v>213</v>
      </c>
      <c r="G788" s="229" t="s">
        <v>217</v>
      </c>
      <c r="H788" s="230" t="s">
        <v>213</v>
      </c>
      <c r="I788" s="229" t="s">
        <v>315</v>
      </c>
      <c r="J788" s="230" t="s">
        <v>218</v>
      </c>
      <c r="K788" s="229" t="s">
        <v>218</v>
      </c>
      <c r="L788" s="229" t="s">
        <v>218</v>
      </c>
      <c r="M788" s="229" t="s">
        <v>218</v>
      </c>
      <c r="N788" s="229" t="s">
        <v>218</v>
      </c>
      <c r="O788" s="229">
        <v>1.1000000000000001E-3</v>
      </c>
      <c r="P788" s="233"/>
      <c r="Q788" s="234"/>
      <c r="R788" s="234"/>
      <c r="S788" s="234"/>
      <c r="T788" s="234"/>
      <c r="U788" s="234"/>
      <c r="V788" s="234"/>
      <c r="W788" s="234"/>
      <c r="X788" s="234"/>
      <c r="Y788" s="234"/>
      <c r="Z788" s="234"/>
      <c r="AA788" s="234"/>
      <c r="AB788" s="234"/>
      <c r="AC788" s="234"/>
      <c r="AD788" s="234"/>
      <c r="AE788" s="234"/>
      <c r="AF788" s="234"/>
      <c r="AG788" s="234"/>
      <c r="AH788" s="234"/>
      <c r="AI788" s="234"/>
      <c r="AJ788" s="234"/>
      <c r="AK788" s="234"/>
      <c r="AL788" s="234"/>
      <c r="AM788" s="234"/>
      <c r="AN788" s="234"/>
      <c r="AO788" s="234"/>
      <c r="AP788" s="234"/>
      <c r="AQ788" s="234"/>
      <c r="AR788" s="234"/>
      <c r="AS788" s="234"/>
      <c r="AT788" s="234"/>
      <c r="AU788" s="234"/>
      <c r="AV788" s="234"/>
      <c r="AW788" s="234"/>
      <c r="AX788" s="234"/>
      <c r="AY788" s="234"/>
      <c r="AZ788" s="234"/>
      <c r="BA788" s="234"/>
      <c r="BB788" s="234"/>
      <c r="BC788" s="234"/>
      <c r="BD788" s="234"/>
      <c r="BE788" s="234"/>
      <c r="BF788" s="234"/>
      <c r="BG788" s="234"/>
      <c r="BH788" s="234"/>
      <c r="BI788" s="234"/>
      <c r="BJ788" s="234"/>
      <c r="BK788" s="234"/>
      <c r="BL788" s="234"/>
      <c r="BM788" s="235">
        <v>1</v>
      </c>
    </row>
    <row r="789" spans="1:65">
      <c r="A789" s="33"/>
      <c r="B789" s="19">
        <v>1</v>
      </c>
      <c r="C789" s="8">
        <v>2</v>
      </c>
      <c r="D789" s="237" t="s">
        <v>218</v>
      </c>
      <c r="E789" s="237" t="s">
        <v>218</v>
      </c>
      <c r="F789" s="238" t="s">
        <v>213</v>
      </c>
      <c r="G789" s="237" t="s">
        <v>217</v>
      </c>
      <c r="H789" s="238" t="s">
        <v>213</v>
      </c>
      <c r="I789" s="237" t="s">
        <v>315</v>
      </c>
      <c r="J789" s="238" t="s">
        <v>218</v>
      </c>
      <c r="K789" s="237" t="s">
        <v>218</v>
      </c>
      <c r="L789" s="237" t="s">
        <v>218</v>
      </c>
      <c r="M789" s="237" t="s">
        <v>218</v>
      </c>
      <c r="N789" s="237" t="s">
        <v>218</v>
      </c>
      <c r="O789" s="237">
        <v>1.1000000000000001E-3</v>
      </c>
      <c r="P789" s="233"/>
      <c r="Q789" s="234"/>
      <c r="R789" s="234"/>
      <c r="S789" s="234"/>
      <c r="T789" s="234"/>
      <c r="U789" s="234"/>
      <c r="V789" s="234"/>
      <c r="W789" s="234"/>
      <c r="X789" s="234"/>
      <c r="Y789" s="234"/>
      <c r="Z789" s="234"/>
      <c r="AA789" s="234"/>
      <c r="AB789" s="234"/>
      <c r="AC789" s="234"/>
      <c r="AD789" s="234"/>
      <c r="AE789" s="234"/>
      <c r="AF789" s="234"/>
      <c r="AG789" s="234"/>
      <c r="AH789" s="234"/>
      <c r="AI789" s="234"/>
      <c r="AJ789" s="234"/>
      <c r="AK789" s="234"/>
      <c r="AL789" s="234"/>
      <c r="AM789" s="234"/>
      <c r="AN789" s="234"/>
      <c r="AO789" s="234"/>
      <c r="AP789" s="234"/>
      <c r="AQ789" s="234"/>
      <c r="AR789" s="234"/>
      <c r="AS789" s="234"/>
      <c r="AT789" s="234"/>
      <c r="AU789" s="234"/>
      <c r="AV789" s="234"/>
      <c r="AW789" s="234"/>
      <c r="AX789" s="234"/>
      <c r="AY789" s="234"/>
      <c r="AZ789" s="234"/>
      <c r="BA789" s="234"/>
      <c r="BB789" s="234"/>
      <c r="BC789" s="234"/>
      <c r="BD789" s="234"/>
      <c r="BE789" s="234"/>
      <c r="BF789" s="234"/>
      <c r="BG789" s="234"/>
      <c r="BH789" s="234"/>
      <c r="BI789" s="234"/>
      <c r="BJ789" s="234"/>
      <c r="BK789" s="234"/>
      <c r="BL789" s="234"/>
      <c r="BM789" s="235">
        <v>38</v>
      </c>
    </row>
    <row r="790" spans="1:65">
      <c r="A790" s="33"/>
      <c r="B790" s="19">
        <v>1</v>
      </c>
      <c r="C790" s="8">
        <v>3</v>
      </c>
      <c r="D790" s="237" t="s">
        <v>218</v>
      </c>
      <c r="E790" s="237" t="s">
        <v>218</v>
      </c>
      <c r="F790" s="238" t="s">
        <v>213</v>
      </c>
      <c r="G790" s="237" t="s">
        <v>217</v>
      </c>
      <c r="H790" s="238" t="s">
        <v>213</v>
      </c>
      <c r="I790" s="237" t="s">
        <v>315</v>
      </c>
      <c r="J790" s="238" t="s">
        <v>218</v>
      </c>
      <c r="K790" s="238" t="s">
        <v>218</v>
      </c>
      <c r="L790" s="25" t="s">
        <v>218</v>
      </c>
      <c r="M790" s="25" t="s">
        <v>218</v>
      </c>
      <c r="N790" s="25" t="s">
        <v>218</v>
      </c>
      <c r="O790" s="25">
        <v>5.9999999999999995E-4</v>
      </c>
      <c r="P790" s="233"/>
      <c r="Q790" s="234"/>
      <c r="R790" s="234"/>
      <c r="S790" s="234"/>
      <c r="T790" s="234"/>
      <c r="U790" s="234"/>
      <c r="V790" s="234"/>
      <c r="W790" s="234"/>
      <c r="X790" s="234"/>
      <c r="Y790" s="234"/>
      <c r="Z790" s="234"/>
      <c r="AA790" s="234"/>
      <c r="AB790" s="234"/>
      <c r="AC790" s="234"/>
      <c r="AD790" s="234"/>
      <c r="AE790" s="234"/>
      <c r="AF790" s="234"/>
      <c r="AG790" s="234"/>
      <c r="AH790" s="234"/>
      <c r="AI790" s="234"/>
      <c r="AJ790" s="234"/>
      <c r="AK790" s="234"/>
      <c r="AL790" s="234"/>
      <c r="AM790" s="234"/>
      <c r="AN790" s="234"/>
      <c r="AO790" s="234"/>
      <c r="AP790" s="234"/>
      <c r="AQ790" s="234"/>
      <c r="AR790" s="234"/>
      <c r="AS790" s="234"/>
      <c r="AT790" s="234"/>
      <c r="AU790" s="234"/>
      <c r="AV790" s="234"/>
      <c r="AW790" s="234"/>
      <c r="AX790" s="234"/>
      <c r="AY790" s="234"/>
      <c r="AZ790" s="234"/>
      <c r="BA790" s="234"/>
      <c r="BB790" s="234"/>
      <c r="BC790" s="234"/>
      <c r="BD790" s="234"/>
      <c r="BE790" s="234"/>
      <c r="BF790" s="234"/>
      <c r="BG790" s="234"/>
      <c r="BH790" s="234"/>
      <c r="BI790" s="234"/>
      <c r="BJ790" s="234"/>
      <c r="BK790" s="234"/>
      <c r="BL790" s="234"/>
      <c r="BM790" s="235">
        <v>16</v>
      </c>
    </row>
    <row r="791" spans="1:65">
      <c r="A791" s="33"/>
      <c r="B791" s="19">
        <v>1</v>
      </c>
      <c r="C791" s="8">
        <v>4</v>
      </c>
      <c r="D791" s="237" t="s">
        <v>218</v>
      </c>
      <c r="E791" s="237" t="s">
        <v>218</v>
      </c>
      <c r="F791" s="238" t="s">
        <v>213</v>
      </c>
      <c r="G791" s="237" t="s">
        <v>217</v>
      </c>
      <c r="H791" s="238" t="s">
        <v>213</v>
      </c>
      <c r="I791" s="237" t="s">
        <v>315</v>
      </c>
      <c r="J791" s="238" t="s">
        <v>218</v>
      </c>
      <c r="K791" s="238" t="s">
        <v>218</v>
      </c>
      <c r="L791" s="25" t="s">
        <v>218</v>
      </c>
      <c r="M791" s="25" t="s">
        <v>218</v>
      </c>
      <c r="N791" s="25" t="s">
        <v>218</v>
      </c>
      <c r="O791" s="25">
        <v>1.4E-3</v>
      </c>
      <c r="P791" s="233"/>
      <c r="Q791" s="234"/>
      <c r="R791" s="234"/>
      <c r="S791" s="234"/>
      <c r="T791" s="234"/>
      <c r="U791" s="234"/>
      <c r="V791" s="234"/>
      <c r="W791" s="234"/>
      <c r="X791" s="234"/>
      <c r="Y791" s="234"/>
      <c r="Z791" s="234"/>
      <c r="AA791" s="234"/>
      <c r="AB791" s="234"/>
      <c r="AC791" s="234"/>
      <c r="AD791" s="234"/>
      <c r="AE791" s="234"/>
      <c r="AF791" s="234"/>
      <c r="AG791" s="234"/>
      <c r="AH791" s="234"/>
      <c r="AI791" s="234"/>
      <c r="AJ791" s="234"/>
      <c r="AK791" s="234"/>
      <c r="AL791" s="234"/>
      <c r="AM791" s="234"/>
      <c r="AN791" s="234"/>
      <c r="AO791" s="234"/>
      <c r="AP791" s="234"/>
      <c r="AQ791" s="234"/>
      <c r="AR791" s="234"/>
      <c r="AS791" s="234"/>
      <c r="AT791" s="234"/>
      <c r="AU791" s="234"/>
      <c r="AV791" s="234"/>
      <c r="AW791" s="234"/>
      <c r="AX791" s="234"/>
      <c r="AY791" s="234"/>
      <c r="AZ791" s="234"/>
      <c r="BA791" s="234"/>
      <c r="BB791" s="234"/>
      <c r="BC791" s="234"/>
      <c r="BD791" s="234"/>
      <c r="BE791" s="234"/>
      <c r="BF791" s="234"/>
      <c r="BG791" s="234"/>
      <c r="BH791" s="234"/>
      <c r="BI791" s="234"/>
      <c r="BJ791" s="234"/>
      <c r="BK791" s="234"/>
      <c r="BL791" s="234"/>
      <c r="BM791" s="235" t="s">
        <v>218</v>
      </c>
    </row>
    <row r="792" spans="1:65">
      <c r="A792" s="33"/>
      <c r="B792" s="19">
        <v>1</v>
      </c>
      <c r="C792" s="8">
        <v>5</v>
      </c>
      <c r="D792" s="237" t="s">
        <v>218</v>
      </c>
      <c r="E792" s="237" t="s">
        <v>218</v>
      </c>
      <c r="F792" s="237" t="s">
        <v>213</v>
      </c>
      <c r="G792" s="237" t="s">
        <v>217</v>
      </c>
      <c r="H792" s="237" t="s">
        <v>213</v>
      </c>
      <c r="I792" s="237" t="s">
        <v>315</v>
      </c>
      <c r="J792" s="237" t="s">
        <v>218</v>
      </c>
      <c r="K792" s="237" t="s">
        <v>218</v>
      </c>
      <c r="L792" s="237" t="s">
        <v>218</v>
      </c>
      <c r="M792" s="237" t="s">
        <v>218</v>
      </c>
      <c r="N792" s="237" t="s">
        <v>218</v>
      </c>
      <c r="O792" s="237">
        <v>1.1000000000000001E-3</v>
      </c>
      <c r="P792" s="233"/>
      <c r="Q792" s="234"/>
      <c r="R792" s="234"/>
      <c r="S792" s="234"/>
      <c r="T792" s="234"/>
      <c r="U792" s="234"/>
      <c r="V792" s="234"/>
      <c r="W792" s="234"/>
      <c r="X792" s="234"/>
      <c r="Y792" s="234"/>
      <c r="Z792" s="234"/>
      <c r="AA792" s="234"/>
      <c r="AB792" s="234"/>
      <c r="AC792" s="234"/>
      <c r="AD792" s="234"/>
      <c r="AE792" s="234"/>
      <c r="AF792" s="234"/>
      <c r="AG792" s="234"/>
      <c r="AH792" s="234"/>
      <c r="AI792" s="234"/>
      <c r="AJ792" s="234"/>
      <c r="AK792" s="234"/>
      <c r="AL792" s="234"/>
      <c r="AM792" s="234"/>
      <c r="AN792" s="234"/>
      <c r="AO792" s="234"/>
      <c r="AP792" s="234"/>
      <c r="AQ792" s="234"/>
      <c r="AR792" s="234"/>
      <c r="AS792" s="234"/>
      <c r="AT792" s="234"/>
      <c r="AU792" s="234"/>
      <c r="AV792" s="234"/>
      <c r="AW792" s="234"/>
      <c r="AX792" s="234"/>
      <c r="AY792" s="234"/>
      <c r="AZ792" s="234"/>
      <c r="BA792" s="234"/>
      <c r="BB792" s="234"/>
      <c r="BC792" s="234"/>
      <c r="BD792" s="234"/>
      <c r="BE792" s="234"/>
      <c r="BF792" s="234"/>
      <c r="BG792" s="234"/>
      <c r="BH792" s="234"/>
      <c r="BI792" s="234"/>
      <c r="BJ792" s="234"/>
      <c r="BK792" s="234"/>
      <c r="BL792" s="234"/>
      <c r="BM792" s="235">
        <v>103</v>
      </c>
    </row>
    <row r="793" spans="1:65">
      <c r="A793" s="33"/>
      <c r="B793" s="19">
        <v>1</v>
      </c>
      <c r="C793" s="8">
        <v>6</v>
      </c>
      <c r="D793" s="237" t="s">
        <v>218</v>
      </c>
      <c r="E793" s="237" t="s">
        <v>218</v>
      </c>
      <c r="F793" s="237" t="s">
        <v>213</v>
      </c>
      <c r="G793" s="237" t="s">
        <v>217</v>
      </c>
      <c r="H793" s="237" t="s">
        <v>213</v>
      </c>
      <c r="I793" s="237" t="s">
        <v>315</v>
      </c>
      <c r="J793" s="237" t="s">
        <v>218</v>
      </c>
      <c r="K793" s="237" t="s">
        <v>218</v>
      </c>
      <c r="L793" s="237" t="s">
        <v>218</v>
      </c>
      <c r="M793" s="237" t="s">
        <v>218</v>
      </c>
      <c r="N793" s="237" t="s">
        <v>218</v>
      </c>
      <c r="O793" s="237">
        <v>8.9999999999999998E-4</v>
      </c>
      <c r="P793" s="233"/>
      <c r="Q793" s="234"/>
      <c r="R793" s="234"/>
      <c r="S793" s="234"/>
      <c r="T793" s="234"/>
      <c r="U793" s="234"/>
      <c r="V793" s="234"/>
      <c r="W793" s="234"/>
      <c r="X793" s="234"/>
      <c r="Y793" s="234"/>
      <c r="Z793" s="234"/>
      <c r="AA793" s="234"/>
      <c r="AB793" s="234"/>
      <c r="AC793" s="234"/>
      <c r="AD793" s="234"/>
      <c r="AE793" s="234"/>
      <c r="AF793" s="234"/>
      <c r="AG793" s="234"/>
      <c r="AH793" s="234"/>
      <c r="AI793" s="234"/>
      <c r="AJ793" s="234"/>
      <c r="AK793" s="234"/>
      <c r="AL793" s="234"/>
      <c r="AM793" s="234"/>
      <c r="AN793" s="234"/>
      <c r="AO793" s="234"/>
      <c r="AP793" s="234"/>
      <c r="AQ793" s="234"/>
      <c r="AR793" s="234"/>
      <c r="AS793" s="234"/>
      <c r="AT793" s="234"/>
      <c r="AU793" s="234"/>
      <c r="AV793" s="234"/>
      <c r="AW793" s="234"/>
      <c r="AX793" s="234"/>
      <c r="AY793" s="234"/>
      <c r="AZ793" s="234"/>
      <c r="BA793" s="234"/>
      <c r="BB793" s="234"/>
      <c r="BC793" s="234"/>
      <c r="BD793" s="234"/>
      <c r="BE793" s="234"/>
      <c r="BF793" s="234"/>
      <c r="BG793" s="234"/>
      <c r="BH793" s="234"/>
      <c r="BI793" s="234"/>
      <c r="BJ793" s="234"/>
      <c r="BK793" s="234"/>
      <c r="BL793" s="234"/>
      <c r="BM793" s="62"/>
    </row>
    <row r="794" spans="1:65">
      <c r="A794" s="33"/>
      <c r="B794" s="20" t="s">
        <v>271</v>
      </c>
      <c r="C794" s="12"/>
      <c r="D794" s="239" t="s">
        <v>685</v>
      </c>
      <c r="E794" s="239" t="s">
        <v>685</v>
      </c>
      <c r="F794" s="239" t="s">
        <v>685</v>
      </c>
      <c r="G794" s="239" t="s">
        <v>685</v>
      </c>
      <c r="H794" s="239" t="s">
        <v>685</v>
      </c>
      <c r="I794" s="239" t="s">
        <v>685</v>
      </c>
      <c r="J794" s="239" t="s">
        <v>685</v>
      </c>
      <c r="K794" s="239" t="s">
        <v>685</v>
      </c>
      <c r="L794" s="239" t="s">
        <v>685</v>
      </c>
      <c r="M794" s="239" t="s">
        <v>685</v>
      </c>
      <c r="N794" s="239" t="s">
        <v>685</v>
      </c>
      <c r="O794" s="239">
        <v>1.0333333333333334E-3</v>
      </c>
      <c r="P794" s="233"/>
      <c r="Q794" s="234"/>
      <c r="R794" s="234"/>
      <c r="S794" s="234"/>
      <c r="T794" s="234"/>
      <c r="U794" s="234"/>
      <c r="V794" s="234"/>
      <c r="W794" s="234"/>
      <c r="X794" s="234"/>
      <c r="Y794" s="234"/>
      <c r="Z794" s="234"/>
      <c r="AA794" s="234"/>
      <c r="AB794" s="234"/>
      <c r="AC794" s="234"/>
      <c r="AD794" s="234"/>
      <c r="AE794" s="234"/>
      <c r="AF794" s="234"/>
      <c r="AG794" s="234"/>
      <c r="AH794" s="234"/>
      <c r="AI794" s="234"/>
      <c r="AJ794" s="234"/>
      <c r="AK794" s="234"/>
      <c r="AL794" s="234"/>
      <c r="AM794" s="234"/>
      <c r="AN794" s="234"/>
      <c r="AO794" s="234"/>
      <c r="AP794" s="234"/>
      <c r="AQ794" s="234"/>
      <c r="AR794" s="234"/>
      <c r="AS794" s="234"/>
      <c r="AT794" s="234"/>
      <c r="AU794" s="234"/>
      <c r="AV794" s="234"/>
      <c r="AW794" s="234"/>
      <c r="AX794" s="234"/>
      <c r="AY794" s="234"/>
      <c r="AZ794" s="234"/>
      <c r="BA794" s="234"/>
      <c r="BB794" s="234"/>
      <c r="BC794" s="234"/>
      <c r="BD794" s="234"/>
      <c r="BE794" s="234"/>
      <c r="BF794" s="234"/>
      <c r="BG794" s="234"/>
      <c r="BH794" s="234"/>
      <c r="BI794" s="234"/>
      <c r="BJ794" s="234"/>
      <c r="BK794" s="234"/>
      <c r="BL794" s="234"/>
      <c r="BM794" s="62"/>
    </row>
    <row r="795" spans="1:65">
      <c r="A795" s="33"/>
      <c r="B795" s="3" t="s">
        <v>272</v>
      </c>
      <c r="C795" s="31"/>
      <c r="D795" s="25" t="s">
        <v>685</v>
      </c>
      <c r="E795" s="25" t="s">
        <v>685</v>
      </c>
      <c r="F795" s="25" t="s">
        <v>685</v>
      </c>
      <c r="G795" s="25" t="s">
        <v>685</v>
      </c>
      <c r="H795" s="25" t="s">
        <v>685</v>
      </c>
      <c r="I795" s="25" t="s">
        <v>685</v>
      </c>
      <c r="J795" s="25" t="s">
        <v>685</v>
      </c>
      <c r="K795" s="25" t="s">
        <v>685</v>
      </c>
      <c r="L795" s="25" t="s">
        <v>685</v>
      </c>
      <c r="M795" s="25" t="s">
        <v>685</v>
      </c>
      <c r="N795" s="25" t="s">
        <v>685</v>
      </c>
      <c r="O795" s="25">
        <v>1.1000000000000001E-3</v>
      </c>
      <c r="P795" s="233"/>
      <c r="Q795" s="234"/>
      <c r="R795" s="234"/>
      <c r="S795" s="234"/>
      <c r="T795" s="234"/>
      <c r="U795" s="234"/>
      <c r="V795" s="234"/>
      <c r="W795" s="234"/>
      <c r="X795" s="234"/>
      <c r="Y795" s="234"/>
      <c r="Z795" s="234"/>
      <c r="AA795" s="234"/>
      <c r="AB795" s="234"/>
      <c r="AC795" s="234"/>
      <c r="AD795" s="234"/>
      <c r="AE795" s="234"/>
      <c r="AF795" s="234"/>
      <c r="AG795" s="234"/>
      <c r="AH795" s="234"/>
      <c r="AI795" s="234"/>
      <c r="AJ795" s="234"/>
      <c r="AK795" s="234"/>
      <c r="AL795" s="234"/>
      <c r="AM795" s="234"/>
      <c r="AN795" s="234"/>
      <c r="AO795" s="234"/>
      <c r="AP795" s="234"/>
      <c r="AQ795" s="234"/>
      <c r="AR795" s="234"/>
      <c r="AS795" s="234"/>
      <c r="AT795" s="234"/>
      <c r="AU795" s="234"/>
      <c r="AV795" s="234"/>
      <c r="AW795" s="234"/>
      <c r="AX795" s="234"/>
      <c r="AY795" s="234"/>
      <c r="AZ795" s="234"/>
      <c r="BA795" s="234"/>
      <c r="BB795" s="234"/>
      <c r="BC795" s="234"/>
      <c r="BD795" s="234"/>
      <c r="BE795" s="234"/>
      <c r="BF795" s="234"/>
      <c r="BG795" s="234"/>
      <c r="BH795" s="234"/>
      <c r="BI795" s="234"/>
      <c r="BJ795" s="234"/>
      <c r="BK795" s="234"/>
      <c r="BL795" s="234"/>
      <c r="BM795" s="62"/>
    </row>
    <row r="796" spans="1:65">
      <c r="A796" s="33"/>
      <c r="B796" s="3" t="s">
        <v>273</v>
      </c>
      <c r="C796" s="31"/>
      <c r="D796" s="25" t="s">
        <v>685</v>
      </c>
      <c r="E796" s="25" t="s">
        <v>685</v>
      </c>
      <c r="F796" s="25" t="s">
        <v>685</v>
      </c>
      <c r="G796" s="25" t="s">
        <v>685</v>
      </c>
      <c r="H796" s="25" t="s">
        <v>685</v>
      </c>
      <c r="I796" s="25" t="s">
        <v>685</v>
      </c>
      <c r="J796" s="25" t="s">
        <v>685</v>
      </c>
      <c r="K796" s="25" t="s">
        <v>685</v>
      </c>
      <c r="L796" s="25" t="s">
        <v>685</v>
      </c>
      <c r="M796" s="25" t="s">
        <v>685</v>
      </c>
      <c r="N796" s="25" t="s">
        <v>685</v>
      </c>
      <c r="O796" s="25">
        <v>2.6583202716502519E-4</v>
      </c>
      <c r="P796" s="233"/>
      <c r="Q796" s="234"/>
      <c r="R796" s="234"/>
      <c r="S796" s="234"/>
      <c r="T796" s="234"/>
      <c r="U796" s="234"/>
      <c r="V796" s="234"/>
      <c r="W796" s="234"/>
      <c r="X796" s="234"/>
      <c r="Y796" s="234"/>
      <c r="Z796" s="234"/>
      <c r="AA796" s="234"/>
      <c r="AB796" s="234"/>
      <c r="AC796" s="234"/>
      <c r="AD796" s="234"/>
      <c r="AE796" s="234"/>
      <c r="AF796" s="234"/>
      <c r="AG796" s="234"/>
      <c r="AH796" s="234"/>
      <c r="AI796" s="234"/>
      <c r="AJ796" s="234"/>
      <c r="AK796" s="234"/>
      <c r="AL796" s="234"/>
      <c r="AM796" s="234"/>
      <c r="AN796" s="234"/>
      <c r="AO796" s="234"/>
      <c r="AP796" s="234"/>
      <c r="AQ796" s="234"/>
      <c r="AR796" s="234"/>
      <c r="AS796" s="234"/>
      <c r="AT796" s="234"/>
      <c r="AU796" s="234"/>
      <c r="AV796" s="234"/>
      <c r="AW796" s="234"/>
      <c r="AX796" s="234"/>
      <c r="AY796" s="234"/>
      <c r="AZ796" s="234"/>
      <c r="BA796" s="234"/>
      <c r="BB796" s="234"/>
      <c r="BC796" s="234"/>
      <c r="BD796" s="234"/>
      <c r="BE796" s="234"/>
      <c r="BF796" s="234"/>
      <c r="BG796" s="234"/>
      <c r="BH796" s="234"/>
      <c r="BI796" s="234"/>
      <c r="BJ796" s="234"/>
      <c r="BK796" s="234"/>
      <c r="BL796" s="234"/>
      <c r="BM796" s="62"/>
    </row>
    <row r="797" spans="1:65">
      <c r="A797" s="33"/>
      <c r="B797" s="3" t="s">
        <v>87</v>
      </c>
      <c r="C797" s="31"/>
      <c r="D797" s="13" t="s">
        <v>685</v>
      </c>
      <c r="E797" s="13" t="s">
        <v>685</v>
      </c>
      <c r="F797" s="13" t="s">
        <v>685</v>
      </c>
      <c r="G797" s="13" t="s">
        <v>685</v>
      </c>
      <c r="H797" s="13" t="s">
        <v>685</v>
      </c>
      <c r="I797" s="13" t="s">
        <v>685</v>
      </c>
      <c r="J797" s="13" t="s">
        <v>685</v>
      </c>
      <c r="K797" s="13" t="s">
        <v>685</v>
      </c>
      <c r="L797" s="13" t="s">
        <v>685</v>
      </c>
      <c r="M797" s="13" t="s">
        <v>685</v>
      </c>
      <c r="N797" s="13" t="s">
        <v>685</v>
      </c>
      <c r="O797" s="13">
        <v>0.25725680048228244</v>
      </c>
      <c r="P797" s="15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61"/>
    </row>
    <row r="798" spans="1:65">
      <c r="A798" s="33"/>
      <c r="B798" s="3" t="s">
        <v>274</v>
      </c>
      <c r="C798" s="31"/>
      <c r="D798" s="13" t="s">
        <v>685</v>
      </c>
      <c r="E798" s="13" t="s">
        <v>685</v>
      </c>
      <c r="F798" s="13" t="s">
        <v>685</v>
      </c>
      <c r="G798" s="13" t="s">
        <v>685</v>
      </c>
      <c r="H798" s="13" t="s">
        <v>685</v>
      </c>
      <c r="I798" s="13" t="s">
        <v>685</v>
      </c>
      <c r="J798" s="13" t="s">
        <v>685</v>
      </c>
      <c r="K798" s="13" t="s">
        <v>685</v>
      </c>
      <c r="L798" s="13" t="s">
        <v>685</v>
      </c>
      <c r="M798" s="13" t="s">
        <v>685</v>
      </c>
      <c r="N798" s="13" t="s">
        <v>685</v>
      </c>
      <c r="O798" s="13" t="s">
        <v>685</v>
      </c>
      <c r="P798" s="15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1"/>
    </row>
    <row r="799" spans="1:65">
      <c r="A799" s="33"/>
      <c r="B799" s="51" t="s">
        <v>275</v>
      </c>
      <c r="C799" s="52"/>
      <c r="D799" s="50" t="s">
        <v>276</v>
      </c>
      <c r="E799" s="50" t="s">
        <v>276</v>
      </c>
      <c r="F799" s="50" t="s">
        <v>276</v>
      </c>
      <c r="G799" s="50" t="s">
        <v>276</v>
      </c>
      <c r="H799" s="50" t="s">
        <v>276</v>
      </c>
      <c r="I799" s="50" t="s">
        <v>276</v>
      </c>
      <c r="J799" s="50" t="s">
        <v>276</v>
      </c>
      <c r="K799" s="50" t="s">
        <v>276</v>
      </c>
      <c r="L799" s="50" t="s">
        <v>276</v>
      </c>
      <c r="M799" s="50" t="s">
        <v>276</v>
      </c>
      <c r="N799" s="50" t="s">
        <v>276</v>
      </c>
      <c r="O799" s="50" t="s">
        <v>276</v>
      </c>
      <c r="P799" s="159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1"/>
    </row>
    <row r="800" spans="1:65">
      <c r="B800" s="34"/>
      <c r="C800" s="20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BM800" s="61"/>
    </row>
    <row r="801" spans="1:65" ht="15">
      <c r="B801" s="35" t="s">
        <v>530</v>
      </c>
      <c r="BM801" s="30" t="s">
        <v>277</v>
      </c>
    </row>
    <row r="802" spans="1:65" ht="15">
      <c r="A802" s="26" t="s">
        <v>208</v>
      </c>
      <c r="B802" s="18" t="s">
        <v>111</v>
      </c>
      <c r="C802" s="15" t="s">
        <v>112</v>
      </c>
      <c r="D802" s="16" t="s">
        <v>231</v>
      </c>
      <c r="E802" s="15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1</v>
      </c>
    </row>
    <row r="803" spans="1:65">
      <c r="A803" s="33"/>
      <c r="B803" s="19" t="s">
        <v>232</v>
      </c>
      <c r="C803" s="8" t="s">
        <v>232</v>
      </c>
      <c r="D803" s="157" t="s">
        <v>261</v>
      </c>
      <c r="E803" s="15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 t="s">
        <v>3</v>
      </c>
    </row>
    <row r="804" spans="1:65">
      <c r="A804" s="33"/>
      <c r="B804" s="19"/>
      <c r="C804" s="8"/>
      <c r="D804" s="9" t="s">
        <v>280</v>
      </c>
      <c r="E804" s="15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3</v>
      </c>
    </row>
    <row r="805" spans="1:65">
      <c r="A805" s="33"/>
      <c r="B805" s="19"/>
      <c r="C805" s="8"/>
      <c r="D805" s="27" t="s">
        <v>322</v>
      </c>
      <c r="E805" s="15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3</v>
      </c>
    </row>
    <row r="806" spans="1:65">
      <c r="A806" s="33"/>
      <c r="B806" s="18">
        <v>1</v>
      </c>
      <c r="C806" s="14">
        <v>1</v>
      </c>
      <c r="D806" s="229">
        <v>8.9999999999999998E-4</v>
      </c>
      <c r="E806" s="233"/>
      <c r="F806" s="234"/>
      <c r="G806" s="234"/>
      <c r="H806" s="234"/>
      <c r="I806" s="234"/>
      <c r="J806" s="234"/>
      <c r="K806" s="234"/>
      <c r="L806" s="234"/>
      <c r="M806" s="234"/>
      <c r="N806" s="234"/>
      <c r="O806" s="234"/>
      <c r="P806" s="234"/>
      <c r="Q806" s="234"/>
      <c r="R806" s="234"/>
      <c r="S806" s="234"/>
      <c r="T806" s="234"/>
      <c r="U806" s="234"/>
      <c r="V806" s="234"/>
      <c r="W806" s="234"/>
      <c r="X806" s="234"/>
      <c r="Y806" s="234"/>
      <c r="Z806" s="234"/>
      <c r="AA806" s="234"/>
      <c r="AB806" s="234"/>
      <c r="AC806" s="234"/>
      <c r="AD806" s="234"/>
      <c r="AE806" s="234"/>
      <c r="AF806" s="234"/>
      <c r="AG806" s="234"/>
      <c r="AH806" s="234"/>
      <c r="AI806" s="234"/>
      <c r="AJ806" s="234"/>
      <c r="AK806" s="234"/>
      <c r="AL806" s="234"/>
      <c r="AM806" s="234"/>
      <c r="AN806" s="234"/>
      <c r="AO806" s="234"/>
      <c r="AP806" s="234"/>
      <c r="AQ806" s="234"/>
      <c r="AR806" s="234"/>
      <c r="AS806" s="234"/>
      <c r="AT806" s="234"/>
      <c r="AU806" s="234"/>
      <c r="AV806" s="234"/>
      <c r="AW806" s="234"/>
      <c r="AX806" s="234"/>
      <c r="AY806" s="234"/>
      <c r="AZ806" s="234"/>
      <c r="BA806" s="234"/>
      <c r="BB806" s="234"/>
      <c r="BC806" s="234"/>
      <c r="BD806" s="234"/>
      <c r="BE806" s="234"/>
      <c r="BF806" s="234"/>
      <c r="BG806" s="234"/>
      <c r="BH806" s="234"/>
      <c r="BI806" s="234"/>
      <c r="BJ806" s="234"/>
      <c r="BK806" s="234"/>
      <c r="BL806" s="234"/>
      <c r="BM806" s="235">
        <v>1</v>
      </c>
    </row>
    <row r="807" spans="1:65">
      <c r="A807" s="33"/>
      <c r="B807" s="19">
        <v>1</v>
      </c>
      <c r="C807" s="8">
        <v>2</v>
      </c>
      <c r="D807" s="237">
        <v>5.9999999999999995E-4</v>
      </c>
      <c r="E807" s="233"/>
      <c r="F807" s="234"/>
      <c r="G807" s="234"/>
      <c r="H807" s="234"/>
      <c r="I807" s="234"/>
      <c r="J807" s="234"/>
      <c r="K807" s="234"/>
      <c r="L807" s="234"/>
      <c r="M807" s="234"/>
      <c r="N807" s="234"/>
      <c r="O807" s="234"/>
      <c r="P807" s="234"/>
      <c r="Q807" s="234"/>
      <c r="R807" s="234"/>
      <c r="S807" s="234"/>
      <c r="T807" s="234"/>
      <c r="U807" s="234"/>
      <c r="V807" s="234"/>
      <c r="W807" s="234"/>
      <c r="X807" s="234"/>
      <c r="Y807" s="234"/>
      <c r="Z807" s="234"/>
      <c r="AA807" s="234"/>
      <c r="AB807" s="234"/>
      <c r="AC807" s="234"/>
      <c r="AD807" s="234"/>
      <c r="AE807" s="234"/>
      <c r="AF807" s="234"/>
      <c r="AG807" s="234"/>
      <c r="AH807" s="234"/>
      <c r="AI807" s="234"/>
      <c r="AJ807" s="234"/>
      <c r="AK807" s="234"/>
      <c r="AL807" s="234"/>
      <c r="AM807" s="234"/>
      <c r="AN807" s="234"/>
      <c r="AO807" s="234"/>
      <c r="AP807" s="234"/>
      <c r="AQ807" s="234"/>
      <c r="AR807" s="234"/>
      <c r="AS807" s="234"/>
      <c r="AT807" s="234"/>
      <c r="AU807" s="234"/>
      <c r="AV807" s="234"/>
      <c r="AW807" s="234"/>
      <c r="AX807" s="234"/>
      <c r="AY807" s="234"/>
      <c r="AZ807" s="234"/>
      <c r="BA807" s="234"/>
      <c r="BB807" s="234"/>
      <c r="BC807" s="234"/>
      <c r="BD807" s="234"/>
      <c r="BE807" s="234"/>
      <c r="BF807" s="234"/>
      <c r="BG807" s="234"/>
      <c r="BH807" s="234"/>
      <c r="BI807" s="234"/>
      <c r="BJ807" s="234"/>
      <c r="BK807" s="234"/>
      <c r="BL807" s="234"/>
      <c r="BM807" s="235">
        <v>13</v>
      </c>
    </row>
    <row r="808" spans="1:65">
      <c r="A808" s="33"/>
      <c r="B808" s="19">
        <v>1</v>
      </c>
      <c r="C808" s="8">
        <v>3</v>
      </c>
      <c r="D808" s="237">
        <v>2.9999999999999997E-4</v>
      </c>
      <c r="E808" s="233"/>
      <c r="F808" s="234"/>
      <c r="G808" s="234"/>
      <c r="H808" s="234"/>
      <c r="I808" s="234"/>
      <c r="J808" s="234"/>
      <c r="K808" s="234"/>
      <c r="L808" s="234"/>
      <c r="M808" s="234"/>
      <c r="N808" s="234"/>
      <c r="O808" s="234"/>
      <c r="P808" s="234"/>
      <c r="Q808" s="234"/>
      <c r="R808" s="234"/>
      <c r="S808" s="234"/>
      <c r="T808" s="234"/>
      <c r="U808" s="234"/>
      <c r="V808" s="234"/>
      <c r="W808" s="234"/>
      <c r="X808" s="234"/>
      <c r="Y808" s="234"/>
      <c r="Z808" s="234"/>
      <c r="AA808" s="234"/>
      <c r="AB808" s="234"/>
      <c r="AC808" s="234"/>
      <c r="AD808" s="234"/>
      <c r="AE808" s="234"/>
      <c r="AF808" s="234"/>
      <c r="AG808" s="234"/>
      <c r="AH808" s="234"/>
      <c r="AI808" s="234"/>
      <c r="AJ808" s="234"/>
      <c r="AK808" s="234"/>
      <c r="AL808" s="234"/>
      <c r="AM808" s="234"/>
      <c r="AN808" s="234"/>
      <c r="AO808" s="234"/>
      <c r="AP808" s="234"/>
      <c r="AQ808" s="234"/>
      <c r="AR808" s="234"/>
      <c r="AS808" s="234"/>
      <c r="AT808" s="234"/>
      <c r="AU808" s="234"/>
      <c r="AV808" s="234"/>
      <c r="AW808" s="234"/>
      <c r="AX808" s="234"/>
      <c r="AY808" s="234"/>
      <c r="AZ808" s="234"/>
      <c r="BA808" s="234"/>
      <c r="BB808" s="234"/>
      <c r="BC808" s="234"/>
      <c r="BD808" s="234"/>
      <c r="BE808" s="234"/>
      <c r="BF808" s="234"/>
      <c r="BG808" s="234"/>
      <c r="BH808" s="234"/>
      <c r="BI808" s="234"/>
      <c r="BJ808" s="234"/>
      <c r="BK808" s="234"/>
      <c r="BL808" s="234"/>
      <c r="BM808" s="235">
        <v>16</v>
      </c>
    </row>
    <row r="809" spans="1:65">
      <c r="A809" s="33"/>
      <c r="B809" s="19">
        <v>1</v>
      </c>
      <c r="C809" s="8">
        <v>4</v>
      </c>
      <c r="D809" s="237">
        <v>8.9999999999999998E-4</v>
      </c>
      <c r="E809" s="233"/>
      <c r="F809" s="234"/>
      <c r="G809" s="234"/>
      <c r="H809" s="234"/>
      <c r="I809" s="234"/>
      <c r="J809" s="234"/>
      <c r="K809" s="234"/>
      <c r="L809" s="234"/>
      <c r="M809" s="234"/>
      <c r="N809" s="234"/>
      <c r="O809" s="234"/>
      <c r="P809" s="234"/>
      <c r="Q809" s="234"/>
      <c r="R809" s="234"/>
      <c r="S809" s="234"/>
      <c r="T809" s="234"/>
      <c r="U809" s="234"/>
      <c r="V809" s="234"/>
      <c r="W809" s="234"/>
      <c r="X809" s="234"/>
      <c r="Y809" s="234"/>
      <c r="Z809" s="234"/>
      <c r="AA809" s="234"/>
      <c r="AB809" s="234"/>
      <c r="AC809" s="234"/>
      <c r="AD809" s="234"/>
      <c r="AE809" s="234"/>
      <c r="AF809" s="234"/>
      <c r="AG809" s="234"/>
      <c r="AH809" s="234"/>
      <c r="AI809" s="234"/>
      <c r="AJ809" s="234"/>
      <c r="AK809" s="234"/>
      <c r="AL809" s="234"/>
      <c r="AM809" s="234"/>
      <c r="AN809" s="234"/>
      <c r="AO809" s="234"/>
      <c r="AP809" s="234"/>
      <c r="AQ809" s="234"/>
      <c r="AR809" s="234"/>
      <c r="AS809" s="234"/>
      <c r="AT809" s="234"/>
      <c r="AU809" s="234"/>
      <c r="AV809" s="234"/>
      <c r="AW809" s="234"/>
      <c r="AX809" s="234"/>
      <c r="AY809" s="234"/>
      <c r="AZ809" s="234"/>
      <c r="BA809" s="234"/>
      <c r="BB809" s="234"/>
      <c r="BC809" s="234"/>
      <c r="BD809" s="234"/>
      <c r="BE809" s="234"/>
      <c r="BF809" s="234"/>
      <c r="BG809" s="234"/>
      <c r="BH809" s="234"/>
      <c r="BI809" s="234"/>
      <c r="BJ809" s="234"/>
      <c r="BK809" s="234"/>
      <c r="BL809" s="234"/>
      <c r="BM809" s="235">
        <v>7.6666666666666702E-4</v>
      </c>
    </row>
    <row r="810" spans="1:65">
      <c r="A810" s="33"/>
      <c r="B810" s="19">
        <v>1</v>
      </c>
      <c r="C810" s="8">
        <v>5</v>
      </c>
      <c r="D810" s="237">
        <v>8.0000000000000004E-4</v>
      </c>
      <c r="E810" s="233"/>
      <c r="F810" s="234"/>
      <c r="G810" s="234"/>
      <c r="H810" s="234"/>
      <c r="I810" s="234"/>
      <c r="J810" s="234"/>
      <c r="K810" s="234"/>
      <c r="L810" s="234"/>
      <c r="M810" s="234"/>
      <c r="N810" s="234"/>
      <c r="O810" s="234"/>
      <c r="P810" s="234"/>
      <c r="Q810" s="234"/>
      <c r="R810" s="234"/>
      <c r="S810" s="234"/>
      <c r="T810" s="234"/>
      <c r="U810" s="234"/>
      <c r="V810" s="234"/>
      <c r="W810" s="234"/>
      <c r="X810" s="234"/>
      <c r="Y810" s="234"/>
      <c r="Z810" s="234"/>
      <c r="AA810" s="234"/>
      <c r="AB810" s="234"/>
      <c r="AC810" s="234"/>
      <c r="AD810" s="234"/>
      <c r="AE810" s="234"/>
      <c r="AF810" s="234"/>
      <c r="AG810" s="234"/>
      <c r="AH810" s="234"/>
      <c r="AI810" s="234"/>
      <c r="AJ810" s="234"/>
      <c r="AK810" s="234"/>
      <c r="AL810" s="234"/>
      <c r="AM810" s="234"/>
      <c r="AN810" s="234"/>
      <c r="AO810" s="234"/>
      <c r="AP810" s="234"/>
      <c r="AQ810" s="234"/>
      <c r="AR810" s="234"/>
      <c r="AS810" s="234"/>
      <c r="AT810" s="234"/>
      <c r="AU810" s="234"/>
      <c r="AV810" s="234"/>
      <c r="AW810" s="234"/>
      <c r="AX810" s="234"/>
      <c r="AY810" s="234"/>
      <c r="AZ810" s="234"/>
      <c r="BA810" s="234"/>
      <c r="BB810" s="234"/>
      <c r="BC810" s="234"/>
      <c r="BD810" s="234"/>
      <c r="BE810" s="234"/>
      <c r="BF810" s="234"/>
      <c r="BG810" s="234"/>
      <c r="BH810" s="234"/>
      <c r="BI810" s="234"/>
      <c r="BJ810" s="234"/>
      <c r="BK810" s="234"/>
      <c r="BL810" s="234"/>
      <c r="BM810" s="235">
        <v>19</v>
      </c>
    </row>
    <row r="811" spans="1:65">
      <c r="A811" s="33"/>
      <c r="B811" s="19">
        <v>1</v>
      </c>
      <c r="C811" s="8">
        <v>6</v>
      </c>
      <c r="D811" s="237">
        <v>1.1000000000000001E-3</v>
      </c>
      <c r="E811" s="233"/>
      <c r="F811" s="234"/>
      <c r="G811" s="234"/>
      <c r="H811" s="234"/>
      <c r="I811" s="234"/>
      <c r="J811" s="234"/>
      <c r="K811" s="234"/>
      <c r="L811" s="234"/>
      <c r="M811" s="234"/>
      <c r="N811" s="234"/>
      <c r="O811" s="234"/>
      <c r="P811" s="234"/>
      <c r="Q811" s="234"/>
      <c r="R811" s="234"/>
      <c r="S811" s="234"/>
      <c r="T811" s="234"/>
      <c r="U811" s="234"/>
      <c r="V811" s="234"/>
      <c r="W811" s="234"/>
      <c r="X811" s="234"/>
      <c r="Y811" s="234"/>
      <c r="Z811" s="234"/>
      <c r="AA811" s="234"/>
      <c r="AB811" s="234"/>
      <c r="AC811" s="234"/>
      <c r="AD811" s="234"/>
      <c r="AE811" s="234"/>
      <c r="AF811" s="234"/>
      <c r="AG811" s="234"/>
      <c r="AH811" s="234"/>
      <c r="AI811" s="234"/>
      <c r="AJ811" s="234"/>
      <c r="AK811" s="234"/>
      <c r="AL811" s="234"/>
      <c r="AM811" s="234"/>
      <c r="AN811" s="234"/>
      <c r="AO811" s="234"/>
      <c r="AP811" s="234"/>
      <c r="AQ811" s="234"/>
      <c r="AR811" s="234"/>
      <c r="AS811" s="234"/>
      <c r="AT811" s="234"/>
      <c r="AU811" s="234"/>
      <c r="AV811" s="234"/>
      <c r="AW811" s="234"/>
      <c r="AX811" s="234"/>
      <c r="AY811" s="234"/>
      <c r="AZ811" s="234"/>
      <c r="BA811" s="234"/>
      <c r="BB811" s="234"/>
      <c r="BC811" s="234"/>
      <c r="BD811" s="234"/>
      <c r="BE811" s="234"/>
      <c r="BF811" s="234"/>
      <c r="BG811" s="234"/>
      <c r="BH811" s="234"/>
      <c r="BI811" s="234"/>
      <c r="BJ811" s="234"/>
      <c r="BK811" s="234"/>
      <c r="BL811" s="234"/>
      <c r="BM811" s="62"/>
    </row>
    <row r="812" spans="1:65">
      <c r="A812" s="33"/>
      <c r="B812" s="20" t="s">
        <v>271</v>
      </c>
      <c r="C812" s="12"/>
      <c r="D812" s="239">
        <v>7.6666666666666669E-4</v>
      </c>
      <c r="E812" s="233"/>
      <c r="F812" s="234"/>
      <c r="G812" s="234"/>
      <c r="H812" s="234"/>
      <c r="I812" s="234"/>
      <c r="J812" s="234"/>
      <c r="K812" s="234"/>
      <c r="L812" s="234"/>
      <c r="M812" s="234"/>
      <c r="N812" s="234"/>
      <c r="O812" s="234"/>
      <c r="P812" s="234"/>
      <c r="Q812" s="234"/>
      <c r="R812" s="234"/>
      <c r="S812" s="234"/>
      <c r="T812" s="234"/>
      <c r="U812" s="234"/>
      <c r="V812" s="234"/>
      <c r="W812" s="234"/>
      <c r="X812" s="234"/>
      <c r="Y812" s="234"/>
      <c r="Z812" s="234"/>
      <c r="AA812" s="234"/>
      <c r="AB812" s="234"/>
      <c r="AC812" s="234"/>
      <c r="AD812" s="234"/>
      <c r="AE812" s="234"/>
      <c r="AF812" s="234"/>
      <c r="AG812" s="234"/>
      <c r="AH812" s="234"/>
      <c r="AI812" s="234"/>
      <c r="AJ812" s="234"/>
      <c r="AK812" s="234"/>
      <c r="AL812" s="234"/>
      <c r="AM812" s="234"/>
      <c r="AN812" s="234"/>
      <c r="AO812" s="234"/>
      <c r="AP812" s="234"/>
      <c r="AQ812" s="234"/>
      <c r="AR812" s="234"/>
      <c r="AS812" s="234"/>
      <c r="AT812" s="234"/>
      <c r="AU812" s="234"/>
      <c r="AV812" s="234"/>
      <c r="AW812" s="234"/>
      <c r="AX812" s="234"/>
      <c r="AY812" s="234"/>
      <c r="AZ812" s="234"/>
      <c r="BA812" s="234"/>
      <c r="BB812" s="234"/>
      <c r="BC812" s="234"/>
      <c r="BD812" s="234"/>
      <c r="BE812" s="234"/>
      <c r="BF812" s="234"/>
      <c r="BG812" s="234"/>
      <c r="BH812" s="234"/>
      <c r="BI812" s="234"/>
      <c r="BJ812" s="234"/>
      <c r="BK812" s="234"/>
      <c r="BL812" s="234"/>
      <c r="BM812" s="62"/>
    </row>
    <row r="813" spans="1:65">
      <c r="A813" s="33"/>
      <c r="B813" s="3" t="s">
        <v>272</v>
      </c>
      <c r="C813" s="31"/>
      <c r="D813" s="25">
        <v>8.5000000000000006E-4</v>
      </c>
      <c r="E813" s="233"/>
      <c r="F813" s="234"/>
      <c r="G813" s="234"/>
      <c r="H813" s="234"/>
      <c r="I813" s="234"/>
      <c r="J813" s="234"/>
      <c r="K813" s="234"/>
      <c r="L813" s="234"/>
      <c r="M813" s="234"/>
      <c r="N813" s="234"/>
      <c r="O813" s="234"/>
      <c r="P813" s="234"/>
      <c r="Q813" s="234"/>
      <c r="R813" s="234"/>
      <c r="S813" s="234"/>
      <c r="T813" s="234"/>
      <c r="U813" s="234"/>
      <c r="V813" s="234"/>
      <c r="W813" s="234"/>
      <c r="X813" s="234"/>
      <c r="Y813" s="234"/>
      <c r="Z813" s="234"/>
      <c r="AA813" s="234"/>
      <c r="AB813" s="234"/>
      <c r="AC813" s="234"/>
      <c r="AD813" s="234"/>
      <c r="AE813" s="234"/>
      <c r="AF813" s="234"/>
      <c r="AG813" s="234"/>
      <c r="AH813" s="234"/>
      <c r="AI813" s="234"/>
      <c r="AJ813" s="234"/>
      <c r="AK813" s="234"/>
      <c r="AL813" s="234"/>
      <c r="AM813" s="234"/>
      <c r="AN813" s="234"/>
      <c r="AO813" s="234"/>
      <c r="AP813" s="234"/>
      <c r="AQ813" s="234"/>
      <c r="AR813" s="234"/>
      <c r="AS813" s="234"/>
      <c r="AT813" s="234"/>
      <c r="AU813" s="234"/>
      <c r="AV813" s="234"/>
      <c r="AW813" s="234"/>
      <c r="AX813" s="234"/>
      <c r="AY813" s="234"/>
      <c r="AZ813" s="234"/>
      <c r="BA813" s="234"/>
      <c r="BB813" s="234"/>
      <c r="BC813" s="234"/>
      <c r="BD813" s="234"/>
      <c r="BE813" s="234"/>
      <c r="BF813" s="234"/>
      <c r="BG813" s="234"/>
      <c r="BH813" s="234"/>
      <c r="BI813" s="234"/>
      <c r="BJ813" s="234"/>
      <c r="BK813" s="234"/>
      <c r="BL813" s="234"/>
      <c r="BM813" s="62"/>
    </row>
    <row r="814" spans="1:65">
      <c r="A814" s="33"/>
      <c r="B814" s="3" t="s">
        <v>273</v>
      </c>
      <c r="C814" s="31"/>
      <c r="D814" s="25">
        <v>2.8047578623950175E-4</v>
      </c>
      <c r="E814" s="233"/>
      <c r="F814" s="234"/>
      <c r="G814" s="234"/>
      <c r="H814" s="234"/>
      <c r="I814" s="234"/>
      <c r="J814" s="234"/>
      <c r="K814" s="234"/>
      <c r="L814" s="234"/>
      <c r="M814" s="234"/>
      <c r="N814" s="234"/>
      <c r="O814" s="234"/>
      <c r="P814" s="234"/>
      <c r="Q814" s="234"/>
      <c r="R814" s="234"/>
      <c r="S814" s="234"/>
      <c r="T814" s="234"/>
      <c r="U814" s="234"/>
      <c r="V814" s="234"/>
      <c r="W814" s="234"/>
      <c r="X814" s="234"/>
      <c r="Y814" s="234"/>
      <c r="Z814" s="234"/>
      <c r="AA814" s="234"/>
      <c r="AB814" s="234"/>
      <c r="AC814" s="234"/>
      <c r="AD814" s="234"/>
      <c r="AE814" s="234"/>
      <c r="AF814" s="234"/>
      <c r="AG814" s="234"/>
      <c r="AH814" s="234"/>
      <c r="AI814" s="234"/>
      <c r="AJ814" s="234"/>
      <c r="AK814" s="234"/>
      <c r="AL814" s="234"/>
      <c r="AM814" s="234"/>
      <c r="AN814" s="234"/>
      <c r="AO814" s="234"/>
      <c r="AP814" s="234"/>
      <c r="AQ814" s="234"/>
      <c r="AR814" s="234"/>
      <c r="AS814" s="234"/>
      <c r="AT814" s="234"/>
      <c r="AU814" s="234"/>
      <c r="AV814" s="234"/>
      <c r="AW814" s="234"/>
      <c r="AX814" s="234"/>
      <c r="AY814" s="234"/>
      <c r="AZ814" s="234"/>
      <c r="BA814" s="234"/>
      <c r="BB814" s="234"/>
      <c r="BC814" s="234"/>
      <c r="BD814" s="234"/>
      <c r="BE814" s="234"/>
      <c r="BF814" s="234"/>
      <c r="BG814" s="234"/>
      <c r="BH814" s="234"/>
      <c r="BI814" s="234"/>
      <c r="BJ814" s="234"/>
      <c r="BK814" s="234"/>
      <c r="BL814" s="234"/>
      <c r="BM814" s="62"/>
    </row>
    <row r="815" spans="1:65">
      <c r="A815" s="33"/>
      <c r="B815" s="3" t="s">
        <v>87</v>
      </c>
      <c r="C815" s="31"/>
      <c r="D815" s="13">
        <v>0.36583798205152401</v>
      </c>
      <c r="E815" s="15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1"/>
    </row>
    <row r="816" spans="1:65">
      <c r="A816" s="33"/>
      <c r="B816" s="3" t="s">
        <v>274</v>
      </c>
      <c r="C816" s="31"/>
      <c r="D816" s="13">
        <v>-4.4408920985006262E-16</v>
      </c>
      <c r="E816" s="15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1"/>
    </row>
    <row r="817" spans="1:65">
      <c r="A817" s="33"/>
      <c r="B817" s="51" t="s">
        <v>275</v>
      </c>
      <c r="C817" s="52"/>
      <c r="D817" s="50" t="s">
        <v>276</v>
      </c>
      <c r="E817" s="15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1"/>
    </row>
    <row r="818" spans="1:65">
      <c r="B818" s="34"/>
      <c r="C818" s="20"/>
      <c r="D818" s="29"/>
      <c r="BM818" s="61"/>
    </row>
    <row r="819" spans="1:65" ht="15">
      <c r="B819" s="35" t="s">
        <v>597</v>
      </c>
      <c r="BM819" s="30" t="s">
        <v>277</v>
      </c>
    </row>
    <row r="820" spans="1:65" ht="15">
      <c r="A820" s="26" t="s">
        <v>107</v>
      </c>
      <c r="B820" s="18" t="s">
        <v>111</v>
      </c>
      <c r="C820" s="15" t="s">
        <v>112</v>
      </c>
      <c r="D820" s="16" t="s">
        <v>231</v>
      </c>
      <c r="E820" s="15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1</v>
      </c>
    </row>
    <row r="821" spans="1:65">
      <c r="A821" s="33"/>
      <c r="B821" s="19" t="s">
        <v>232</v>
      </c>
      <c r="C821" s="8" t="s">
        <v>232</v>
      </c>
      <c r="D821" s="157" t="s">
        <v>261</v>
      </c>
      <c r="E821" s="15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 t="s">
        <v>3</v>
      </c>
    </row>
    <row r="822" spans="1:65">
      <c r="A822" s="33"/>
      <c r="B822" s="19"/>
      <c r="C822" s="8"/>
      <c r="D822" s="9" t="s">
        <v>280</v>
      </c>
      <c r="E822" s="15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3</v>
      </c>
    </row>
    <row r="823" spans="1:65">
      <c r="A823" s="33"/>
      <c r="B823" s="19"/>
      <c r="C823" s="8"/>
      <c r="D823" s="27" t="s">
        <v>322</v>
      </c>
      <c r="E823" s="15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3</v>
      </c>
    </row>
    <row r="824" spans="1:65">
      <c r="A824" s="33"/>
      <c r="B824" s="18">
        <v>1</v>
      </c>
      <c r="C824" s="14">
        <v>1</v>
      </c>
      <c r="D824" s="229" t="s">
        <v>211</v>
      </c>
      <c r="E824" s="233"/>
      <c r="F824" s="234"/>
      <c r="G824" s="234"/>
      <c r="H824" s="234"/>
      <c r="I824" s="234"/>
      <c r="J824" s="234"/>
      <c r="K824" s="234"/>
      <c r="L824" s="234"/>
      <c r="M824" s="234"/>
      <c r="N824" s="234"/>
      <c r="O824" s="234"/>
      <c r="P824" s="234"/>
      <c r="Q824" s="234"/>
      <c r="R824" s="234"/>
      <c r="S824" s="234"/>
      <c r="T824" s="234"/>
      <c r="U824" s="234"/>
      <c r="V824" s="234"/>
      <c r="W824" s="234"/>
      <c r="X824" s="234"/>
      <c r="Y824" s="234"/>
      <c r="Z824" s="234"/>
      <c r="AA824" s="234"/>
      <c r="AB824" s="234"/>
      <c r="AC824" s="234"/>
      <c r="AD824" s="234"/>
      <c r="AE824" s="234"/>
      <c r="AF824" s="234"/>
      <c r="AG824" s="234"/>
      <c r="AH824" s="234"/>
      <c r="AI824" s="234"/>
      <c r="AJ824" s="234"/>
      <c r="AK824" s="234"/>
      <c r="AL824" s="234"/>
      <c r="AM824" s="234"/>
      <c r="AN824" s="234"/>
      <c r="AO824" s="234"/>
      <c r="AP824" s="234"/>
      <c r="AQ824" s="234"/>
      <c r="AR824" s="234"/>
      <c r="AS824" s="234"/>
      <c r="AT824" s="234"/>
      <c r="AU824" s="234"/>
      <c r="AV824" s="234"/>
      <c r="AW824" s="234"/>
      <c r="AX824" s="234"/>
      <c r="AY824" s="234"/>
      <c r="AZ824" s="234"/>
      <c r="BA824" s="234"/>
      <c r="BB824" s="234"/>
      <c r="BC824" s="234"/>
      <c r="BD824" s="234"/>
      <c r="BE824" s="234"/>
      <c r="BF824" s="234"/>
      <c r="BG824" s="234"/>
      <c r="BH824" s="234"/>
      <c r="BI824" s="234"/>
      <c r="BJ824" s="234"/>
      <c r="BK824" s="234"/>
      <c r="BL824" s="234"/>
      <c r="BM824" s="235">
        <v>1</v>
      </c>
    </row>
    <row r="825" spans="1:65">
      <c r="A825" s="33"/>
      <c r="B825" s="19">
        <v>1</v>
      </c>
      <c r="C825" s="8">
        <v>2</v>
      </c>
      <c r="D825" s="237" t="s">
        <v>338</v>
      </c>
      <c r="E825" s="233"/>
      <c r="F825" s="234"/>
      <c r="G825" s="234"/>
      <c r="H825" s="234"/>
      <c r="I825" s="234"/>
      <c r="J825" s="234"/>
      <c r="K825" s="234"/>
      <c r="L825" s="234"/>
      <c r="M825" s="234"/>
      <c r="N825" s="234"/>
      <c r="O825" s="234"/>
      <c r="P825" s="234"/>
      <c r="Q825" s="234"/>
      <c r="R825" s="234"/>
      <c r="S825" s="234"/>
      <c r="T825" s="234"/>
      <c r="U825" s="234"/>
      <c r="V825" s="234"/>
      <c r="W825" s="234"/>
      <c r="X825" s="234"/>
      <c r="Y825" s="234"/>
      <c r="Z825" s="234"/>
      <c r="AA825" s="234"/>
      <c r="AB825" s="234"/>
      <c r="AC825" s="234"/>
      <c r="AD825" s="234"/>
      <c r="AE825" s="234"/>
      <c r="AF825" s="234"/>
      <c r="AG825" s="234"/>
      <c r="AH825" s="234"/>
      <c r="AI825" s="234"/>
      <c r="AJ825" s="234"/>
      <c r="AK825" s="234"/>
      <c r="AL825" s="234"/>
      <c r="AM825" s="234"/>
      <c r="AN825" s="234"/>
      <c r="AO825" s="234"/>
      <c r="AP825" s="234"/>
      <c r="AQ825" s="234"/>
      <c r="AR825" s="234"/>
      <c r="AS825" s="234"/>
      <c r="AT825" s="234"/>
      <c r="AU825" s="234"/>
      <c r="AV825" s="234"/>
      <c r="AW825" s="234"/>
      <c r="AX825" s="234"/>
      <c r="AY825" s="234"/>
      <c r="AZ825" s="234"/>
      <c r="BA825" s="234"/>
      <c r="BB825" s="234"/>
      <c r="BC825" s="234"/>
      <c r="BD825" s="234"/>
      <c r="BE825" s="234"/>
      <c r="BF825" s="234"/>
      <c r="BG825" s="234"/>
      <c r="BH825" s="234"/>
      <c r="BI825" s="234"/>
      <c r="BJ825" s="234"/>
      <c r="BK825" s="234"/>
      <c r="BL825" s="234"/>
      <c r="BM825" s="235">
        <v>14</v>
      </c>
    </row>
    <row r="826" spans="1:65">
      <c r="A826" s="33"/>
      <c r="B826" s="19">
        <v>1</v>
      </c>
      <c r="C826" s="8">
        <v>3</v>
      </c>
      <c r="D826" s="237">
        <v>2.8E-3</v>
      </c>
      <c r="E826" s="233"/>
      <c r="F826" s="234"/>
      <c r="G826" s="234"/>
      <c r="H826" s="234"/>
      <c r="I826" s="234"/>
      <c r="J826" s="234"/>
      <c r="K826" s="234"/>
      <c r="L826" s="234"/>
      <c r="M826" s="234"/>
      <c r="N826" s="234"/>
      <c r="O826" s="234"/>
      <c r="P826" s="234"/>
      <c r="Q826" s="234"/>
      <c r="R826" s="234"/>
      <c r="S826" s="234"/>
      <c r="T826" s="234"/>
      <c r="U826" s="234"/>
      <c r="V826" s="234"/>
      <c r="W826" s="234"/>
      <c r="X826" s="234"/>
      <c r="Y826" s="234"/>
      <c r="Z826" s="234"/>
      <c r="AA826" s="234"/>
      <c r="AB826" s="234"/>
      <c r="AC826" s="234"/>
      <c r="AD826" s="234"/>
      <c r="AE826" s="234"/>
      <c r="AF826" s="234"/>
      <c r="AG826" s="234"/>
      <c r="AH826" s="234"/>
      <c r="AI826" s="234"/>
      <c r="AJ826" s="234"/>
      <c r="AK826" s="234"/>
      <c r="AL826" s="234"/>
      <c r="AM826" s="234"/>
      <c r="AN826" s="234"/>
      <c r="AO826" s="234"/>
      <c r="AP826" s="234"/>
      <c r="AQ826" s="234"/>
      <c r="AR826" s="234"/>
      <c r="AS826" s="234"/>
      <c r="AT826" s="234"/>
      <c r="AU826" s="234"/>
      <c r="AV826" s="234"/>
      <c r="AW826" s="234"/>
      <c r="AX826" s="234"/>
      <c r="AY826" s="234"/>
      <c r="AZ826" s="234"/>
      <c r="BA826" s="234"/>
      <c r="BB826" s="234"/>
      <c r="BC826" s="234"/>
      <c r="BD826" s="234"/>
      <c r="BE826" s="234"/>
      <c r="BF826" s="234"/>
      <c r="BG826" s="234"/>
      <c r="BH826" s="234"/>
      <c r="BI826" s="234"/>
      <c r="BJ826" s="234"/>
      <c r="BK826" s="234"/>
      <c r="BL826" s="234"/>
      <c r="BM826" s="235">
        <v>16</v>
      </c>
    </row>
    <row r="827" spans="1:65">
      <c r="A827" s="33"/>
      <c r="B827" s="19">
        <v>1</v>
      </c>
      <c r="C827" s="8">
        <v>4</v>
      </c>
      <c r="D827" s="237" t="s">
        <v>339</v>
      </c>
      <c r="E827" s="233"/>
      <c r="F827" s="234"/>
      <c r="G827" s="234"/>
      <c r="H827" s="234"/>
      <c r="I827" s="234"/>
      <c r="J827" s="234"/>
      <c r="K827" s="234"/>
      <c r="L827" s="234"/>
      <c r="M827" s="234"/>
      <c r="N827" s="234"/>
      <c r="O827" s="234"/>
      <c r="P827" s="234"/>
      <c r="Q827" s="234"/>
      <c r="R827" s="234"/>
      <c r="S827" s="234"/>
      <c r="T827" s="234"/>
      <c r="U827" s="234"/>
      <c r="V827" s="234"/>
      <c r="W827" s="234"/>
      <c r="X827" s="234"/>
      <c r="Y827" s="234"/>
      <c r="Z827" s="234"/>
      <c r="AA827" s="234"/>
      <c r="AB827" s="234"/>
      <c r="AC827" s="234"/>
      <c r="AD827" s="234"/>
      <c r="AE827" s="234"/>
      <c r="AF827" s="234"/>
      <c r="AG827" s="234"/>
      <c r="AH827" s="234"/>
      <c r="AI827" s="234"/>
      <c r="AJ827" s="234"/>
      <c r="AK827" s="234"/>
      <c r="AL827" s="234"/>
      <c r="AM827" s="234"/>
      <c r="AN827" s="234"/>
      <c r="AO827" s="234"/>
      <c r="AP827" s="234"/>
      <c r="AQ827" s="234"/>
      <c r="AR827" s="234"/>
      <c r="AS827" s="234"/>
      <c r="AT827" s="234"/>
      <c r="AU827" s="234"/>
      <c r="AV827" s="234"/>
      <c r="AW827" s="234"/>
      <c r="AX827" s="234"/>
      <c r="AY827" s="234"/>
      <c r="AZ827" s="234"/>
      <c r="BA827" s="234"/>
      <c r="BB827" s="234"/>
      <c r="BC827" s="234"/>
      <c r="BD827" s="234"/>
      <c r="BE827" s="234"/>
      <c r="BF827" s="234"/>
      <c r="BG827" s="234"/>
      <c r="BH827" s="234"/>
      <c r="BI827" s="234"/>
      <c r="BJ827" s="234"/>
      <c r="BK827" s="234"/>
      <c r="BL827" s="234"/>
      <c r="BM827" s="235" t="s">
        <v>211</v>
      </c>
    </row>
    <row r="828" spans="1:65">
      <c r="A828" s="33"/>
      <c r="B828" s="19">
        <v>1</v>
      </c>
      <c r="C828" s="8">
        <v>5</v>
      </c>
      <c r="D828" s="237" t="s">
        <v>340</v>
      </c>
      <c r="E828" s="233"/>
      <c r="F828" s="234"/>
      <c r="G828" s="234"/>
      <c r="H828" s="234"/>
      <c r="I828" s="234"/>
      <c r="J828" s="234"/>
      <c r="K828" s="234"/>
      <c r="L828" s="234"/>
      <c r="M828" s="234"/>
      <c r="N828" s="234"/>
      <c r="O828" s="234"/>
      <c r="P828" s="234"/>
      <c r="Q828" s="234"/>
      <c r="R828" s="234"/>
      <c r="S828" s="234"/>
      <c r="T828" s="234"/>
      <c r="U828" s="234"/>
      <c r="V828" s="234"/>
      <c r="W828" s="234"/>
      <c r="X828" s="234"/>
      <c r="Y828" s="234"/>
      <c r="Z828" s="234"/>
      <c r="AA828" s="234"/>
      <c r="AB828" s="234"/>
      <c r="AC828" s="234"/>
      <c r="AD828" s="234"/>
      <c r="AE828" s="234"/>
      <c r="AF828" s="234"/>
      <c r="AG828" s="234"/>
      <c r="AH828" s="234"/>
      <c r="AI828" s="234"/>
      <c r="AJ828" s="234"/>
      <c r="AK828" s="234"/>
      <c r="AL828" s="234"/>
      <c r="AM828" s="234"/>
      <c r="AN828" s="234"/>
      <c r="AO828" s="234"/>
      <c r="AP828" s="234"/>
      <c r="AQ828" s="234"/>
      <c r="AR828" s="234"/>
      <c r="AS828" s="234"/>
      <c r="AT828" s="234"/>
      <c r="AU828" s="234"/>
      <c r="AV828" s="234"/>
      <c r="AW828" s="234"/>
      <c r="AX828" s="234"/>
      <c r="AY828" s="234"/>
      <c r="AZ828" s="234"/>
      <c r="BA828" s="234"/>
      <c r="BB828" s="234"/>
      <c r="BC828" s="234"/>
      <c r="BD828" s="234"/>
      <c r="BE828" s="234"/>
      <c r="BF828" s="234"/>
      <c r="BG828" s="234"/>
      <c r="BH828" s="234"/>
      <c r="BI828" s="234"/>
      <c r="BJ828" s="234"/>
      <c r="BK828" s="234"/>
      <c r="BL828" s="234"/>
      <c r="BM828" s="235">
        <v>20</v>
      </c>
    </row>
    <row r="829" spans="1:65">
      <c r="A829" s="33"/>
      <c r="B829" s="20" t="s">
        <v>271</v>
      </c>
      <c r="C829" s="12"/>
      <c r="D829" s="239">
        <v>2.8E-3</v>
      </c>
      <c r="E829" s="233"/>
      <c r="F829" s="234"/>
      <c r="G829" s="234"/>
      <c r="H829" s="234"/>
      <c r="I829" s="234"/>
      <c r="J829" s="234"/>
      <c r="K829" s="234"/>
      <c r="L829" s="234"/>
      <c r="M829" s="234"/>
      <c r="N829" s="234"/>
      <c r="O829" s="234"/>
      <c r="P829" s="234"/>
      <c r="Q829" s="234"/>
      <c r="R829" s="234"/>
      <c r="S829" s="234"/>
      <c r="T829" s="234"/>
      <c r="U829" s="234"/>
      <c r="V829" s="234"/>
      <c r="W829" s="234"/>
      <c r="X829" s="234"/>
      <c r="Y829" s="234"/>
      <c r="Z829" s="234"/>
      <c r="AA829" s="234"/>
      <c r="AB829" s="234"/>
      <c r="AC829" s="234"/>
      <c r="AD829" s="234"/>
      <c r="AE829" s="234"/>
      <c r="AF829" s="234"/>
      <c r="AG829" s="234"/>
      <c r="AH829" s="234"/>
      <c r="AI829" s="234"/>
      <c r="AJ829" s="234"/>
      <c r="AK829" s="234"/>
      <c r="AL829" s="234"/>
      <c r="AM829" s="234"/>
      <c r="AN829" s="234"/>
      <c r="AO829" s="234"/>
      <c r="AP829" s="234"/>
      <c r="AQ829" s="234"/>
      <c r="AR829" s="234"/>
      <c r="AS829" s="234"/>
      <c r="AT829" s="234"/>
      <c r="AU829" s="234"/>
      <c r="AV829" s="234"/>
      <c r="AW829" s="234"/>
      <c r="AX829" s="234"/>
      <c r="AY829" s="234"/>
      <c r="AZ829" s="234"/>
      <c r="BA829" s="234"/>
      <c r="BB829" s="234"/>
      <c r="BC829" s="234"/>
      <c r="BD829" s="234"/>
      <c r="BE829" s="234"/>
      <c r="BF829" s="234"/>
      <c r="BG829" s="234"/>
      <c r="BH829" s="234"/>
      <c r="BI829" s="234"/>
      <c r="BJ829" s="234"/>
      <c r="BK829" s="234"/>
      <c r="BL829" s="234"/>
      <c r="BM829" s="62"/>
    </row>
    <row r="830" spans="1:65">
      <c r="A830" s="33"/>
      <c r="B830" s="3" t="s">
        <v>272</v>
      </c>
      <c r="C830" s="31"/>
      <c r="D830" s="25">
        <v>2.8E-3</v>
      </c>
      <c r="E830" s="233"/>
      <c r="F830" s="234"/>
      <c r="G830" s="234"/>
      <c r="H830" s="234"/>
      <c r="I830" s="234"/>
      <c r="J830" s="234"/>
      <c r="K830" s="234"/>
      <c r="L830" s="234"/>
      <c r="M830" s="234"/>
      <c r="N830" s="234"/>
      <c r="O830" s="234"/>
      <c r="P830" s="234"/>
      <c r="Q830" s="234"/>
      <c r="R830" s="234"/>
      <c r="S830" s="234"/>
      <c r="T830" s="234"/>
      <c r="U830" s="234"/>
      <c r="V830" s="234"/>
      <c r="W830" s="234"/>
      <c r="X830" s="234"/>
      <c r="Y830" s="234"/>
      <c r="Z830" s="234"/>
      <c r="AA830" s="234"/>
      <c r="AB830" s="234"/>
      <c r="AC830" s="234"/>
      <c r="AD830" s="234"/>
      <c r="AE830" s="234"/>
      <c r="AF830" s="234"/>
      <c r="AG830" s="234"/>
      <c r="AH830" s="234"/>
      <c r="AI830" s="234"/>
      <c r="AJ830" s="234"/>
      <c r="AK830" s="234"/>
      <c r="AL830" s="234"/>
      <c r="AM830" s="234"/>
      <c r="AN830" s="234"/>
      <c r="AO830" s="234"/>
      <c r="AP830" s="234"/>
      <c r="AQ830" s="234"/>
      <c r="AR830" s="234"/>
      <c r="AS830" s="234"/>
      <c r="AT830" s="234"/>
      <c r="AU830" s="234"/>
      <c r="AV830" s="234"/>
      <c r="AW830" s="234"/>
      <c r="AX830" s="234"/>
      <c r="AY830" s="234"/>
      <c r="AZ830" s="234"/>
      <c r="BA830" s="234"/>
      <c r="BB830" s="234"/>
      <c r="BC830" s="234"/>
      <c r="BD830" s="234"/>
      <c r="BE830" s="234"/>
      <c r="BF830" s="234"/>
      <c r="BG830" s="234"/>
      <c r="BH830" s="234"/>
      <c r="BI830" s="234"/>
      <c r="BJ830" s="234"/>
      <c r="BK830" s="234"/>
      <c r="BL830" s="234"/>
      <c r="BM830" s="62"/>
    </row>
    <row r="831" spans="1:65">
      <c r="A831" s="33"/>
      <c r="B831" s="3" t="s">
        <v>273</v>
      </c>
      <c r="C831" s="31"/>
      <c r="D831" s="25" t="s">
        <v>685</v>
      </c>
      <c r="E831" s="233"/>
      <c r="F831" s="234"/>
      <c r="G831" s="234"/>
      <c r="H831" s="234"/>
      <c r="I831" s="234"/>
      <c r="J831" s="234"/>
      <c r="K831" s="234"/>
      <c r="L831" s="234"/>
      <c r="M831" s="234"/>
      <c r="N831" s="234"/>
      <c r="O831" s="234"/>
      <c r="P831" s="234"/>
      <c r="Q831" s="234"/>
      <c r="R831" s="234"/>
      <c r="S831" s="234"/>
      <c r="T831" s="234"/>
      <c r="U831" s="234"/>
      <c r="V831" s="234"/>
      <c r="W831" s="234"/>
      <c r="X831" s="234"/>
      <c r="Y831" s="234"/>
      <c r="Z831" s="234"/>
      <c r="AA831" s="234"/>
      <c r="AB831" s="234"/>
      <c r="AC831" s="234"/>
      <c r="AD831" s="234"/>
      <c r="AE831" s="234"/>
      <c r="AF831" s="234"/>
      <c r="AG831" s="234"/>
      <c r="AH831" s="234"/>
      <c r="AI831" s="234"/>
      <c r="AJ831" s="234"/>
      <c r="AK831" s="234"/>
      <c r="AL831" s="234"/>
      <c r="AM831" s="234"/>
      <c r="AN831" s="234"/>
      <c r="AO831" s="234"/>
      <c r="AP831" s="234"/>
      <c r="AQ831" s="234"/>
      <c r="AR831" s="234"/>
      <c r="AS831" s="234"/>
      <c r="AT831" s="234"/>
      <c r="AU831" s="234"/>
      <c r="AV831" s="234"/>
      <c r="AW831" s="234"/>
      <c r="AX831" s="234"/>
      <c r="AY831" s="234"/>
      <c r="AZ831" s="234"/>
      <c r="BA831" s="234"/>
      <c r="BB831" s="234"/>
      <c r="BC831" s="234"/>
      <c r="BD831" s="234"/>
      <c r="BE831" s="234"/>
      <c r="BF831" s="234"/>
      <c r="BG831" s="234"/>
      <c r="BH831" s="234"/>
      <c r="BI831" s="234"/>
      <c r="BJ831" s="234"/>
      <c r="BK831" s="234"/>
      <c r="BL831" s="234"/>
      <c r="BM831" s="62"/>
    </row>
    <row r="832" spans="1:65">
      <c r="A832" s="33"/>
      <c r="B832" s="3" t="s">
        <v>87</v>
      </c>
      <c r="C832" s="31"/>
      <c r="D832" s="13" t="s">
        <v>685</v>
      </c>
      <c r="E832" s="15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1"/>
    </row>
    <row r="833" spans="1:65">
      <c r="A833" s="33"/>
      <c r="B833" s="3" t="s">
        <v>274</v>
      </c>
      <c r="C833" s="31"/>
      <c r="D833" s="13" t="s">
        <v>685</v>
      </c>
      <c r="E833" s="15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1"/>
    </row>
    <row r="834" spans="1:65">
      <c r="A834" s="33"/>
      <c r="B834" s="51" t="s">
        <v>275</v>
      </c>
      <c r="C834" s="52"/>
      <c r="D834" s="50" t="s">
        <v>276</v>
      </c>
      <c r="E834" s="15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61"/>
    </row>
    <row r="835" spans="1:65">
      <c r="B835" s="34"/>
      <c r="C835" s="20"/>
      <c r="D835" s="29"/>
      <c r="BM835" s="61"/>
    </row>
    <row r="836" spans="1:65" ht="15">
      <c r="B836" s="35" t="s">
        <v>598</v>
      </c>
      <c r="BM836" s="30" t="s">
        <v>67</v>
      </c>
    </row>
    <row r="837" spans="1:65" ht="15">
      <c r="A837" s="26" t="s">
        <v>60</v>
      </c>
      <c r="B837" s="18" t="s">
        <v>111</v>
      </c>
      <c r="C837" s="15" t="s">
        <v>112</v>
      </c>
      <c r="D837" s="16" t="s">
        <v>231</v>
      </c>
      <c r="E837" s="17" t="s">
        <v>231</v>
      </c>
      <c r="F837" s="17" t="s">
        <v>231</v>
      </c>
      <c r="G837" s="17" t="s">
        <v>231</v>
      </c>
      <c r="H837" s="17" t="s">
        <v>231</v>
      </c>
      <c r="I837" s="17" t="s">
        <v>231</v>
      </c>
      <c r="J837" s="17" t="s">
        <v>231</v>
      </c>
      <c r="K837" s="17" t="s">
        <v>231</v>
      </c>
      <c r="L837" s="17" t="s">
        <v>231</v>
      </c>
      <c r="M837" s="17" t="s">
        <v>231</v>
      </c>
      <c r="N837" s="17" t="s">
        <v>231</v>
      </c>
      <c r="O837" s="17" t="s">
        <v>231</v>
      </c>
      <c r="P837" s="17" t="s">
        <v>231</v>
      </c>
      <c r="Q837" s="17" t="s">
        <v>231</v>
      </c>
      <c r="R837" s="17" t="s">
        <v>231</v>
      </c>
      <c r="S837" s="17" t="s">
        <v>231</v>
      </c>
      <c r="T837" s="17" t="s">
        <v>231</v>
      </c>
      <c r="U837" s="17" t="s">
        <v>231</v>
      </c>
      <c r="V837" s="17" t="s">
        <v>231</v>
      </c>
      <c r="W837" s="17" t="s">
        <v>231</v>
      </c>
      <c r="X837" s="15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>
        <v>1</v>
      </c>
    </row>
    <row r="838" spans="1:65">
      <c r="A838" s="33"/>
      <c r="B838" s="19" t="s">
        <v>232</v>
      </c>
      <c r="C838" s="8" t="s">
        <v>232</v>
      </c>
      <c r="D838" s="157" t="s">
        <v>234</v>
      </c>
      <c r="E838" s="158" t="s">
        <v>236</v>
      </c>
      <c r="F838" s="158" t="s">
        <v>238</v>
      </c>
      <c r="G838" s="158" t="s">
        <v>239</v>
      </c>
      <c r="H838" s="158" t="s">
        <v>240</v>
      </c>
      <c r="I838" s="158" t="s">
        <v>241</v>
      </c>
      <c r="J838" s="158" t="s">
        <v>242</v>
      </c>
      <c r="K838" s="158" t="s">
        <v>243</v>
      </c>
      <c r="L838" s="158" t="s">
        <v>244</v>
      </c>
      <c r="M838" s="158" t="s">
        <v>245</v>
      </c>
      <c r="N838" s="158" t="s">
        <v>246</v>
      </c>
      <c r="O838" s="158" t="s">
        <v>247</v>
      </c>
      <c r="P838" s="158" t="s">
        <v>248</v>
      </c>
      <c r="Q838" s="158" t="s">
        <v>251</v>
      </c>
      <c r="R838" s="158" t="s">
        <v>253</v>
      </c>
      <c r="S838" s="158" t="s">
        <v>254</v>
      </c>
      <c r="T838" s="158" t="s">
        <v>257</v>
      </c>
      <c r="U838" s="158" t="s">
        <v>259</v>
      </c>
      <c r="V838" s="158" t="s">
        <v>261</v>
      </c>
      <c r="W838" s="158" t="s">
        <v>279</v>
      </c>
      <c r="X838" s="159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 t="s">
        <v>1</v>
      </c>
    </row>
    <row r="839" spans="1:65">
      <c r="A839" s="33"/>
      <c r="B839" s="19"/>
      <c r="C839" s="8"/>
      <c r="D839" s="9" t="s">
        <v>280</v>
      </c>
      <c r="E839" s="10" t="s">
        <v>283</v>
      </c>
      <c r="F839" s="10" t="s">
        <v>282</v>
      </c>
      <c r="G839" s="10" t="s">
        <v>283</v>
      </c>
      <c r="H839" s="10" t="s">
        <v>282</v>
      </c>
      <c r="I839" s="10" t="s">
        <v>282</v>
      </c>
      <c r="J839" s="10" t="s">
        <v>282</v>
      </c>
      <c r="K839" s="10" t="s">
        <v>282</v>
      </c>
      <c r="L839" s="10" t="s">
        <v>280</v>
      </c>
      <c r="M839" s="10" t="s">
        <v>280</v>
      </c>
      <c r="N839" s="10" t="s">
        <v>280</v>
      </c>
      <c r="O839" s="10" t="s">
        <v>280</v>
      </c>
      <c r="P839" s="10" t="s">
        <v>280</v>
      </c>
      <c r="Q839" s="10" t="s">
        <v>283</v>
      </c>
      <c r="R839" s="10" t="s">
        <v>283</v>
      </c>
      <c r="S839" s="10" t="s">
        <v>283</v>
      </c>
      <c r="T839" s="10" t="s">
        <v>283</v>
      </c>
      <c r="U839" s="10" t="s">
        <v>282</v>
      </c>
      <c r="V839" s="10" t="s">
        <v>283</v>
      </c>
      <c r="W839" s="10" t="s">
        <v>283</v>
      </c>
      <c r="X839" s="15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3</v>
      </c>
    </row>
    <row r="840" spans="1:65">
      <c r="A840" s="33"/>
      <c r="B840" s="19"/>
      <c r="C840" s="8"/>
      <c r="D840" s="27" t="s">
        <v>322</v>
      </c>
      <c r="E840" s="27" t="s">
        <v>322</v>
      </c>
      <c r="F840" s="27" t="s">
        <v>322</v>
      </c>
      <c r="G840" s="27" t="s">
        <v>322</v>
      </c>
      <c r="H840" s="27" t="s">
        <v>323</v>
      </c>
      <c r="I840" s="27" t="s">
        <v>324</v>
      </c>
      <c r="J840" s="27" t="s">
        <v>323</v>
      </c>
      <c r="K840" s="27" t="s">
        <v>325</v>
      </c>
      <c r="L840" s="27" t="s">
        <v>322</v>
      </c>
      <c r="M840" s="27" t="s">
        <v>322</v>
      </c>
      <c r="N840" s="27" t="s">
        <v>322</v>
      </c>
      <c r="O840" s="27" t="s">
        <v>322</v>
      </c>
      <c r="P840" s="27" t="s">
        <v>322</v>
      </c>
      <c r="Q840" s="27" t="s">
        <v>322</v>
      </c>
      <c r="R840" s="27" t="s">
        <v>325</v>
      </c>
      <c r="S840" s="27" t="s">
        <v>324</v>
      </c>
      <c r="T840" s="27" t="s">
        <v>323</v>
      </c>
      <c r="U840" s="27" t="s">
        <v>322</v>
      </c>
      <c r="V840" s="27" t="s">
        <v>322</v>
      </c>
      <c r="W840" s="27" t="s">
        <v>322</v>
      </c>
      <c r="X840" s="15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3</v>
      </c>
    </row>
    <row r="841" spans="1:65">
      <c r="A841" s="33"/>
      <c r="B841" s="18">
        <v>1</v>
      </c>
      <c r="C841" s="14">
        <v>1</v>
      </c>
      <c r="D841" s="229">
        <v>0.17</v>
      </c>
      <c r="E841" s="229">
        <v>0.192412</v>
      </c>
      <c r="F841" s="230">
        <v>0.17299999999999999</v>
      </c>
      <c r="G841" s="229">
        <v>0.15200000000000002</v>
      </c>
      <c r="H841" s="230">
        <v>0.18</v>
      </c>
      <c r="I841" s="240">
        <v>0.14000000000000001</v>
      </c>
      <c r="J841" s="230">
        <v>0.18</v>
      </c>
      <c r="K841" s="229">
        <v>0.19</v>
      </c>
      <c r="L841" s="232">
        <v>0.22999999999999998</v>
      </c>
      <c r="M841" s="229">
        <v>0.19</v>
      </c>
      <c r="N841" s="229">
        <v>0.19</v>
      </c>
      <c r="O841" s="229">
        <v>0.16</v>
      </c>
      <c r="P841" s="229">
        <v>0.2</v>
      </c>
      <c r="Q841" s="229">
        <v>0.14899999999999999</v>
      </c>
      <c r="R841" s="229">
        <v>0.17</v>
      </c>
      <c r="S841" s="240">
        <v>6.4099999999999999E-3</v>
      </c>
      <c r="T841" s="229">
        <v>0.18</v>
      </c>
      <c r="U841" s="229">
        <v>0.19</v>
      </c>
      <c r="V841" s="229">
        <v>0.2049</v>
      </c>
      <c r="W841" s="240">
        <v>0.189</v>
      </c>
      <c r="X841" s="233"/>
      <c r="Y841" s="234"/>
      <c r="Z841" s="234"/>
      <c r="AA841" s="234"/>
      <c r="AB841" s="234"/>
      <c r="AC841" s="234"/>
      <c r="AD841" s="234"/>
      <c r="AE841" s="234"/>
      <c r="AF841" s="234"/>
      <c r="AG841" s="234"/>
      <c r="AH841" s="234"/>
      <c r="AI841" s="234"/>
      <c r="AJ841" s="234"/>
      <c r="AK841" s="234"/>
      <c r="AL841" s="234"/>
      <c r="AM841" s="234"/>
      <c r="AN841" s="234"/>
      <c r="AO841" s="234"/>
      <c r="AP841" s="234"/>
      <c r="AQ841" s="234"/>
      <c r="AR841" s="234"/>
      <c r="AS841" s="234"/>
      <c r="AT841" s="234"/>
      <c r="AU841" s="234"/>
      <c r="AV841" s="234"/>
      <c r="AW841" s="234"/>
      <c r="AX841" s="234"/>
      <c r="AY841" s="234"/>
      <c r="AZ841" s="234"/>
      <c r="BA841" s="234"/>
      <c r="BB841" s="234"/>
      <c r="BC841" s="234"/>
      <c r="BD841" s="234"/>
      <c r="BE841" s="234"/>
      <c r="BF841" s="234"/>
      <c r="BG841" s="234"/>
      <c r="BH841" s="234"/>
      <c r="BI841" s="234"/>
      <c r="BJ841" s="234"/>
      <c r="BK841" s="234"/>
      <c r="BL841" s="234"/>
      <c r="BM841" s="235">
        <v>1</v>
      </c>
    </row>
    <row r="842" spans="1:65">
      <c r="A842" s="33"/>
      <c r="B842" s="19">
        <v>1</v>
      </c>
      <c r="C842" s="8">
        <v>2</v>
      </c>
      <c r="D842" s="237">
        <v>0.17</v>
      </c>
      <c r="E842" s="237">
        <v>0.19280800000000001</v>
      </c>
      <c r="F842" s="238">
        <v>0.17399999999999999</v>
      </c>
      <c r="G842" s="237">
        <v>0.14933333333333335</v>
      </c>
      <c r="H842" s="238">
        <v>0.19</v>
      </c>
      <c r="I842" s="241">
        <v>0.13</v>
      </c>
      <c r="J842" s="238">
        <v>0.18</v>
      </c>
      <c r="K842" s="237">
        <v>0.19</v>
      </c>
      <c r="L842" s="237">
        <v>0.2</v>
      </c>
      <c r="M842" s="237">
        <v>0.19</v>
      </c>
      <c r="N842" s="237">
        <v>0.19</v>
      </c>
      <c r="O842" s="237">
        <v>0.16</v>
      </c>
      <c r="P842" s="237">
        <v>0.19</v>
      </c>
      <c r="Q842" s="237">
        <v>0.14599999999999999</v>
      </c>
      <c r="R842" s="237">
        <v>0.17</v>
      </c>
      <c r="S842" s="241">
        <v>6.012E-3</v>
      </c>
      <c r="T842" s="237">
        <v>0.18</v>
      </c>
      <c r="U842" s="237">
        <v>0.19</v>
      </c>
      <c r="V842" s="237">
        <v>0.20569999999999999</v>
      </c>
      <c r="W842" s="241">
        <v>0.14549999999999999</v>
      </c>
      <c r="X842" s="233"/>
      <c r="Y842" s="234"/>
      <c r="Z842" s="234"/>
      <c r="AA842" s="234"/>
      <c r="AB842" s="234"/>
      <c r="AC842" s="234"/>
      <c r="AD842" s="234"/>
      <c r="AE842" s="234"/>
      <c r="AF842" s="234"/>
      <c r="AG842" s="234"/>
      <c r="AH842" s="234"/>
      <c r="AI842" s="234"/>
      <c r="AJ842" s="234"/>
      <c r="AK842" s="234"/>
      <c r="AL842" s="234"/>
      <c r="AM842" s="234"/>
      <c r="AN842" s="234"/>
      <c r="AO842" s="234"/>
      <c r="AP842" s="234"/>
      <c r="AQ842" s="234"/>
      <c r="AR842" s="234"/>
      <c r="AS842" s="234"/>
      <c r="AT842" s="234"/>
      <c r="AU842" s="234"/>
      <c r="AV842" s="234"/>
      <c r="AW842" s="234"/>
      <c r="AX842" s="234"/>
      <c r="AY842" s="234"/>
      <c r="AZ842" s="234"/>
      <c r="BA842" s="234"/>
      <c r="BB842" s="234"/>
      <c r="BC842" s="234"/>
      <c r="BD842" s="234"/>
      <c r="BE842" s="234"/>
      <c r="BF842" s="234"/>
      <c r="BG842" s="234"/>
      <c r="BH842" s="234"/>
      <c r="BI842" s="234"/>
      <c r="BJ842" s="234"/>
      <c r="BK842" s="234"/>
      <c r="BL842" s="234"/>
      <c r="BM842" s="235">
        <v>23</v>
      </c>
    </row>
    <row r="843" spans="1:65">
      <c r="A843" s="33"/>
      <c r="B843" s="19">
        <v>1</v>
      </c>
      <c r="C843" s="8">
        <v>3</v>
      </c>
      <c r="D843" s="237">
        <v>0.17</v>
      </c>
      <c r="E843" s="243">
        <v>0.19874900000000001</v>
      </c>
      <c r="F843" s="238">
        <v>0.17199999999999999</v>
      </c>
      <c r="G843" s="237">
        <v>0.1466666666666667</v>
      </c>
      <c r="H843" s="238">
        <v>0.18</v>
      </c>
      <c r="I843" s="241">
        <v>0.13</v>
      </c>
      <c r="J843" s="238">
        <v>0.18</v>
      </c>
      <c r="K843" s="238">
        <v>0.19</v>
      </c>
      <c r="L843" s="25">
        <v>0.22</v>
      </c>
      <c r="M843" s="25">
        <v>0.19</v>
      </c>
      <c r="N843" s="25">
        <v>0.19</v>
      </c>
      <c r="O843" s="25">
        <v>0.16</v>
      </c>
      <c r="P843" s="25">
        <v>0.19</v>
      </c>
      <c r="Q843" s="25">
        <v>0.14899999999999999</v>
      </c>
      <c r="R843" s="25">
        <v>0.17</v>
      </c>
      <c r="S843" s="242">
        <v>6.0020000000000004E-3</v>
      </c>
      <c r="T843" s="25">
        <v>0.18</v>
      </c>
      <c r="U843" s="25">
        <v>0.19</v>
      </c>
      <c r="V843" s="25">
        <v>0.20569999999999999</v>
      </c>
      <c r="W843" s="242">
        <v>0.34189999999999998</v>
      </c>
      <c r="X843" s="233"/>
      <c r="Y843" s="234"/>
      <c r="Z843" s="234"/>
      <c r="AA843" s="234"/>
      <c r="AB843" s="234"/>
      <c r="AC843" s="234"/>
      <c r="AD843" s="234"/>
      <c r="AE843" s="234"/>
      <c r="AF843" s="234"/>
      <c r="AG843" s="234"/>
      <c r="AH843" s="234"/>
      <c r="AI843" s="234"/>
      <c r="AJ843" s="234"/>
      <c r="AK843" s="234"/>
      <c r="AL843" s="234"/>
      <c r="AM843" s="234"/>
      <c r="AN843" s="234"/>
      <c r="AO843" s="234"/>
      <c r="AP843" s="234"/>
      <c r="AQ843" s="234"/>
      <c r="AR843" s="234"/>
      <c r="AS843" s="234"/>
      <c r="AT843" s="234"/>
      <c r="AU843" s="234"/>
      <c r="AV843" s="234"/>
      <c r="AW843" s="234"/>
      <c r="AX843" s="234"/>
      <c r="AY843" s="234"/>
      <c r="AZ843" s="234"/>
      <c r="BA843" s="234"/>
      <c r="BB843" s="234"/>
      <c r="BC843" s="234"/>
      <c r="BD843" s="234"/>
      <c r="BE843" s="234"/>
      <c r="BF843" s="234"/>
      <c r="BG843" s="234"/>
      <c r="BH843" s="234"/>
      <c r="BI843" s="234"/>
      <c r="BJ843" s="234"/>
      <c r="BK843" s="234"/>
      <c r="BL843" s="234"/>
      <c r="BM843" s="235">
        <v>16</v>
      </c>
    </row>
    <row r="844" spans="1:65">
      <c r="A844" s="33"/>
      <c r="B844" s="19">
        <v>1</v>
      </c>
      <c r="C844" s="8">
        <v>4</v>
      </c>
      <c r="D844" s="237">
        <v>0.16</v>
      </c>
      <c r="E844" s="237">
        <v>0.19302899999999998</v>
      </c>
      <c r="F844" s="238">
        <v>0.16800000000000001</v>
      </c>
      <c r="G844" s="237">
        <v>0.14933333333333335</v>
      </c>
      <c r="H844" s="238">
        <v>0.18</v>
      </c>
      <c r="I844" s="241">
        <v>0.14000000000000001</v>
      </c>
      <c r="J844" s="238">
        <v>0.18</v>
      </c>
      <c r="K844" s="238">
        <v>0.19</v>
      </c>
      <c r="L844" s="25">
        <v>0.2</v>
      </c>
      <c r="M844" s="25">
        <v>0.2</v>
      </c>
      <c r="N844" s="25">
        <v>0.18</v>
      </c>
      <c r="O844" s="25">
        <v>0.17</v>
      </c>
      <c r="P844" s="25">
        <v>0.19</v>
      </c>
      <c r="Q844" s="25">
        <v>0.14599999999999999</v>
      </c>
      <c r="R844" s="25">
        <v>0.17</v>
      </c>
      <c r="S844" s="242">
        <v>5.7479999999999996E-3</v>
      </c>
      <c r="T844" s="25">
        <v>0.17</v>
      </c>
      <c r="U844" s="25">
        <v>0.19</v>
      </c>
      <c r="V844" s="25">
        <v>0.20830000000000001</v>
      </c>
      <c r="W844" s="245">
        <v>2.1558999999999999</v>
      </c>
      <c r="X844" s="233"/>
      <c r="Y844" s="234"/>
      <c r="Z844" s="234"/>
      <c r="AA844" s="234"/>
      <c r="AB844" s="234"/>
      <c r="AC844" s="234"/>
      <c r="AD844" s="234"/>
      <c r="AE844" s="234"/>
      <c r="AF844" s="234"/>
      <c r="AG844" s="234"/>
      <c r="AH844" s="234"/>
      <c r="AI844" s="234"/>
      <c r="AJ844" s="234"/>
      <c r="AK844" s="234"/>
      <c r="AL844" s="234"/>
      <c r="AM844" s="234"/>
      <c r="AN844" s="234"/>
      <c r="AO844" s="234"/>
      <c r="AP844" s="234"/>
      <c r="AQ844" s="234"/>
      <c r="AR844" s="234"/>
      <c r="AS844" s="234"/>
      <c r="AT844" s="234"/>
      <c r="AU844" s="234"/>
      <c r="AV844" s="234"/>
      <c r="AW844" s="234"/>
      <c r="AX844" s="234"/>
      <c r="AY844" s="234"/>
      <c r="AZ844" s="234"/>
      <c r="BA844" s="234"/>
      <c r="BB844" s="234"/>
      <c r="BC844" s="234"/>
      <c r="BD844" s="234"/>
      <c r="BE844" s="234"/>
      <c r="BF844" s="234"/>
      <c r="BG844" s="234"/>
      <c r="BH844" s="234"/>
      <c r="BI844" s="234"/>
      <c r="BJ844" s="234"/>
      <c r="BK844" s="234"/>
      <c r="BL844" s="234"/>
      <c r="BM844" s="235">
        <v>0.18063506405228758</v>
      </c>
    </row>
    <row r="845" spans="1:65">
      <c r="A845" s="33"/>
      <c r="B845" s="19">
        <v>1</v>
      </c>
      <c r="C845" s="8">
        <v>5</v>
      </c>
      <c r="D845" s="237">
        <v>0.17</v>
      </c>
      <c r="E845" s="237">
        <v>0.19310500000000003</v>
      </c>
      <c r="F845" s="237">
        <v>0.17199999999999999</v>
      </c>
      <c r="G845" s="237">
        <v>0.14933333333333335</v>
      </c>
      <c r="H845" s="237">
        <v>0.18</v>
      </c>
      <c r="I845" s="241">
        <v>0.14000000000000001</v>
      </c>
      <c r="J845" s="237">
        <v>0.18</v>
      </c>
      <c r="K845" s="237">
        <v>0.19</v>
      </c>
      <c r="L845" s="237">
        <v>0.2</v>
      </c>
      <c r="M845" s="237">
        <v>0.2</v>
      </c>
      <c r="N845" s="237">
        <v>0.19</v>
      </c>
      <c r="O845" s="237">
        <v>0.17</v>
      </c>
      <c r="P845" s="237">
        <v>0.18</v>
      </c>
      <c r="Q845" s="237">
        <v>0.14100000000000001</v>
      </c>
      <c r="R845" s="237">
        <v>0.17</v>
      </c>
      <c r="S845" s="241">
        <v>5.9380000000000006E-3</v>
      </c>
      <c r="T845" s="237">
        <v>0.18</v>
      </c>
      <c r="U845" s="237">
        <v>0.19</v>
      </c>
      <c r="V845" s="237">
        <v>0.2097</v>
      </c>
      <c r="W845" s="241">
        <v>0.2787</v>
      </c>
      <c r="X845" s="233"/>
      <c r="Y845" s="234"/>
      <c r="Z845" s="234"/>
      <c r="AA845" s="234"/>
      <c r="AB845" s="234"/>
      <c r="AC845" s="234"/>
      <c r="AD845" s="234"/>
      <c r="AE845" s="234"/>
      <c r="AF845" s="234"/>
      <c r="AG845" s="234"/>
      <c r="AH845" s="234"/>
      <c r="AI845" s="234"/>
      <c r="AJ845" s="234"/>
      <c r="AK845" s="234"/>
      <c r="AL845" s="234"/>
      <c r="AM845" s="234"/>
      <c r="AN845" s="234"/>
      <c r="AO845" s="234"/>
      <c r="AP845" s="234"/>
      <c r="AQ845" s="234"/>
      <c r="AR845" s="234"/>
      <c r="AS845" s="234"/>
      <c r="AT845" s="234"/>
      <c r="AU845" s="234"/>
      <c r="AV845" s="234"/>
      <c r="AW845" s="234"/>
      <c r="AX845" s="234"/>
      <c r="AY845" s="234"/>
      <c r="AZ845" s="234"/>
      <c r="BA845" s="234"/>
      <c r="BB845" s="234"/>
      <c r="BC845" s="234"/>
      <c r="BD845" s="234"/>
      <c r="BE845" s="234"/>
      <c r="BF845" s="234"/>
      <c r="BG845" s="234"/>
      <c r="BH845" s="234"/>
      <c r="BI845" s="234"/>
      <c r="BJ845" s="234"/>
      <c r="BK845" s="234"/>
      <c r="BL845" s="234"/>
      <c r="BM845" s="235">
        <v>104</v>
      </c>
    </row>
    <row r="846" spans="1:65">
      <c r="A846" s="33"/>
      <c r="B846" s="19">
        <v>1</v>
      </c>
      <c r="C846" s="8">
        <v>6</v>
      </c>
      <c r="D846" s="237">
        <v>0.18</v>
      </c>
      <c r="E846" s="237">
        <v>0.19043200000000002</v>
      </c>
      <c r="F846" s="237">
        <v>0.17599999999999999</v>
      </c>
      <c r="G846" s="237">
        <v>0.1546666666666667</v>
      </c>
      <c r="H846" s="237">
        <v>0.19</v>
      </c>
      <c r="I846" s="241">
        <v>0.15</v>
      </c>
      <c r="J846" s="237">
        <v>0.18</v>
      </c>
      <c r="K846" s="237">
        <v>0.2</v>
      </c>
      <c r="L846" s="237">
        <v>0.2</v>
      </c>
      <c r="M846" s="237">
        <v>0.2</v>
      </c>
      <c r="N846" s="237">
        <v>0.19</v>
      </c>
      <c r="O846" s="237">
        <v>0.17</v>
      </c>
      <c r="P846" s="237">
        <v>0.18</v>
      </c>
      <c r="Q846" s="237">
        <v>0.14799999999999999</v>
      </c>
      <c r="R846" s="237">
        <v>0.17</v>
      </c>
      <c r="S846" s="241">
        <v>5.7530000000000003E-3</v>
      </c>
      <c r="T846" s="237">
        <v>0.17</v>
      </c>
      <c r="U846" s="237">
        <v>0.19</v>
      </c>
      <c r="V846" s="237">
        <v>0.20699999999999999</v>
      </c>
      <c r="W846" s="241">
        <v>0.25290000000000001</v>
      </c>
      <c r="X846" s="233"/>
      <c r="Y846" s="234"/>
      <c r="Z846" s="234"/>
      <c r="AA846" s="234"/>
      <c r="AB846" s="234"/>
      <c r="AC846" s="234"/>
      <c r="AD846" s="234"/>
      <c r="AE846" s="234"/>
      <c r="AF846" s="234"/>
      <c r="AG846" s="234"/>
      <c r="AH846" s="234"/>
      <c r="AI846" s="234"/>
      <c r="AJ846" s="234"/>
      <c r="AK846" s="234"/>
      <c r="AL846" s="234"/>
      <c r="AM846" s="234"/>
      <c r="AN846" s="234"/>
      <c r="AO846" s="234"/>
      <c r="AP846" s="234"/>
      <c r="AQ846" s="234"/>
      <c r="AR846" s="234"/>
      <c r="AS846" s="234"/>
      <c r="AT846" s="234"/>
      <c r="AU846" s="234"/>
      <c r="AV846" s="234"/>
      <c r="AW846" s="234"/>
      <c r="AX846" s="234"/>
      <c r="AY846" s="234"/>
      <c r="AZ846" s="234"/>
      <c r="BA846" s="234"/>
      <c r="BB846" s="234"/>
      <c r="BC846" s="234"/>
      <c r="BD846" s="234"/>
      <c r="BE846" s="234"/>
      <c r="BF846" s="234"/>
      <c r="BG846" s="234"/>
      <c r="BH846" s="234"/>
      <c r="BI846" s="234"/>
      <c r="BJ846" s="234"/>
      <c r="BK846" s="234"/>
      <c r="BL846" s="234"/>
      <c r="BM846" s="62"/>
    </row>
    <row r="847" spans="1:65">
      <c r="A847" s="33"/>
      <c r="B847" s="20" t="s">
        <v>271</v>
      </c>
      <c r="C847" s="12"/>
      <c r="D847" s="239">
        <v>0.17</v>
      </c>
      <c r="E847" s="239">
        <v>0.19342249999999997</v>
      </c>
      <c r="F847" s="239">
        <v>0.17249999999999999</v>
      </c>
      <c r="G847" s="239">
        <v>0.15022222222222223</v>
      </c>
      <c r="H847" s="239">
        <v>0.18333333333333332</v>
      </c>
      <c r="I847" s="239">
        <v>0.13833333333333334</v>
      </c>
      <c r="J847" s="239">
        <v>0.17999999999999997</v>
      </c>
      <c r="K847" s="239">
        <v>0.19166666666666665</v>
      </c>
      <c r="L847" s="239">
        <v>0.20833333333333334</v>
      </c>
      <c r="M847" s="239">
        <v>0.19499999999999998</v>
      </c>
      <c r="N847" s="239">
        <v>0.18833333333333332</v>
      </c>
      <c r="O847" s="239">
        <v>0.16500000000000001</v>
      </c>
      <c r="P847" s="239">
        <v>0.18833333333333332</v>
      </c>
      <c r="Q847" s="239">
        <v>0.14649999999999999</v>
      </c>
      <c r="R847" s="239">
        <v>0.17</v>
      </c>
      <c r="S847" s="239">
        <v>5.9771666666666662E-3</v>
      </c>
      <c r="T847" s="239">
        <v>0.17666666666666667</v>
      </c>
      <c r="U847" s="239">
        <v>0.18999999999999997</v>
      </c>
      <c r="V847" s="239">
        <v>0.20688333333333334</v>
      </c>
      <c r="W847" s="239">
        <v>0.56064999999999998</v>
      </c>
      <c r="X847" s="233"/>
      <c r="Y847" s="234"/>
      <c r="Z847" s="234"/>
      <c r="AA847" s="234"/>
      <c r="AB847" s="234"/>
      <c r="AC847" s="234"/>
      <c r="AD847" s="234"/>
      <c r="AE847" s="234"/>
      <c r="AF847" s="234"/>
      <c r="AG847" s="234"/>
      <c r="AH847" s="234"/>
      <c r="AI847" s="234"/>
      <c r="AJ847" s="234"/>
      <c r="AK847" s="234"/>
      <c r="AL847" s="234"/>
      <c r="AM847" s="234"/>
      <c r="AN847" s="234"/>
      <c r="AO847" s="234"/>
      <c r="AP847" s="234"/>
      <c r="AQ847" s="234"/>
      <c r="AR847" s="234"/>
      <c r="AS847" s="234"/>
      <c r="AT847" s="234"/>
      <c r="AU847" s="234"/>
      <c r="AV847" s="234"/>
      <c r="AW847" s="234"/>
      <c r="AX847" s="234"/>
      <c r="AY847" s="234"/>
      <c r="AZ847" s="234"/>
      <c r="BA847" s="234"/>
      <c r="BB847" s="234"/>
      <c r="BC847" s="234"/>
      <c r="BD847" s="234"/>
      <c r="BE847" s="234"/>
      <c r="BF847" s="234"/>
      <c r="BG847" s="234"/>
      <c r="BH847" s="234"/>
      <c r="BI847" s="234"/>
      <c r="BJ847" s="234"/>
      <c r="BK847" s="234"/>
      <c r="BL847" s="234"/>
      <c r="BM847" s="62"/>
    </row>
    <row r="848" spans="1:65">
      <c r="A848" s="33"/>
      <c r="B848" s="3" t="s">
        <v>272</v>
      </c>
      <c r="C848" s="31"/>
      <c r="D848" s="25">
        <v>0.17</v>
      </c>
      <c r="E848" s="25">
        <v>0.19291849999999999</v>
      </c>
      <c r="F848" s="25">
        <v>0.17249999999999999</v>
      </c>
      <c r="G848" s="25">
        <v>0.14933333333333335</v>
      </c>
      <c r="H848" s="25">
        <v>0.18</v>
      </c>
      <c r="I848" s="25">
        <v>0.14000000000000001</v>
      </c>
      <c r="J848" s="25">
        <v>0.18</v>
      </c>
      <c r="K848" s="25">
        <v>0.19</v>
      </c>
      <c r="L848" s="25">
        <v>0.2</v>
      </c>
      <c r="M848" s="25">
        <v>0.19500000000000001</v>
      </c>
      <c r="N848" s="25">
        <v>0.19</v>
      </c>
      <c r="O848" s="25">
        <v>0.16500000000000001</v>
      </c>
      <c r="P848" s="25">
        <v>0.19</v>
      </c>
      <c r="Q848" s="25">
        <v>0.14699999999999999</v>
      </c>
      <c r="R848" s="25">
        <v>0.17</v>
      </c>
      <c r="S848" s="25">
        <v>5.9700000000000005E-3</v>
      </c>
      <c r="T848" s="25">
        <v>0.18</v>
      </c>
      <c r="U848" s="25">
        <v>0.19</v>
      </c>
      <c r="V848" s="25">
        <v>0.20634999999999998</v>
      </c>
      <c r="W848" s="25">
        <v>0.26580000000000004</v>
      </c>
      <c r="X848" s="233"/>
      <c r="Y848" s="234"/>
      <c r="Z848" s="234"/>
      <c r="AA848" s="234"/>
      <c r="AB848" s="234"/>
      <c r="AC848" s="234"/>
      <c r="AD848" s="234"/>
      <c r="AE848" s="234"/>
      <c r="AF848" s="234"/>
      <c r="AG848" s="234"/>
      <c r="AH848" s="234"/>
      <c r="AI848" s="234"/>
      <c r="AJ848" s="234"/>
      <c r="AK848" s="234"/>
      <c r="AL848" s="234"/>
      <c r="AM848" s="234"/>
      <c r="AN848" s="234"/>
      <c r="AO848" s="234"/>
      <c r="AP848" s="234"/>
      <c r="AQ848" s="234"/>
      <c r="AR848" s="234"/>
      <c r="AS848" s="234"/>
      <c r="AT848" s="234"/>
      <c r="AU848" s="234"/>
      <c r="AV848" s="234"/>
      <c r="AW848" s="234"/>
      <c r="AX848" s="234"/>
      <c r="AY848" s="234"/>
      <c r="AZ848" s="234"/>
      <c r="BA848" s="234"/>
      <c r="BB848" s="234"/>
      <c r="BC848" s="234"/>
      <c r="BD848" s="234"/>
      <c r="BE848" s="234"/>
      <c r="BF848" s="234"/>
      <c r="BG848" s="234"/>
      <c r="BH848" s="234"/>
      <c r="BI848" s="234"/>
      <c r="BJ848" s="234"/>
      <c r="BK848" s="234"/>
      <c r="BL848" s="234"/>
      <c r="BM848" s="62"/>
    </row>
    <row r="849" spans="1:65">
      <c r="A849" s="33"/>
      <c r="B849" s="3" t="s">
        <v>273</v>
      </c>
      <c r="C849" s="31"/>
      <c r="D849" s="25">
        <v>6.3245553203367553E-3</v>
      </c>
      <c r="E849" s="25">
        <v>2.7917400129668229E-3</v>
      </c>
      <c r="F849" s="25">
        <v>2.6645825188948385E-3</v>
      </c>
      <c r="G849" s="25">
        <v>2.75412149063639E-3</v>
      </c>
      <c r="H849" s="25">
        <v>5.1639777949432277E-3</v>
      </c>
      <c r="I849" s="25">
        <v>7.5277265270908078E-3</v>
      </c>
      <c r="J849" s="25">
        <v>3.0404709722440586E-17</v>
      </c>
      <c r="K849" s="25">
        <v>4.0824829046386332E-3</v>
      </c>
      <c r="L849" s="25">
        <v>1.3291601358251246E-2</v>
      </c>
      <c r="M849" s="25">
        <v>5.4772255750516665E-3</v>
      </c>
      <c r="N849" s="25">
        <v>4.0824829046386341E-3</v>
      </c>
      <c r="O849" s="25">
        <v>5.4772255750516656E-3</v>
      </c>
      <c r="P849" s="25">
        <v>7.5277265270908165E-3</v>
      </c>
      <c r="Q849" s="25">
        <v>3.0166206257996636E-3</v>
      </c>
      <c r="R849" s="25">
        <v>0</v>
      </c>
      <c r="S849" s="25">
        <v>2.4227126669637623E-4</v>
      </c>
      <c r="T849" s="25">
        <v>5.163977794943213E-3</v>
      </c>
      <c r="U849" s="25">
        <v>3.0404709722440586E-17</v>
      </c>
      <c r="V849" s="25">
        <v>1.8269282051210105E-3</v>
      </c>
      <c r="W849" s="25">
        <v>0.78451937324708554</v>
      </c>
      <c r="X849" s="233"/>
      <c r="Y849" s="234"/>
      <c r="Z849" s="234"/>
      <c r="AA849" s="234"/>
      <c r="AB849" s="234"/>
      <c r="AC849" s="234"/>
      <c r="AD849" s="234"/>
      <c r="AE849" s="234"/>
      <c r="AF849" s="234"/>
      <c r="AG849" s="234"/>
      <c r="AH849" s="234"/>
      <c r="AI849" s="234"/>
      <c r="AJ849" s="234"/>
      <c r="AK849" s="234"/>
      <c r="AL849" s="234"/>
      <c r="AM849" s="234"/>
      <c r="AN849" s="234"/>
      <c r="AO849" s="234"/>
      <c r="AP849" s="234"/>
      <c r="AQ849" s="234"/>
      <c r="AR849" s="234"/>
      <c r="AS849" s="234"/>
      <c r="AT849" s="234"/>
      <c r="AU849" s="234"/>
      <c r="AV849" s="234"/>
      <c r="AW849" s="234"/>
      <c r="AX849" s="234"/>
      <c r="AY849" s="234"/>
      <c r="AZ849" s="234"/>
      <c r="BA849" s="234"/>
      <c r="BB849" s="234"/>
      <c r="BC849" s="234"/>
      <c r="BD849" s="234"/>
      <c r="BE849" s="234"/>
      <c r="BF849" s="234"/>
      <c r="BG849" s="234"/>
      <c r="BH849" s="234"/>
      <c r="BI849" s="234"/>
      <c r="BJ849" s="234"/>
      <c r="BK849" s="234"/>
      <c r="BL849" s="234"/>
      <c r="BM849" s="62"/>
    </row>
    <row r="850" spans="1:65">
      <c r="A850" s="33"/>
      <c r="B850" s="3" t="s">
        <v>87</v>
      </c>
      <c r="C850" s="31"/>
      <c r="D850" s="13">
        <v>3.7203266590216208E-2</v>
      </c>
      <c r="E850" s="13">
        <v>1.4433377776457357E-2</v>
      </c>
      <c r="F850" s="13">
        <v>1.5446855181999066E-2</v>
      </c>
      <c r="G850" s="13">
        <v>1.8333648976129813E-2</v>
      </c>
      <c r="H850" s="13">
        <v>2.8167151608781246E-2</v>
      </c>
      <c r="I850" s="13">
        <v>5.4417300195837161E-2</v>
      </c>
      <c r="J850" s="13">
        <v>1.6891505401355884E-16</v>
      </c>
      <c r="K850" s="13">
        <v>2.1299910806810263E-2</v>
      </c>
      <c r="L850" s="13">
        <v>6.3799686519605978E-2</v>
      </c>
      <c r="M850" s="13">
        <v>2.8088336282316242E-2</v>
      </c>
      <c r="N850" s="13">
        <v>2.1676900378612217E-2</v>
      </c>
      <c r="O850" s="13">
        <v>3.3195306515464637E-2</v>
      </c>
      <c r="P850" s="13">
        <v>3.9970229347384867E-2</v>
      </c>
      <c r="Q850" s="13">
        <v>2.0591267070304873E-2</v>
      </c>
      <c r="R850" s="13">
        <v>0</v>
      </c>
      <c r="S850" s="13">
        <v>4.0532794249735313E-2</v>
      </c>
      <c r="T850" s="13">
        <v>2.9230062990244603E-2</v>
      </c>
      <c r="U850" s="13">
        <v>1.6002478801284522E-16</v>
      </c>
      <c r="V850" s="13">
        <v>8.8307171761266914E-3</v>
      </c>
      <c r="W850" s="13">
        <v>1.3993032609419167</v>
      </c>
      <c r="X850" s="159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1"/>
    </row>
    <row r="851" spans="1:65">
      <c r="A851" s="33"/>
      <c r="B851" s="3" t="s">
        <v>274</v>
      </c>
      <c r="C851" s="31"/>
      <c r="D851" s="13">
        <v>-5.8875966900917343E-2</v>
      </c>
      <c r="E851" s="13">
        <v>7.0791548777101587E-2</v>
      </c>
      <c r="F851" s="13">
        <v>-4.5035907590636803E-2</v>
      </c>
      <c r="G851" s="13">
        <v>-0.16836621388891515</v>
      </c>
      <c r="H851" s="13">
        <v>1.4937682753912496E-2</v>
      </c>
      <c r="I851" s="13">
        <v>-0.23418338483113865</v>
      </c>
      <c r="J851" s="13">
        <v>-3.5157296597950749E-3</v>
      </c>
      <c r="K851" s="13">
        <v>6.1071213788181256E-2</v>
      </c>
      <c r="L851" s="13">
        <v>0.153338275856719</v>
      </c>
      <c r="M851" s="13">
        <v>7.9524626201888715E-2</v>
      </c>
      <c r="N851" s="13">
        <v>4.2617801374473796E-2</v>
      </c>
      <c r="O851" s="13">
        <v>-8.6556085521478643E-2</v>
      </c>
      <c r="P851" s="13">
        <v>4.2617801374473796E-2</v>
      </c>
      <c r="Q851" s="13">
        <v>-0.1889725244175553</v>
      </c>
      <c r="R851" s="13">
        <v>-5.8875966900917343E-2</v>
      </c>
      <c r="S851" s="13">
        <v>-0.96691026353036036</v>
      </c>
      <c r="T851" s="13">
        <v>-2.1969142073502423E-2</v>
      </c>
      <c r="U851" s="13">
        <v>5.1844507581327415E-2</v>
      </c>
      <c r="V851" s="13">
        <v>0.14531104145675622</v>
      </c>
      <c r="W851" s="13">
        <v>2.1037717009235331</v>
      </c>
      <c r="X851" s="159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1"/>
    </row>
    <row r="852" spans="1:65">
      <c r="A852" s="33"/>
      <c r="B852" s="51" t="s">
        <v>275</v>
      </c>
      <c r="C852" s="52"/>
      <c r="D852" s="50">
        <v>0.67</v>
      </c>
      <c r="E852" s="50">
        <v>0.68</v>
      </c>
      <c r="F852" s="50">
        <v>0.53</v>
      </c>
      <c r="G852" s="50">
        <v>1.81</v>
      </c>
      <c r="H852" s="50">
        <v>0.1</v>
      </c>
      <c r="I852" s="50">
        <v>2.5</v>
      </c>
      <c r="J852" s="50">
        <v>0.1</v>
      </c>
      <c r="K852" s="50">
        <v>0.57999999999999996</v>
      </c>
      <c r="L852" s="50">
        <v>1.54</v>
      </c>
      <c r="M852" s="50">
        <v>0.77</v>
      </c>
      <c r="N852" s="50">
        <v>0.38</v>
      </c>
      <c r="O852" s="50">
        <v>0.96</v>
      </c>
      <c r="P852" s="50">
        <v>0.38</v>
      </c>
      <c r="Q852" s="50">
        <v>2.02</v>
      </c>
      <c r="R852" s="50">
        <v>0.67</v>
      </c>
      <c r="S852" s="50">
        <v>10.119999999999999</v>
      </c>
      <c r="T852" s="50">
        <v>0.28999999999999998</v>
      </c>
      <c r="U852" s="50">
        <v>0.48</v>
      </c>
      <c r="V852" s="50">
        <v>1.45</v>
      </c>
      <c r="W852" s="50">
        <v>21.82</v>
      </c>
      <c r="X852" s="159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1"/>
    </row>
    <row r="853" spans="1:65">
      <c r="B853" s="34"/>
      <c r="C853" s="20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BM853" s="61"/>
    </row>
    <row r="854" spans="1:65" ht="15">
      <c r="B854" s="35" t="s">
        <v>599</v>
      </c>
      <c r="BM854" s="30" t="s">
        <v>67</v>
      </c>
    </row>
    <row r="855" spans="1:65" ht="15">
      <c r="A855" s="26" t="s">
        <v>6</v>
      </c>
      <c r="B855" s="18" t="s">
        <v>111</v>
      </c>
      <c r="C855" s="15" t="s">
        <v>112</v>
      </c>
      <c r="D855" s="16" t="s">
        <v>231</v>
      </c>
      <c r="E855" s="17" t="s">
        <v>231</v>
      </c>
      <c r="F855" s="17" t="s">
        <v>231</v>
      </c>
      <c r="G855" s="17" t="s">
        <v>231</v>
      </c>
      <c r="H855" s="17" t="s">
        <v>231</v>
      </c>
      <c r="I855" s="17" t="s">
        <v>231</v>
      </c>
      <c r="J855" s="17" t="s">
        <v>231</v>
      </c>
      <c r="K855" s="17" t="s">
        <v>231</v>
      </c>
      <c r="L855" s="17" t="s">
        <v>231</v>
      </c>
      <c r="M855" s="17" t="s">
        <v>231</v>
      </c>
      <c r="N855" s="17" t="s">
        <v>231</v>
      </c>
      <c r="O855" s="17" t="s">
        <v>231</v>
      </c>
      <c r="P855" s="17" t="s">
        <v>231</v>
      </c>
      <c r="Q855" s="17" t="s">
        <v>231</v>
      </c>
      <c r="R855" s="17" t="s">
        <v>231</v>
      </c>
      <c r="S855" s="17" t="s">
        <v>231</v>
      </c>
      <c r="T855" s="17" t="s">
        <v>231</v>
      </c>
      <c r="U855" s="17" t="s">
        <v>231</v>
      </c>
      <c r="V855" s="17" t="s">
        <v>231</v>
      </c>
      <c r="W855" s="17" t="s">
        <v>231</v>
      </c>
      <c r="X855" s="17" t="s">
        <v>231</v>
      </c>
      <c r="Y855" s="159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1</v>
      </c>
    </row>
    <row r="856" spans="1:65">
      <c r="A856" s="33"/>
      <c r="B856" s="19" t="s">
        <v>232</v>
      </c>
      <c r="C856" s="8" t="s">
        <v>232</v>
      </c>
      <c r="D856" s="157" t="s">
        <v>234</v>
      </c>
      <c r="E856" s="158" t="s">
        <v>238</v>
      </c>
      <c r="F856" s="158" t="s">
        <v>239</v>
      </c>
      <c r="G856" s="158" t="s">
        <v>240</v>
      </c>
      <c r="H856" s="158" t="s">
        <v>241</v>
      </c>
      <c r="I856" s="158" t="s">
        <v>242</v>
      </c>
      <c r="J856" s="158" t="s">
        <v>243</v>
      </c>
      <c r="K856" s="158" t="s">
        <v>244</v>
      </c>
      <c r="L856" s="158" t="s">
        <v>245</v>
      </c>
      <c r="M856" s="158" t="s">
        <v>246</v>
      </c>
      <c r="N856" s="158" t="s">
        <v>247</v>
      </c>
      <c r="O856" s="158" t="s">
        <v>248</v>
      </c>
      <c r="P856" s="158" t="s">
        <v>249</v>
      </c>
      <c r="Q856" s="158" t="s">
        <v>251</v>
      </c>
      <c r="R856" s="158" t="s">
        <v>252</v>
      </c>
      <c r="S856" s="158" t="s">
        <v>253</v>
      </c>
      <c r="T856" s="158" t="s">
        <v>254</v>
      </c>
      <c r="U856" s="158" t="s">
        <v>257</v>
      </c>
      <c r="V856" s="158" t="s">
        <v>259</v>
      </c>
      <c r="W856" s="158" t="s">
        <v>261</v>
      </c>
      <c r="X856" s="158" t="s">
        <v>279</v>
      </c>
      <c r="Y856" s="159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 t="s">
        <v>3</v>
      </c>
    </row>
    <row r="857" spans="1:65">
      <c r="A857" s="33"/>
      <c r="B857" s="19"/>
      <c r="C857" s="8"/>
      <c r="D857" s="9" t="s">
        <v>280</v>
      </c>
      <c r="E857" s="10" t="s">
        <v>282</v>
      </c>
      <c r="F857" s="10" t="s">
        <v>283</v>
      </c>
      <c r="G857" s="10" t="s">
        <v>282</v>
      </c>
      <c r="H857" s="10" t="s">
        <v>280</v>
      </c>
      <c r="I857" s="10" t="s">
        <v>282</v>
      </c>
      <c r="J857" s="10" t="s">
        <v>282</v>
      </c>
      <c r="K857" s="10" t="s">
        <v>280</v>
      </c>
      <c r="L857" s="10" t="s">
        <v>280</v>
      </c>
      <c r="M857" s="10" t="s">
        <v>280</v>
      </c>
      <c r="N857" s="10" t="s">
        <v>280</v>
      </c>
      <c r="O857" s="10" t="s">
        <v>280</v>
      </c>
      <c r="P857" s="10" t="s">
        <v>283</v>
      </c>
      <c r="Q857" s="10" t="s">
        <v>283</v>
      </c>
      <c r="R857" s="10" t="s">
        <v>280</v>
      </c>
      <c r="S857" s="10" t="s">
        <v>280</v>
      </c>
      <c r="T857" s="10" t="s">
        <v>283</v>
      </c>
      <c r="U857" s="10" t="s">
        <v>283</v>
      </c>
      <c r="V857" s="10" t="s">
        <v>282</v>
      </c>
      <c r="W857" s="10" t="s">
        <v>283</v>
      </c>
      <c r="X857" s="10" t="s">
        <v>283</v>
      </c>
      <c r="Y857" s="159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0</v>
      </c>
    </row>
    <row r="858" spans="1:65">
      <c r="A858" s="33"/>
      <c r="B858" s="19"/>
      <c r="C858" s="8"/>
      <c r="D858" s="27" t="s">
        <v>322</v>
      </c>
      <c r="E858" s="27" t="s">
        <v>322</v>
      </c>
      <c r="F858" s="27" t="s">
        <v>322</v>
      </c>
      <c r="G858" s="27" t="s">
        <v>323</v>
      </c>
      <c r="H858" s="27" t="s">
        <v>324</v>
      </c>
      <c r="I858" s="27" t="s">
        <v>323</v>
      </c>
      <c r="J858" s="27" t="s">
        <v>325</v>
      </c>
      <c r="K858" s="27" t="s">
        <v>322</v>
      </c>
      <c r="L858" s="27" t="s">
        <v>322</v>
      </c>
      <c r="M858" s="27" t="s">
        <v>322</v>
      </c>
      <c r="N858" s="27" t="s">
        <v>322</v>
      </c>
      <c r="O858" s="27" t="s">
        <v>322</v>
      </c>
      <c r="P858" s="27" t="s">
        <v>324</v>
      </c>
      <c r="Q858" s="27" t="s">
        <v>322</v>
      </c>
      <c r="R858" s="27" t="s">
        <v>322</v>
      </c>
      <c r="S858" s="27" t="s">
        <v>325</v>
      </c>
      <c r="T858" s="27" t="s">
        <v>324</v>
      </c>
      <c r="U858" s="27" t="s">
        <v>323</v>
      </c>
      <c r="V858" s="27" t="s">
        <v>322</v>
      </c>
      <c r="W858" s="27" t="s">
        <v>322</v>
      </c>
      <c r="X858" s="27" t="s">
        <v>322</v>
      </c>
      <c r="Y858" s="159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0</v>
      </c>
    </row>
    <row r="859" spans="1:65">
      <c r="A859" s="33"/>
      <c r="B859" s="18">
        <v>1</v>
      </c>
      <c r="C859" s="14">
        <v>1</v>
      </c>
      <c r="D859" s="246">
        <v>159.47999999999999</v>
      </c>
      <c r="E859" s="246">
        <v>121</v>
      </c>
      <c r="F859" s="247">
        <v>147.05333333333334</v>
      </c>
      <c r="G859" s="246">
        <v>119.46</v>
      </c>
      <c r="H859" s="247">
        <v>90.97</v>
      </c>
      <c r="I859" s="246">
        <v>126</v>
      </c>
      <c r="J859" s="247">
        <v>132.34</v>
      </c>
      <c r="K859" s="246">
        <v>153</v>
      </c>
      <c r="L859" s="246">
        <v>149</v>
      </c>
      <c r="M859" s="246">
        <v>153</v>
      </c>
      <c r="N859" s="246">
        <v>129</v>
      </c>
      <c r="O859" s="246">
        <v>176.26</v>
      </c>
      <c r="P859" s="246">
        <v>163.42406341101653</v>
      </c>
      <c r="Q859" s="246">
        <v>109</v>
      </c>
      <c r="R859" s="246">
        <v>185.6</v>
      </c>
      <c r="S859" s="246">
        <v>116</v>
      </c>
      <c r="T859" s="246">
        <v>177.32</v>
      </c>
      <c r="U859" s="246">
        <v>156.5</v>
      </c>
      <c r="V859" s="246">
        <v>122.84</v>
      </c>
      <c r="W859" s="246">
        <v>105</v>
      </c>
      <c r="X859" s="246">
        <v>162.11879999999999</v>
      </c>
      <c r="Y859" s="250"/>
      <c r="Z859" s="251"/>
      <c r="AA859" s="251"/>
      <c r="AB859" s="251"/>
      <c r="AC859" s="251"/>
      <c r="AD859" s="251"/>
      <c r="AE859" s="251"/>
      <c r="AF859" s="251"/>
      <c r="AG859" s="251"/>
      <c r="AH859" s="251"/>
      <c r="AI859" s="251"/>
      <c r="AJ859" s="251"/>
      <c r="AK859" s="251"/>
      <c r="AL859" s="251"/>
      <c r="AM859" s="251"/>
      <c r="AN859" s="251"/>
      <c r="AO859" s="251"/>
      <c r="AP859" s="251"/>
      <c r="AQ859" s="251"/>
      <c r="AR859" s="251"/>
      <c r="AS859" s="251"/>
      <c r="AT859" s="251"/>
      <c r="AU859" s="251"/>
      <c r="AV859" s="251"/>
      <c r="AW859" s="251"/>
      <c r="AX859" s="251"/>
      <c r="AY859" s="251"/>
      <c r="AZ859" s="251"/>
      <c r="BA859" s="251"/>
      <c r="BB859" s="251"/>
      <c r="BC859" s="251"/>
      <c r="BD859" s="251"/>
      <c r="BE859" s="251"/>
      <c r="BF859" s="251"/>
      <c r="BG859" s="251"/>
      <c r="BH859" s="251"/>
      <c r="BI859" s="251"/>
      <c r="BJ859" s="251"/>
      <c r="BK859" s="251"/>
      <c r="BL859" s="251"/>
      <c r="BM859" s="252">
        <v>1</v>
      </c>
    </row>
    <row r="860" spans="1:65">
      <c r="A860" s="33"/>
      <c r="B860" s="19">
        <v>1</v>
      </c>
      <c r="C860" s="8">
        <v>2</v>
      </c>
      <c r="D860" s="253">
        <v>157.27000000000001</v>
      </c>
      <c r="E860" s="253">
        <v>119</v>
      </c>
      <c r="F860" s="254">
        <v>146.78666666666666</v>
      </c>
      <c r="G860" s="253">
        <v>119.83</v>
      </c>
      <c r="H860" s="254">
        <v>79.34</v>
      </c>
      <c r="I860" s="253">
        <v>129</v>
      </c>
      <c r="J860" s="254">
        <v>144.66999999999999</v>
      </c>
      <c r="K860" s="253">
        <v>151</v>
      </c>
      <c r="L860" s="253">
        <v>148.5</v>
      </c>
      <c r="M860" s="253">
        <v>155.5</v>
      </c>
      <c r="N860" s="253">
        <v>130.5</v>
      </c>
      <c r="O860" s="253">
        <v>178.18</v>
      </c>
      <c r="P860" s="253">
        <v>162.95247516666666</v>
      </c>
      <c r="Q860" s="253">
        <v>119</v>
      </c>
      <c r="R860" s="253">
        <v>174.4</v>
      </c>
      <c r="S860" s="253">
        <v>117</v>
      </c>
      <c r="T860" s="253">
        <v>153.24</v>
      </c>
      <c r="U860" s="253">
        <v>156.1</v>
      </c>
      <c r="V860" s="253">
        <v>126.43999999999998</v>
      </c>
      <c r="W860" s="253">
        <v>101.4</v>
      </c>
      <c r="X860" s="253">
        <v>161.73820000000001</v>
      </c>
      <c r="Y860" s="250"/>
      <c r="Z860" s="251"/>
      <c r="AA860" s="251"/>
      <c r="AB860" s="251"/>
      <c r="AC860" s="251"/>
      <c r="AD860" s="251"/>
      <c r="AE860" s="251"/>
      <c r="AF860" s="251"/>
      <c r="AG860" s="251"/>
      <c r="AH860" s="251"/>
      <c r="AI860" s="251"/>
      <c r="AJ860" s="251"/>
      <c r="AK860" s="251"/>
      <c r="AL860" s="251"/>
      <c r="AM860" s="251"/>
      <c r="AN860" s="251"/>
      <c r="AO860" s="251"/>
      <c r="AP860" s="251"/>
      <c r="AQ860" s="251"/>
      <c r="AR860" s="251"/>
      <c r="AS860" s="251"/>
      <c r="AT860" s="251"/>
      <c r="AU860" s="251"/>
      <c r="AV860" s="251"/>
      <c r="AW860" s="251"/>
      <c r="AX860" s="251"/>
      <c r="AY860" s="251"/>
      <c r="AZ860" s="251"/>
      <c r="BA860" s="251"/>
      <c r="BB860" s="251"/>
      <c r="BC860" s="251"/>
      <c r="BD860" s="251"/>
      <c r="BE860" s="251"/>
      <c r="BF860" s="251"/>
      <c r="BG860" s="251"/>
      <c r="BH860" s="251"/>
      <c r="BI860" s="251"/>
      <c r="BJ860" s="251"/>
      <c r="BK860" s="251"/>
      <c r="BL860" s="251"/>
      <c r="BM860" s="252">
        <v>39</v>
      </c>
    </row>
    <row r="861" spans="1:65">
      <c r="A861" s="33"/>
      <c r="B861" s="19">
        <v>1</v>
      </c>
      <c r="C861" s="8">
        <v>3</v>
      </c>
      <c r="D861" s="253">
        <v>163.56</v>
      </c>
      <c r="E861" s="253">
        <v>115</v>
      </c>
      <c r="F861" s="254">
        <v>148.55500000000001</v>
      </c>
      <c r="G861" s="253">
        <v>120.85</v>
      </c>
      <c r="H861" s="254">
        <v>84.19</v>
      </c>
      <c r="I861" s="253">
        <v>130</v>
      </c>
      <c r="J861" s="254">
        <v>140.22999999999999</v>
      </c>
      <c r="K861" s="254">
        <v>155</v>
      </c>
      <c r="L861" s="257">
        <v>154</v>
      </c>
      <c r="M861" s="257">
        <v>159.5</v>
      </c>
      <c r="N861" s="257">
        <v>134</v>
      </c>
      <c r="O861" s="257">
        <v>171.03</v>
      </c>
      <c r="P861" s="257">
        <v>164.81652099999999</v>
      </c>
      <c r="Q861" s="257">
        <v>116</v>
      </c>
      <c r="R861" s="257">
        <v>169.4</v>
      </c>
      <c r="S861" s="257">
        <v>120</v>
      </c>
      <c r="T861" s="257">
        <v>158.25</v>
      </c>
      <c r="U861" s="257">
        <v>156.1</v>
      </c>
      <c r="V861" s="257">
        <v>135.1</v>
      </c>
      <c r="W861" s="257">
        <v>101.5</v>
      </c>
      <c r="X861" s="257">
        <v>161.7809</v>
      </c>
      <c r="Y861" s="250"/>
      <c r="Z861" s="251"/>
      <c r="AA861" s="251"/>
      <c r="AB861" s="251"/>
      <c r="AC861" s="251"/>
      <c r="AD861" s="251"/>
      <c r="AE861" s="251"/>
      <c r="AF861" s="251"/>
      <c r="AG861" s="251"/>
      <c r="AH861" s="251"/>
      <c r="AI861" s="251"/>
      <c r="AJ861" s="251"/>
      <c r="AK861" s="251"/>
      <c r="AL861" s="251"/>
      <c r="AM861" s="251"/>
      <c r="AN861" s="251"/>
      <c r="AO861" s="251"/>
      <c r="AP861" s="251"/>
      <c r="AQ861" s="251"/>
      <c r="AR861" s="251"/>
      <c r="AS861" s="251"/>
      <c r="AT861" s="251"/>
      <c r="AU861" s="251"/>
      <c r="AV861" s="251"/>
      <c r="AW861" s="251"/>
      <c r="AX861" s="251"/>
      <c r="AY861" s="251"/>
      <c r="AZ861" s="251"/>
      <c r="BA861" s="251"/>
      <c r="BB861" s="251"/>
      <c r="BC861" s="251"/>
      <c r="BD861" s="251"/>
      <c r="BE861" s="251"/>
      <c r="BF861" s="251"/>
      <c r="BG861" s="251"/>
      <c r="BH861" s="251"/>
      <c r="BI861" s="251"/>
      <c r="BJ861" s="251"/>
      <c r="BK861" s="251"/>
      <c r="BL861" s="251"/>
      <c r="BM861" s="252">
        <v>16</v>
      </c>
    </row>
    <row r="862" spans="1:65">
      <c r="A862" s="33"/>
      <c r="B862" s="19">
        <v>1</v>
      </c>
      <c r="C862" s="8">
        <v>4</v>
      </c>
      <c r="D862" s="253">
        <v>162.07</v>
      </c>
      <c r="E862" s="253">
        <v>116</v>
      </c>
      <c r="F862" s="254">
        <v>148.09666666666666</v>
      </c>
      <c r="G862" s="253">
        <v>120.47</v>
      </c>
      <c r="H862" s="254">
        <v>89.05</v>
      </c>
      <c r="I862" s="258">
        <v>114</v>
      </c>
      <c r="J862" s="254">
        <v>133.21</v>
      </c>
      <c r="K862" s="254">
        <v>149.5</v>
      </c>
      <c r="L862" s="257">
        <v>157.5</v>
      </c>
      <c r="M862" s="257">
        <v>150</v>
      </c>
      <c r="N862" s="257">
        <v>138</v>
      </c>
      <c r="O862" s="257">
        <v>170.47</v>
      </c>
      <c r="P862" s="257">
        <v>164.69203977108617</v>
      </c>
      <c r="Q862" s="257">
        <v>122</v>
      </c>
      <c r="R862" s="257">
        <v>167.8</v>
      </c>
      <c r="S862" s="257">
        <v>117</v>
      </c>
      <c r="T862" s="257">
        <v>159.66999999999999</v>
      </c>
      <c r="U862" s="257">
        <v>156.1</v>
      </c>
      <c r="V862" s="257">
        <v>134</v>
      </c>
      <c r="W862" s="257">
        <v>105.5</v>
      </c>
      <c r="X862" s="257">
        <v>161.89150000000001</v>
      </c>
      <c r="Y862" s="250"/>
      <c r="Z862" s="251"/>
      <c r="AA862" s="251"/>
      <c r="AB862" s="251"/>
      <c r="AC862" s="251"/>
      <c r="AD862" s="251"/>
      <c r="AE862" s="251"/>
      <c r="AF862" s="251"/>
      <c r="AG862" s="251"/>
      <c r="AH862" s="251"/>
      <c r="AI862" s="251"/>
      <c r="AJ862" s="251"/>
      <c r="AK862" s="251"/>
      <c r="AL862" s="251"/>
      <c r="AM862" s="251"/>
      <c r="AN862" s="251"/>
      <c r="AO862" s="251"/>
      <c r="AP862" s="251"/>
      <c r="AQ862" s="251"/>
      <c r="AR862" s="251"/>
      <c r="AS862" s="251"/>
      <c r="AT862" s="251"/>
      <c r="AU862" s="251"/>
      <c r="AV862" s="251"/>
      <c r="AW862" s="251"/>
      <c r="AX862" s="251"/>
      <c r="AY862" s="251"/>
      <c r="AZ862" s="251"/>
      <c r="BA862" s="251"/>
      <c r="BB862" s="251"/>
      <c r="BC862" s="251"/>
      <c r="BD862" s="251"/>
      <c r="BE862" s="251"/>
      <c r="BF862" s="251"/>
      <c r="BG862" s="251"/>
      <c r="BH862" s="251"/>
      <c r="BI862" s="251"/>
      <c r="BJ862" s="251"/>
      <c r="BK862" s="251"/>
      <c r="BL862" s="251"/>
      <c r="BM862" s="252">
        <v>140.5587885402762</v>
      </c>
    </row>
    <row r="863" spans="1:65">
      <c r="A863" s="33"/>
      <c r="B863" s="19">
        <v>1</v>
      </c>
      <c r="C863" s="8">
        <v>5</v>
      </c>
      <c r="D863" s="253">
        <v>165.1</v>
      </c>
      <c r="E863" s="253">
        <v>117</v>
      </c>
      <c r="F863" s="253">
        <v>146.505</v>
      </c>
      <c r="G863" s="253">
        <v>119.46</v>
      </c>
      <c r="H863" s="253">
        <v>85.14</v>
      </c>
      <c r="I863" s="253">
        <v>129</v>
      </c>
      <c r="J863" s="253">
        <v>144.72</v>
      </c>
      <c r="K863" s="253">
        <v>150</v>
      </c>
      <c r="L863" s="253">
        <v>153.5</v>
      </c>
      <c r="M863" s="253">
        <v>152.5</v>
      </c>
      <c r="N863" s="253">
        <v>136.5</v>
      </c>
      <c r="O863" s="253">
        <v>167.13</v>
      </c>
      <c r="P863" s="253">
        <v>164.74527800000001</v>
      </c>
      <c r="Q863" s="253">
        <v>119</v>
      </c>
      <c r="R863" s="253">
        <v>150</v>
      </c>
      <c r="S863" s="253">
        <v>117</v>
      </c>
      <c r="T863" s="253">
        <v>170.66</v>
      </c>
      <c r="U863" s="253">
        <v>155.80000000000001</v>
      </c>
      <c r="V863" s="253">
        <v>136.62</v>
      </c>
      <c r="W863" s="253">
        <v>109.7</v>
      </c>
      <c r="X863" s="253">
        <v>161.92850000000001</v>
      </c>
      <c r="Y863" s="250"/>
      <c r="Z863" s="251"/>
      <c r="AA863" s="251"/>
      <c r="AB863" s="251"/>
      <c r="AC863" s="251"/>
      <c r="AD863" s="251"/>
      <c r="AE863" s="251"/>
      <c r="AF863" s="251"/>
      <c r="AG863" s="251"/>
      <c r="AH863" s="251"/>
      <c r="AI863" s="251"/>
      <c r="AJ863" s="251"/>
      <c r="AK863" s="251"/>
      <c r="AL863" s="251"/>
      <c r="AM863" s="251"/>
      <c r="AN863" s="251"/>
      <c r="AO863" s="251"/>
      <c r="AP863" s="251"/>
      <c r="AQ863" s="251"/>
      <c r="AR863" s="251"/>
      <c r="AS863" s="251"/>
      <c r="AT863" s="251"/>
      <c r="AU863" s="251"/>
      <c r="AV863" s="251"/>
      <c r="AW863" s="251"/>
      <c r="AX863" s="251"/>
      <c r="AY863" s="251"/>
      <c r="AZ863" s="251"/>
      <c r="BA863" s="251"/>
      <c r="BB863" s="251"/>
      <c r="BC863" s="251"/>
      <c r="BD863" s="251"/>
      <c r="BE863" s="251"/>
      <c r="BF863" s="251"/>
      <c r="BG863" s="251"/>
      <c r="BH863" s="251"/>
      <c r="BI863" s="251"/>
      <c r="BJ863" s="251"/>
      <c r="BK863" s="251"/>
      <c r="BL863" s="251"/>
      <c r="BM863" s="252">
        <v>105</v>
      </c>
    </row>
    <row r="864" spans="1:65">
      <c r="A864" s="33"/>
      <c r="B864" s="19">
        <v>1</v>
      </c>
      <c r="C864" s="8">
        <v>6</v>
      </c>
      <c r="D864" s="253">
        <v>169.47</v>
      </c>
      <c r="E864" s="253">
        <v>120</v>
      </c>
      <c r="F864" s="253">
        <v>148.19666666666669</v>
      </c>
      <c r="G864" s="253">
        <v>121.05</v>
      </c>
      <c r="H864" s="253">
        <v>82.99</v>
      </c>
      <c r="I864" s="253">
        <v>126</v>
      </c>
      <c r="J864" s="253">
        <v>148.5</v>
      </c>
      <c r="K864" s="253">
        <v>151.5</v>
      </c>
      <c r="L864" s="253">
        <v>151.5</v>
      </c>
      <c r="M864" s="253">
        <v>151.5</v>
      </c>
      <c r="N864" s="253">
        <v>137</v>
      </c>
      <c r="O864" s="253">
        <v>173.28</v>
      </c>
      <c r="P864" s="253">
        <v>163.07724539269321</v>
      </c>
      <c r="Q864" s="253">
        <v>115</v>
      </c>
      <c r="R864" s="253">
        <v>161.5</v>
      </c>
      <c r="S864" s="253">
        <v>121</v>
      </c>
      <c r="T864" s="253">
        <v>173.98</v>
      </c>
      <c r="U864" s="253">
        <v>154.4</v>
      </c>
      <c r="V864" s="253">
        <v>128.03</v>
      </c>
      <c r="W864" s="253">
        <v>102.4</v>
      </c>
      <c r="X864" s="253">
        <v>161.92850000000001</v>
      </c>
      <c r="Y864" s="250"/>
      <c r="Z864" s="251"/>
      <c r="AA864" s="251"/>
      <c r="AB864" s="251"/>
      <c r="AC864" s="251"/>
      <c r="AD864" s="251"/>
      <c r="AE864" s="251"/>
      <c r="AF864" s="251"/>
      <c r="AG864" s="251"/>
      <c r="AH864" s="251"/>
      <c r="AI864" s="251"/>
      <c r="AJ864" s="251"/>
      <c r="AK864" s="251"/>
      <c r="AL864" s="251"/>
      <c r="AM864" s="251"/>
      <c r="AN864" s="251"/>
      <c r="AO864" s="251"/>
      <c r="AP864" s="251"/>
      <c r="AQ864" s="251"/>
      <c r="AR864" s="251"/>
      <c r="AS864" s="251"/>
      <c r="AT864" s="251"/>
      <c r="AU864" s="251"/>
      <c r="AV864" s="251"/>
      <c r="AW864" s="251"/>
      <c r="AX864" s="251"/>
      <c r="AY864" s="251"/>
      <c r="AZ864" s="251"/>
      <c r="BA864" s="251"/>
      <c r="BB864" s="251"/>
      <c r="BC864" s="251"/>
      <c r="BD864" s="251"/>
      <c r="BE864" s="251"/>
      <c r="BF864" s="251"/>
      <c r="BG864" s="251"/>
      <c r="BH864" s="251"/>
      <c r="BI864" s="251"/>
      <c r="BJ864" s="251"/>
      <c r="BK864" s="251"/>
      <c r="BL864" s="251"/>
      <c r="BM864" s="259"/>
    </row>
    <row r="865" spans="1:65">
      <c r="A865" s="33"/>
      <c r="B865" s="20" t="s">
        <v>271</v>
      </c>
      <c r="C865" s="12"/>
      <c r="D865" s="260">
        <v>162.82500000000002</v>
      </c>
      <c r="E865" s="260">
        <v>118</v>
      </c>
      <c r="F865" s="260">
        <v>147.53222222222223</v>
      </c>
      <c r="G865" s="260">
        <v>120.18666666666667</v>
      </c>
      <c r="H865" s="260">
        <v>85.28</v>
      </c>
      <c r="I865" s="260">
        <v>125.66666666666667</v>
      </c>
      <c r="J865" s="260">
        <v>140.61166666666668</v>
      </c>
      <c r="K865" s="260">
        <v>151.66666666666666</v>
      </c>
      <c r="L865" s="260">
        <v>152.33333333333334</v>
      </c>
      <c r="M865" s="260">
        <v>153.66666666666666</v>
      </c>
      <c r="N865" s="260">
        <v>134.16666666666666</v>
      </c>
      <c r="O865" s="260">
        <v>172.72500000000002</v>
      </c>
      <c r="P865" s="260">
        <v>163.95127045691041</v>
      </c>
      <c r="Q865" s="260">
        <v>116.66666666666667</v>
      </c>
      <c r="R865" s="260">
        <v>168.11666666666667</v>
      </c>
      <c r="S865" s="260">
        <v>118</v>
      </c>
      <c r="T865" s="260">
        <v>165.52</v>
      </c>
      <c r="U865" s="260">
        <v>155.83333333333334</v>
      </c>
      <c r="V865" s="260">
        <v>130.505</v>
      </c>
      <c r="W865" s="260">
        <v>104.25</v>
      </c>
      <c r="X865" s="260">
        <v>161.89773333333332</v>
      </c>
      <c r="Y865" s="250"/>
      <c r="Z865" s="251"/>
      <c r="AA865" s="251"/>
      <c r="AB865" s="251"/>
      <c r="AC865" s="251"/>
      <c r="AD865" s="251"/>
      <c r="AE865" s="251"/>
      <c r="AF865" s="251"/>
      <c r="AG865" s="251"/>
      <c r="AH865" s="251"/>
      <c r="AI865" s="251"/>
      <c r="AJ865" s="251"/>
      <c r="AK865" s="251"/>
      <c r="AL865" s="251"/>
      <c r="AM865" s="251"/>
      <c r="AN865" s="251"/>
      <c r="AO865" s="251"/>
      <c r="AP865" s="251"/>
      <c r="AQ865" s="251"/>
      <c r="AR865" s="251"/>
      <c r="AS865" s="251"/>
      <c r="AT865" s="251"/>
      <c r="AU865" s="251"/>
      <c r="AV865" s="251"/>
      <c r="AW865" s="251"/>
      <c r="AX865" s="251"/>
      <c r="AY865" s="251"/>
      <c r="AZ865" s="251"/>
      <c r="BA865" s="251"/>
      <c r="BB865" s="251"/>
      <c r="BC865" s="251"/>
      <c r="BD865" s="251"/>
      <c r="BE865" s="251"/>
      <c r="BF865" s="251"/>
      <c r="BG865" s="251"/>
      <c r="BH865" s="251"/>
      <c r="BI865" s="251"/>
      <c r="BJ865" s="251"/>
      <c r="BK865" s="251"/>
      <c r="BL865" s="251"/>
      <c r="BM865" s="259"/>
    </row>
    <row r="866" spans="1:65">
      <c r="A866" s="33"/>
      <c r="B866" s="3" t="s">
        <v>272</v>
      </c>
      <c r="C866" s="31"/>
      <c r="D866" s="257">
        <v>162.815</v>
      </c>
      <c r="E866" s="257">
        <v>118</v>
      </c>
      <c r="F866" s="257">
        <v>147.57499999999999</v>
      </c>
      <c r="G866" s="257">
        <v>120.15</v>
      </c>
      <c r="H866" s="257">
        <v>84.664999999999992</v>
      </c>
      <c r="I866" s="257">
        <v>127.5</v>
      </c>
      <c r="J866" s="257">
        <v>142.44999999999999</v>
      </c>
      <c r="K866" s="257">
        <v>151.25</v>
      </c>
      <c r="L866" s="257">
        <v>152.5</v>
      </c>
      <c r="M866" s="257">
        <v>152.75</v>
      </c>
      <c r="N866" s="257">
        <v>135.25</v>
      </c>
      <c r="O866" s="257">
        <v>172.155</v>
      </c>
      <c r="P866" s="257">
        <v>164.05805159105137</v>
      </c>
      <c r="Q866" s="257">
        <v>117.5</v>
      </c>
      <c r="R866" s="257">
        <v>168.60000000000002</v>
      </c>
      <c r="S866" s="257">
        <v>117</v>
      </c>
      <c r="T866" s="257">
        <v>165.16499999999999</v>
      </c>
      <c r="U866" s="257">
        <v>156.1</v>
      </c>
      <c r="V866" s="257">
        <v>131.01499999999999</v>
      </c>
      <c r="W866" s="257">
        <v>103.7</v>
      </c>
      <c r="X866" s="257">
        <v>161.91000000000003</v>
      </c>
      <c r="Y866" s="250"/>
      <c r="Z866" s="251"/>
      <c r="AA866" s="251"/>
      <c r="AB866" s="251"/>
      <c r="AC866" s="251"/>
      <c r="AD866" s="251"/>
      <c r="AE866" s="251"/>
      <c r="AF866" s="251"/>
      <c r="AG866" s="251"/>
      <c r="AH866" s="251"/>
      <c r="AI866" s="251"/>
      <c r="AJ866" s="251"/>
      <c r="AK866" s="251"/>
      <c r="AL866" s="251"/>
      <c r="AM866" s="251"/>
      <c r="AN866" s="251"/>
      <c r="AO866" s="251"/>
      <c r="AP866" s="251"/>
      <c r="AQ866" s="251"/>
      <c r="AR866" s="251"/>
      <c r="AS866" s="251"/>
      <c r="AT866" s="251"/>
      <c r="AU866" s="251"/>
      <c r="AV866" s="251"/>
      <c r="AW866" s="251"/>
      <c r="AX866" s="251"/>
      <c r="AY866" s="251"/>
      <c r="AZ866" s="251"/>
      <c r="BA866" s="251"/>
      <c r="BB866" s="251"/>
      <c r="BC866" s="251"/>
      <c r="BD866" s="251"/>
      <c r="BE866" s="251"/>
      <c r="BF866" s="251"/>
      <c r="BG866" s="251"/>
      <c r="BH866" s="251"/>
      <c r="BI866" s="251"/>
      <c r="BJ866" s="251"/>
      <c r="BK866" s="251"/>
      <c r="BL866" s="251"/>
      <c r="BM866" s="259"/>
    </row>
    <row r="867" spans="1:65">
      <c r="A867" s="33"/>
      <c r="B867" s="3" t="s">
        <v>273</v>
      </c>
      <c r="C867" s="31"/>
      <c r="D867" s="257">
        <v>4.300905718566729</v>
      </c>
      <c r="E867" s="257">
        <v>2.3664319132398464</v>
      </c>
      <c r="F867" s="257">
        <v>0.85399431865575404</v>
      </c>
      <c r="G867" s="257">
        <v>0.69984760245832667</v>
      </c>
      <c r="H867" s="257">
        <v>4.2029608611073206</v>
      </c>
      <c r="I867" s="257">
        <v>5.9553897157672786</v>
      </c>
      <c r="J867" s="257">
        <v>6.6170247594116356</v>
      </c>
      <c r="K867" s="257">
        <v>2.0412414523193152</v>
      </c>
      <c r="L867" s="257">
        <v>3.3862466931200781</v>
      </c>
      <c r="M867" s="257">
        <v>3.3862466931200781</v>
      </c>
      <c r="N867" s="257">
        <v>3.6968455021364721</v>
      </c>
      <c r="O867" s="257">
        <v>4.0453269336358968</v>
      </c>
      <c r="P867" s="257">
        <v>0.89076425293761741</v>
      </c>
      <c r="Q867" s="257">
        <v>4.5018514709691022</v>
      </c>
      <c r="R867" s="257">
        <v>11.990732532529723</v>
      </c>
      <c r="S867" s="257">
        <v>2</v>
      </c>
      <c r="T867" s="257">
        <v>9.7478715625514845</v>
      </c>
      <c r="U867" s="257">
        <v>0.73665912514993082</v>
      </c>
      <c r="V867" s="257">
        <v>5.5158743640514523</v>
      </c>
      <c r="W867" s="257">
        <v>3.1917080066948476</v>
      </c>
      <c r="X867" s="257">
        <v>0.13409206787377792</v>
      </c>
      <c r="Y867" s="250"/>
      <c r="Z867" s="251"/>
      <c r="AA867" s="251"/>
      <c r="AB867" s="251"/>
      <c r="AC867" s="251"/>
      <c r="AD867" s="251"/>
      <c r="AE867" s="251"/>
      <c r="AF867" s="251"/>
      <c r="AG867" s="251"/>
      <c r="AH867" s="251"/>
      <c r="AI867" s="251"/>
      <c r="AJ867" s="251"/>
      <c r="AK867" s="251"/>
      <c r="AL867" s="251"/>
      <c r="AM867" s="251"/>
      <c r="AN867" s="251"/>
      <c r="AO867" s="251"/>
      <c r="AP867" s="251"/>
      <c r="AQ867" s="251"/>
      <c r="AR867" s="251"/>
      <c r="AS867" s="251"/>
      <c r="AT867" s="251"/>
      <c r="AU867" s="251"/>
      <c r="AV867" s="251"/>
      <c r="AW867" s="251"/>
      <c r="AX867" s="251"/>
      <c r="AY867" s="251"/>
      <c r="AZ867" s="251"/>
      <c r="BA867" s="251"/>
      <c r="BB867" s="251"/>
      <c r="BC867" s="251"/>
      <c r="BD867" s="251"/>
      <c r="BE867" s="251"/>
      <c r="BF867" s="251"/>
      <c r="BG867" s="251"/>
      <c r="BH867" s="251"/>
      <c r="BI867" s="251"/>
      <c r="BJ867" s="251"/>
      <c r="BK867" s="251"/>
      <c r="BL867" s="251"/>
      <c r="BM867" s="259"/>
    </row>
    <row r="868" spans="1:65">
      <c r="A868" s="33"/>
      <c r="B868" s="3" t="s">
        <v>87</v>
      </c>
      <c r="C868" s="31"/>
      <c r="D868" s="13">
        <v>2.6414283547162465E-2</v>
      </c>
      <c r="E868" s="13">
        <v>2.0054507739320732E-2</v>
      </c>
      <c r="F868" s="13">
        <v>5.7885274538155779E-3</v>
      </c>
      <c r="G868" s="13">
        <v>5.82300534550416E-3</v>
      </c>
      <c r="H868" s="13">
        <v>4.9284250247506101E-2</v>
      </c>
      <c r="I868" s="13">
        <v>4.7390369090986303E-2</v>
      </c>
      <c r="J868" s="13">
        <v>4.7058860166261464E-2</v>
      </c>
      <c r="K868" s="13">
        <v>1.3458734850457024E-2</v>
      </c>
      <c r="L868" s="13">
        <v>2.2229190545646024E-2</v>
      </c>
      <c r="M868" s="13">
        <v>2.2036312536573177E-2</v>
      </c>
      <c r="N868" s="13">
        <v>2.7554127966234576E-2</v>
      </c>
      <c r="O868" s="13">
        <v>2.3420621992391932E-2</v>
      </c>
      <c r="P868" s="13">
        <v>5.4331036926714617E-3</v>
      </c>
      <c r="Q868" s="13">
        <v>3.8587298322592306E-2</v>
      </c>
      <c r="R868" s="13">
        <v>7.1323877461265325E-2</v>
      </c>
      <c r="S868" s="13">
        <v>1.6949152542372881E-2</v>
      </c>
      <c r="T868" s="13">
        <v>5.8892409150262712E-2</v>
      </c>
      <c r="U868" s="13">
        <v>4.7272243325129247E-3</v>
      </c>
      <c r="V868" s="13">
        <v>4.2265617133837419E-2</v>
      </c>
      <c r="W868" s="13">
        <v>3.0615904140957769E-2</v>
      </c>
      <c r="X868" s="13">
        <v>8.2825166920462098E-4</v>
      </c>
      <c r="Y868" s="159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1"/>
    </row>
    <row r="869" spans="1:65">
      <c r="A869" s="33"/>
      <c r="B869" s="3" t="s">
        <v>274</v>
      </c>
      <c r="C869" s="31"/>
      <c r="D869" s="13">
        <v>0.15841208999424161</v>
      </c>
      <c r="E869" s="13">
        <v>-0.16049361818319974</v>
      </c>
      <c r="F869" s="13">
        <v>4.9612221009914581E-2</v>
      </c>
      <c r="G869" s="13">
        <v>-0.14493666376309178</v>
      </c>
      <c r="H869" s="13">
        <v>-0.39327877761579044</v>
      </c>
      <c r="I869" s="13">
        <v>-0.10594941823465054</v>
      </c>
      <c r="J869" s="13">
        <v>3.7619936070609761E-4</v>
      </c>
      <c r="K869" s="13">
        <v>7.9026564199559557E-2</v>
      </c>
      <c r="L869" s="13">
        <v>8.3769538108129149E-2</v>
      </c>
      <c r="M869" s="13">
        <v>9.3255485925268111E-2</v>
      </c>
      <c r="N869" s="13">
        <v>-4.5476500900389571E-2</v>
      </c>
      <c r="O869" s="13">
        <v>0.22884525253649879</v>
      </c>
      <c r="P869" s="13">
        <v>0.16642489708091968</v>
      </c>
      <c r="Q869" s="13">
        <v>-0.1699795660003387</v>
      </c>
      <c r="R869" s="13">
        <v>0.19605944539351206</v>
      </c>
      <c r="S869" s="13">
        <v>-0.16049361818319974</v>
      </c>
      <c r="T869" s="13">
        <v>0.17758556201963382</v>
      </c>
      <c r="U869" s="13">
        <v>0.10867015112811917</v>
      </c>
      <c r="V869" s="13">
        <v>-7.1527285093207493E-2</v>
      </c>
      <c r="W869" s="13">
        <v>-0.25831745504744552</v>
      </c>
      <c r="X869" s="13">
        <v>0.1518150875848121</v>
      </c>
      <c r="Y869" s="159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1"/>
    </row>
    <row r="870" spans="1:65">
      <c r="A870" s="33"/>
      <c r="B870" s="51" t="s">
        <v>275</v>
      </c>
      <c r="C870" s="52"/>
      <c r="D870" s="50">
        <v>0.61</v>
      </c>
      <c r="E870" s="50">
        <v>1.17</v>
      </c>
      <c r="F870" s="50">
        <v>0</v>
      </c>
      <c r="G870" s="50">
        <v>1.08</v>
      </c>
      <c r="H870" s="50">
        <v>2.4700000000000002</v>
      </c>
      <c r="I870" s="50">
        <v>0.87</v>
      </c>
      <c r="J870" s="50">
        <v>0.27</v>
      </c>
      <c r="K870" s="50">
        <v>0.16</v>
      </c>
      <c r="L870" s="50">
        <v>0.19</v>
      </c>
      <c r="M870" s="50">
        <v>0.24</v>
      </c>
      <c r="N870" s="50">
        <v>0.53</v>
      </c>
      <c r="O870" s="50">
        <v>1</v>
      </c>
      <c r="P870" s="50">
        <v>0.65</v>
      </c>
      <c r="Q870" s="50">
        <v>1.22</v>
      </c>
      <c r="R870" s="50">
        <v>0.82</v>
      </c>
      <c r="S870" s="50">
        <v>1.17</v>
      </c>
      <c r="T870" s="50">
        <v>0.71</v>
      </c>
      <c r="U870" s="50">
        <v>0.33</v>
      </c>
      <c r="V870" s="50">
        <v>0.67</v>
      </c>
      <c r="W870" s="50">
        <v>1.71</v>
      </c>
      <c r="X870" s="50">
        <v>0.56999999999999995</v>
      </c>
      <c r="Y870" s="159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1"/>
    </row>
    <row r="871" spans="1:65">
      <c r="B871" s="34"/>
      <c r="C871" s="2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BM871" s="61"/>
    </row>
    <row r="872" spans="1:65" ht="15">
      <c r="B872" s="35" t="s">
        <v>600</v>
      </c>
      <c r="BM872" s="30" t="s">
        <v>67</v>
      </c>
    </row>
    <row r="873" spans="1:65" ht="15">
      <c r="A873" s="26" t="s">
        <v>9</v>
      </c>
      <c r="B873" s="18" t="s">
        <v>111</v>
      </c>
      <c r="C873" s="15" t="s">
        <v>112</v>
      </c>
      <c r="D873" s="16" t="s">
        <v>231</v>
      </c>
      <c r="E873" s="17" t="s">
        <v>231</v>
      </c>
      <c r="F873" s="17" t="s">
        <v>231</v>
      </c>
      <c r="G873" s="17" t="s">
        <v>231</v>
      </c>
      <c r="H873" s="17" t="s">
        <v>231</v>
      </c>
      <c r="I873" s="17" t="s">
        <v>231</v>
      </c>
      <c r="J873" s="17" t="s">
        <v>231</v>
      </c>
      <c r="K873" s="17" t="s">
        <v>231</v>
      </c>
      <c r="L873" s="17" t="s">
        <v>231</v>
      </c>
      <c r="M873" s="17" t="s">
        <v>231</v>
      </c>
      <c r="N873" s="17" t="s">
        <v>231</v>
      </c>
      <c r="O873" s="17" t="s">
        <v>231</v>
      </c>
      <c r="P873" s="17" t="s">
        <v>231</v>
      </c>
      <c r="Q873" s="17" t="s">
        <v>231</v>
      </c>
      <c r="R873" s="17" t="s">
        <v>231</v>
      </c>
      <c r="S873" s="17" t="s">
        <v>231</v>
      </c>
      <c r="T873" s="17" t="s">
        <v>231</v>
      </c>
      <c r="U873" s="17" t="s">
        <v>231</v>
      </c>
      <c r="V873" s="17" t="s">
        <v>231</v>
      </c>
      <c r="W873" s="17" t="s">
        <v>231</v>
      </c>
      <c r="X873" s="17" t="s">
        <v>231</v>
      </c>
      <c r="Y873" s="17" t="s">
        <v>231</v>
      </c>
      <c r="Z873" s="159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</v>
      </c>
    </row>
    <row r="874" spans="1:65">
      <c r="A874" s="33"/>
      <c r="B874" s="19" t="s">
        <v>232</v>
      </c>
      <c r="C874" s="8" t="s">
        <v>232</v>
      </c>
      <c r="D874" s="157" t="s">
        <v>234</v>
      </c>
      <c r="E874" s="158" t="s">
        <v>236</v>
      </c>
      <c r="F874" s="158" t="s">
        <v>238</v>
      </c>
      <c r="G874" s="158" t="s">
        <v>239</v>
      </c>
      <c r="H874" s="158" t="s">
        <v>240</v>
      </c>
      <c r="I874" s="158" t="s">
        <v>241</v>
      </c>
      <c r="J874" s="158" t="s">
        <v>242</v>
      </c>
      <c r="K874" s="158" t="s">
        <v>243</v>
      </c>
      <c r="L874" s="158" t="s">
        <v>244</v>
      </c>
      <c r="M874" s="158" t="s">
        <v>245</v>
      </c>
      <c r="N874" s="158" t="s">
        <v>246</v>
      </c>
      <c r="O874" s="158" t="s">
        <v>247</v>
      </c>
      <c r="P874" s="158" t="s">
        <v>248</v>
      </c>
      <c r="Q874" s="158" t="s">
        <v>249</v>
      </c>
      <c r="R874" s="158" t="s">
        <v>251</v>
      </c>
      <c r="S874" s="158" t="s">
        <v>252</v>
      </c>
      <c r="T874" s="158" t="s">
        <v>253</v>
      </c>
      <c r="U874" s="158" t="s">
        <v>257</v>
      </c>
      <c r="V874" s="158" t="s">
        <v>259</v>
      </c>
      <c r="W874" s="158" t="s">
        <v>261</v>
      </c>
      <c r="X874" s="158" t="s">
        <v>279</v>
      </c>
      <c r="Y874" s="158" t="s">
        <v>263</v>
      </c>
      <c r="Z874" s="159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 t="s">
        <v>3</v>
      </c>
    </row>
    <row r="875" spans="1:65">
      <c r="A875" s="33"/>
      <c r="B875" s="19"/>
      <c r="C875" s="8"/>
      <c r="D875" s="9" t="s">
        <v>280</v>
      </c>
      <c r="E875" s="10" t="s">
        <v>280</v>
      </c>
      <c r="F875" s="10" t="s">
        <v>282</v>
      </c>
      <c r="G875" s="10" t="s">
        <v>283</v>
      </c>
      <c r="H875" s="10" t="s">
        <v>282</v>
      </c>
      <c r="I875" s="10" t="s">
        <v>282</v>
      </c>
      <c r="J875" s="10" t="s">
        <v>282</v>
      </c>
      <c r="K875" s="10" t="s">
        <v>282</v>
      </c>
      <c r="L875" s="10" t="s">
        <v>280</v>
      </c>
      <c r="M875" s="10" t="s">
        <v>280</v>
      </c>
      <c r="N875" s="10" t="s">
        <v>280</v>
      </c>
      <c r="O875" s="10" t="s">
        <v>280</v>
      </c>
      <c r="P875" s="10" t="s">
        <v>280</v>
      </c>
      <c r="Q875" s="10" t="s">
        <v>283</v>
      </c>
      <c r="R875" s="10" t="s">
        <v>283</v>
      </c>
      <c r="S875" s="10" t="s">
        <v>280</v>
      </c>
      <c r="T875" s="10" t="s">
        <v>280</v>
      </c>
      <c r="U875" s="10" t="s">
        <v>283</v>
      </c>
      <c r="V875" s="10" t="s">
        <v>282</v>
      </c>
      <c r="W875" s="10" t="s">
        <v>283</v>
      </c>
      <c r="X875" s="10" t="s">
        <v>283</v>
      </c>
      <c r="Y875" s="10" t="s">
        <v>280</v>
      </c>
      <c r="Z875" s="159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2</v>
      </c>
    </row>
    <row r="876" spans="1:65">
      <c r="A876" s="33"/>
      <c r="B876" s="19"/>
      <c r="C876" s="8"/>
      <c r="D876" s="27" t="s">
        <v>322</v>
      </c>
      <c r="E876" s="27" t="s">
        <v>322</v>
      </c>
      <c r="F876" s="27" t="s">
        <v>322</v>
      </c>
      <c r="G876" s="27" t="s">
        <v>322</v>
      </c>
      <c r="H876" s="27" t="s">
        <v>323</v>
      </c>
      <c r="I876" s="27" t="s">
        <v>324</v>
      </c>
      <c r="J876" s="27" t="s">
        <v>323</v>
      </c>
      <c r="K876" s="27" t="s">
        <v>325</v>
      </c>
      <c r="L876" s="27" t="s">
        <v>322</v>
      </c>
      <c r="M876" s="27" t="s">
        <v>322</v>
      </c>
      <c r="N876" s="27" t="s">
        <v>322</v>
      </c>
      <c r="O876" s="27" t="s">
        <v>322</v>
      </c>
      <c r="P876" s="27" t="s">
        <v>322</v>
      </c>
      <c r="Q876" s="27" t="s">
        <v>324</v>
      </c>
      <c r="R876" s="27" t="s">
        <v>322</v>
      </c>
      <c r="S876" s="27" t="s">
        <v>322</v>
      </c>
      <c r="T876" s="27" t="s">
        <v>325</v>
      </c>
      <c r="U876" s="27" t="s">
        <v>323</v>
      </c>
      <c r="V876" s="27" t="s">
        <v>322</v>
      </c>
      <c r="W876" s="27" t="s">
        <v>322</v>
      </c>
      <c r="X876" s="27" t="s">
        <v>322</v>
      </c>
      <c r="Y876" s="27" t="s">
        <v>322</v>
      </c>
      <c r="Z876" s="159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3</v>
      </c>
    </row>
    <row r="877" spans="1:65">
      <c r="A877" s="33"/>
      <c r="B877" s="18">
        <v>1</v>
      </c>
      <c r="C877" s="14">
        <v>1</v>
      </c>
      <c r="D877" s="21">
        <v>6.86</v>
      </c>
      <c r="E877" s="21">
        <v>6.1327995523847898</v>
      </c>
      <c r="F877" s="22">
        <v>6.6</v>
      </c>
      <c r="G877" s="21">
        <v>6.29</v>
      </c>
      <c r="H877" s="164">
        <v>6</v>
      </c>
      <c r="I877" s="160">
        <v>7</v>
      </c>
      <c r="J877" s="164">
        <v>7</v>
      </c>
      <c r="K877" s="21">
        <v>6.4</v>
      </c>
      <c r="L877" s="21">
        <v>7.6</v>
      </c>
      <c r="M877" s="21">
        <v>7.3</v>
      </c>
      <c r="N877" s="21">
        <v>7</v>
      </c>
      <c r="O877" s="21">
        <v>6.9</v>
      </c>
      <c r="P877" s="21">
        <v>6.4</v>
      </c>
      <c r="Q877" s="21">
        <v>7.4086034400000003</v>
      </c>
      <c r="R877" s="160">
        <v>6</v>
      </c>
      <c r="S877" s="21">
        <v>6.3029999999999999</v>
      </c>
      <c r="T877" s="21">
        <v>6.7</v>
      </c>
      <c r="U877" s="21">
        <v>6.5</v>
      </c>
      <c r="V877" s="155">
        <v>7</v>
      </c>
      <c r="W877" s="21">
        <v>6.45</v>
      </c>
      <c r="X877" s="160">
        <v>10.0334</v>
      </c>
      <c r="Y877" s="21">
        <v>6.6527399999999997</v>
      </c>
      <c r="Z877" s="159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>
        <v>1</v>
      </c>
      <c r="C878" s="8">
        <v>2</v>
      </c>
      <c r="D878" s="10">
        <v>6.88</v>
      </c>
      <c r="E878" s="10">
        <v>6.0527383925834162</v>
      </c>
      <c r="F878" s="23">
        <v>6.4</v>
      </c>
      <c r="G878" s="10">
        <v>6.3166666666666664</v>
      </c>
      <c r="H878" s="162">
        <v>7</v>
      </c>
      <c r="I878" s="161">
        <v>7</v>
      </c>
      <c r="J878" s="162">
        <v>7</v>
      </c>
      <c r="K878" s="10">
        <v>6.4</v>
      </c>
      <c r="L878" s="10">
        <v>7.3</v>
      </c>
      <c r="M878" s="10">
        <v>7.2</v>
      </c>
      <c r="N878" s="10">
        <v>6.9</v>
      </c>
      <c r="O878" s="10">
        <v>7</v>
      </c>
      <c r="P878" s="10">
        <v>6.3</v>
      </c>
      <c r="Q878" s="10">
        <v>7.431058440000001</v>
      </c>
      <c r="R878" s="161">
        <v>6</v>
      </c>
      <c r="S878" s="10">
        <v>6.351</v>
      </c>
      <c r="T878" s="10">
        <v>6.9</v>
      </c>
      <c r="U878" s="10">
        <v>6.8</v>
      </c>
      <c r="V878" s="10">
        <v>6.6</v>
      </c>
      <c r="W878" s="10">
        <v>6.43</v>
      </c>
      <c r="X878" s="161">
        <v>9.9933999999999994</v>
      </c>
      <c r="Y878" s="10">
        <v>6.6973399999999996</v>
      </c>
      <c r="Z878" s="159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>
        <v>40</v>
      </c>
    </row>
    <row r="879" spans="1:65">
      <c r="A879" s="33"/>
      <c r="B879" s="19">
        <v>1</v>
      </c>
      <c r="C879" s="8">
        <v>3</v>
      </c>
      <c r="D879" s="10">
        <v>6.88</v>
      </c>
      <c r="E879" s="10">
        <v>5.9972821142202397</v>
      </c>
      <c r="F879" s="23">
        <v>6.2</v>
      </c>
      <c r="G879" s="10">
        <v>6.3066666666666658</v>
      </c>
      <c r="H879" s="162">
        <v>7</v>
      </c>
      <c r="I879" s="161">
        <v>7</v>
      </c>
      <c r="J879" s="162">
        <v>7</v>
      </c>
      <c r="K879" s="23">
        <v>6.5</v>
      </c>
      <c r="L879" s="11">
        <v>7.7000000000000011</v>
      </c>
      <c r="M879" s="11">
        <v>7.5</v>
      </c>
      <c r="N879" s="11">
        <v>6.9</v>
      </c>
      <c r="O879" s="11">
        <v>7.3</v>
      </c>
      <c r="P879" s="11">
        <v>6.2</v>
      </c>
      <c r="Q879" s="11">
        <v>7.6317781019340201</v>
      </c>
      <c r="R879" s="162">
        <v>6</v>
      </c>
      <c r="S879" s="11">
        <v>6.282</v>
      </c>
      <c r="T879" s="11">
        <v>6.9</v>
      </c>
      <c r="U879" s="11">
        <v>6.8</v>
      </c>
      <c r="V879" s="11">
        <v>6.7</v>
      </c>
      <c r="W879" s="11">
        <v>6.48</v>
      </c>
      <c r="X879" s="162">
        <v>10.1586</v>
      </c>
      <c r="Y879" s="11">
        <v>6.7433399999999999</v>
      </c>
      <c r="Z879" s="159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16</v>
      </c>
    </row>
    <row r="880" spans="1:65">
      <c r="A880" s="33"/>
      <c r="B880" s="19">
        <v>1</v>
      </c>
      <c r="C880" s="8">
        <v>4</v>
      </c>
      <c r="D880" s="10">
        <v>6.7</v>
      </c>
      <c r="E880" s="10">
        <v>5.9566814436323297</v>
      </c>
      <c r="F880" s="23">
        <v>6</v>
      </c>
      <c r="G880" s="10">
        <v>6.3566666666666665</v>
      </c>
      <c r="H880" s="162">
        <v>6</v>
      </c>
      <c r="I880" s="161">
        <v>7</v>
      </c>
      <c r="J880" s="162">
        <v>7</v>
      </c>
      <c r="K880" s="23">
        <v>6.4</v>
      </c>
      <c r="L880" s="11">
        <v>7.4</v>
      </c>
      <c r="M880" s="11">
        <v>7.3</v>
      </c>
      <c r="N880" s="11">
        <v>6.9</v>
      </c>
      <c r="O880" s="11">
        <v>7.1</v>
      </c>
      <c r="P880" s="11">
        <v>6.2</v>
      </c>
      <c r="Q880" s="11">
        <v>7.2987029558333338</v>
      </c>
      <c r="R880" s="162">
        <v>6</v>
      </c>
      <c r="S880" s="11">
        <v>6.085</v>
      </c>
      <c r="T880" s="11">
        <v>7.2</v>
      </c>
      <c r="U880" s="11">
        <v>6.7</v>
      </c>
      <c r="V880" s="11">
        <v>6.6</v>
      </c>
      <c r="W880" s="11">
        <v>6.53</v>
      </c>
      <c r="X880" s="162">
        <v>10.0364</v>
      </c>
      <c r="Y880" s="11">
        <v>6.54786</v>
      </c>
      <c r="Z880" s="159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6.7316916823706876</v>
      </c>
    </row>
    <row r="881" spans="1:65">
      <c r="A881" s="33"/>
      <c r="B881" s="19">
        <v>1</v>
      </c>
      <c r="C881" s="8">
        <v>5</v>
      </c>
      <c r="D881" s="10">
        <v>6.71</v>
      </c>
      <c r="E881" s="10">
        <v>5.9729955723751935</v>
      </c>
      <c r="F881" s="10">
        <v>6.4</v>
      </c>
      <c r="G881" s="10">
        <v>6.32</v>
      </c>
      <c r="H881" s="161">
        <v>7</v>
      </c>
      <c r="I881" s="161">
        <v>7</v>
      </c>
      <c r="J881" s="161">
        <v>7</v>
      </c>
      <c r="K881" s="10">
        <v>6.6</v>
      </c>
      <c r="L881" s="10">
        <v>7.4</v>
      </c>
      <c r="M881" s="10">
        <v>7.5</v>
      </c>
      <c r="N881" s="10">
        <v>6.9</v>
      </c>
      <c r="O881" s="10">
        <v>7.2</v>
      </c>
      <c r="P881" s="10">
        <v>6.2</v>
      </c>
      <c r="Q881" s="10">
        <v>7.4308210665052199</v>
      </c>
      <c r="R881" s="161">
        <v>6</v>
      </c>
      <c r="S881" s="10">
        <v>6.7009999999999996</v>
      </c>
      <c r="T881" s="10">
        <v>7</v>
      </c>
      <c r="U881" s="10">
        <v>6.6</v>
      </c>
      <c r="V881" s="10">
        <v>6.6</v>
      </c>
      <c r="W881" s="10">
        <v>6.44</v>
      </c>
      <c r="X881" s="161">
        <v>10.0785</v>
      </c>
      <c r="Y881" s="10">
        <v>6.9288400000000001</v>
      </c>
      <c r="Z881" s="159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106</v>
      </c>
    </row>
    <row r="882" spans="1:65">
      <c r="A882" s="33"/>
      <c r="B882" s="19">
        <v>1</v>
      </c>
      <c r="C882" s="8">
        <v>6</v>
      </c>
      <c r="D882" s="10">
        <v>6.96</v>
      </c>
      <c r="E882" s="10">
        <v>5.9700339200911801</v>
      </c>
      <c r="F882" s="10">
        <v>6.1</v>
      </c>
      <c r="G882" s="10">
        <v>6.4066666666666663</v>
      </c>
      <c r="H882" s="161">
        <v>6</v>
      </c>
      <c r="I882" s="161">
        <v>7</v>
      </c>
      <c r="J882" s="161">
        <v>7</v>
      </c>
      <c r="K882" s="10">
        <v>6.6</v>
      </c>
      <c r="L882" s="10">
        <v>7.6</v>
      </c>
      <c r="M882" s="10">
        <v>7.5</v>
      </c>
      <c r="N882" s="10">
        <v>7.1</v>
      </c>
      <c r="O882" s="10">
        <v>7.1</v>
      </c>
      <c r="P882" s="10">
        <v>6.2</v>
      </c>
      <c r="Q882" s="10">
        <v>7.7018499355836099</v>
      </c>
      <c r="R882" s="161">
        <v>6</v>
      </c>
      <c r="S882" s="10">
        <v>6.0739999999999998</v>
      </c>
      <c r="T882" s="10">
        <v>7.4</v>
      </c>
      <c r="U882" s="10">
        <v>6.9</v>
      </c>
      <c r="V882" s="10">
        <v>6.6</v>
      </c>
      <c r="W882" s="10">
        <v>6.47</v>
      </c>
      <c r="X882" s="161">
        <v>10.079499999999999</v>
      </c>
      <c r="Y882" s="10">
        <v>6.6744199999999996</v>
      </c>
      <c r="Z882" s="159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1"/>
    </row>
    <row r="883" spans="1:65">
      <c r="A883" s="33"/>
      <c r="B883" s="20" t="s">
        <v>271</v>
      </c>
      <c r="C883" s="12"/>
      <c r="D883" s="24">
        <v>6.831666666666667</v>
      </c>
      <c r="E883" s="24">
        <v>6.0137551658811921</v>
      </c>
      <c r="F883" s="24">
        <v>6.2833333333333341</v>
      </c>
      <c r="G883" s="24">
        <v>6.3327777777777774</v>
      </c>
      <c r="H883" s="24">
        <v>6.5</v>
      </c>
      <c r="I883" s="24">
        <v>7</v>
      </c>
      <c r="J883" s="24">
        <v>7</v>
      </c>
      <c r="K883" s="24">
        <v>6.4833333333333343</v>
      </c>
      <c r="L883" s="24">
        <v>7.5</v>
      </c>
      <c r="M883" s="24">
        <v>7.3833333333333329</v>
      </c>
      <c r="N883" s="24">
        <v>6.95</v>
      </c>
      <c r="O883" s="24">
        <v>7.1000000000000005</v>
      </c>
      <c r="P883" s="24">
        <v>6.25</v>
      </c>
      <c r="Q883" s="24">
        <v>7.4838023233093649</v>
      </c>
      <c r="R883" s="24">
        <v>6</v>
      </c>
      <c r="S883" s="24">
        <v>6.2993333333333332</v>
      </c>
      <c r="T883" s="24">
        <v>7.0166666666666666</v>
      </c>
      <c r="U883" s="24">
        <v>6.7166666666666659</v>
      </c>
      <c r="V883" s="24">
        <v>6.6833333333333336</v>
      </c>
      <c r="W883" s="24">
        <v>6.4666666666666659</v>
      </c>
      <c r="X883" s="24">
        <v>10.0633</v>
      </c>
      <c r="Y883" s="24">
        <v>6.707423333333332</v>
      </c>
      <c r="Z883" s="159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1"/>
    </row>
    <row r="884" spans="1:65">
      <c r="A884" s="33"/>
      <c r="B884" s="3" t="s">
        <v>272</v>
      </c>
      <c r="C884" s="31"/>
      <c r="D884" s="11">
        <v>6.87</v>
      </c>
      <c r="E884" s="11">
        <v>5.9851388432977171</v>
      </c>
      <c r="F884" s="11">
        <v>6.3000000000000007</v>
      </c>
      <c r="G884" s="11">
        <v>6.3183333333333334</v>
      </c>
      <c r="H884" s="11">
        <v>6.5</v>
      </c>
      <c r="I884" s="11">
        <v>7</v>
      </c>
      <c r="J884" s="11">
        <v>7</v>
      </c>
      <c r="K884" s="11">
        <v>6.45</v>
      </c>
      <c r="L884" s="11">
        <v>7.5</v>
      </c>
      <c r="M884" s="11">
        <v>7.4</v>
      </c>
      <c r="N884" s="11">
        <v>6.9</v>
      </c>
      <c r="O884" s="11">
        <v>7.1</v>
      </c>
      <c r="P884" s="11">
        <v>6.2</v>
      </c>
      <c r="Q884" s="11">
        <v>7.4309397532526109</v>
      </c>
      <c r="R884" s="11">
        <v>6</v>
      </c>
      <c r="S884" s="11">
        <v>6.2925000000000004</v>
      </c>
      <c r="T884" s="11">
        <v>6.95</v>
      </c>
      <c r="U884" s="11">
        <v>6.75</v>
      </c>
      <c r="V884" s="11">
        <v>6.6</v>
      </c>
      <c r="W884" s="11">
        <v>6.46</v>
      </c>
      <c r="X884" s="11">
        <v>10.057449999999999</v>
      </c>
      <c r="Y884" s="11">
        <v>6.6858799999999992</v>
      </c>
      <c r="Z884" s="159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1"/>
    </row>
    <row r="885" spans="1:65">
      <c r="A885" s="33"/>
      <c r="B885" s="3" t="s">
        <v>273</v>
      </c>
      <c r="C885" s="31"/>
      <c r="D885" s="25">
        <v>0.10400320507881791</v>
      </c>
      <c r="E885" s="25">
        <v>6.7517288038997147E-2</v>
      </c>
      <c r="F885" s="25">
        <v>0.22286019533929041</v>
      </c>
      <c r="G885" s="25">
        <v>4.2343393380348704E-2</v>
      </c>
      <c r="H885" s="25">
        <v>0.54772255750516607</v>
      </c>
      <c r="I885" s="25">
        <v>0</v>
      </c>
      <c r="J885" s="25">
        <v>0</v>
      </c>
      <c r="K885" s="25">
        <v>9.831920802501716E-2</v>
      </c>
      <c r="L885" s="25">
        <v>0.15491933384829681</v>
      </c>
      <c r="M885" s="25">
        <v>0.13291601358251257</v>
      </c>
      <c r="N885" s="25">
        <v>8.3666002653407262E-2</v>
      </c>
      <c r="O885" s="25">
        <v>0.14142135623730936</v>
      </c>
      <c r="P885" s="25">
        <v>8.3666002653407581E-2</v>
      </c>
      <c r="Q885" s="25">
        <v>0.15162267044751138</v>
      </c>
      <c r="R885" s="25">
        <v>0</v>
      </c>
      <c r="S885" s="25">
        <v>0.22848778231377412</v>
      </c>
      <c r="T885" s="25">
        <v>0.24832774042918904</v>
      </c>
      <c r="U885" s="25">
        <v>0.14719601443879754</v>
      </c>
      <c r="V885" s="25">
        <v>0.16020819787597237</v>
      </c>
      <c r="W885" s="25">
        <v>3.6147844564602655E-2</v>
      </c>
      <c r="X885" s="25">
        <v>5.6708376806253229E-2</v>
      </c>
      <c r="Y885" s="25">
        <v>0.12645707978071724</v>
      </c>
      <c r="Z885" s="233"/>
      <c r="AA885" s="234"/>
      <c r="AB885" s="234"/>
      <c r="AC885" s="234"/>
      <c r="AD885" s="234"/>
      <c r="AE885" s="234"/>
      <c r="AF885" s="234"/>
      <c r="AG885" s="234"/>
      <c r="AH885" s="234"/>
      <c r="AI885" s="234"/>
      <c r="AJ885" s="234"/>
      <c r="AK885" s="234"/>
      <c r="AL885" s="234"/>
      <c r="AM885" s="234"/>
      <c r="AN885" s="234"/>
      <c r="AO885" s="234"/>
      <c r="AP885" s="234"/>
      <c r="AQ885" s="234"/>
      <c r="AR885" s="234"/>
      <c r="AS885" s="234"/>
      <c r="AT885" s="234"/>
      <c r="AU885" s="234"/>
      <c r="AV885" s="234"/>
      <c r="AW885" s="234"/>
      <c r="AX885" s="234"/>
      <c r="AY885" s="234"/>
      <c r="AZ885" s="234"/>
      <c r="BA885" s="234"/>
      <c r="BB885" s="234"/>
      <c r="BC885" s="234"/>
      <c r="BD885" s="234"/>
      <c r="BE885" s="234"/>
      <c r="BF885" s="234"/>
      <c r="BG885" s="234"/>
      <c r="BH885" s="234"/>
      <c r="BI885" s="234"/>
      <c r="BJ885" s="234"/>
      <c r="BK885" s="234"/>
      <c r="BL885" s="234"/>
      <c r="BM885" s="62"/>
    </row>
    <row r="886" spans="1:65">
      <c r="A886" s="33"/>
      <c r="B886" s="3" t="s">
        <v>87</v>
      </c>
      <c r="C886" s="31"/>
      <c r="D886" s="13">
        <v>1.5223694327223895E-2</v>
      </c>
      <c r="E886" s="13">
        <v>1.1227142804558103E-2</v>
      </c>
      <c r="F886" s="13">
        <v>3.5468466101743826E-2</v>
      </c>
      <c r="G886" s="13">
        <v>6.6863854798339915E-3</v>
      </c>
      <c r="H886" s="13">
        <v>8.4265008846948625E-2</v>
      </c>
      <c r="I886" s="13">
        <v>0</v>
      </c>
      <c r="J886" s="13">
        <v>0</v>
      </c>
      <c r="K886" s="13">
        <v>1.5164916404886963E-2</v>
      </c>
      <c r="L886" s="13">
        <v>2.0655911179772907E-2</v>
      </c>
      <c r="M886" s="13">
        <v>1.8002168882507347E-2</v>
      </c>
      <c r="N886" s="13">
        <v>1.2038273763080181E-2</v>
      </c>
      <c r="O886" s="13">
        <v>1.9918500878494276E-2</v>
      </c>
      <c r="P886" s="13">
        <v>1.3386560424545214E-2</v>
      </c>
      <c r="Q886" s="13">
        <v>2.0260111624709948E-2</v>
      </c>
      <c r="R886" s="13">
        <v>0</v>
      </c>
      <c r="S886" s="13">
        <v>3.6271740233957156E-2</v>
      </c>
      <c r="T886" s="13">
        <v>3.5391126902022188E-2</v>
      </c>
      <c r="U886" s="13">
        <v>2.1915039370540578E-2</v>
      </c>
      <c r="V886" s="13">
        <v>2.3971301427826289E-2</v>
      </c>
      <c r="W886" s="13">
        <v>5.5898728708148439E-3</v>
      </c>
      <c r="X886" s="13">
        <v>5.6351670730528979E-3</v>
      </c>
      <c r="Y886" s="13">
        <v>1.8853302303475292E-2</v>
      </c>
      <c r="Z886" s="159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1"/>
    </row>
    <row r="887" spans="1:65">
      <c r="A887" s="33"/>
      <c r="B887" s="3" t="s">
        <v>274</v>
      </c>
      <c r="C887" s="31"/>
      <c r="D887" s="13">
        <v>1.4851390855852742E-2</v>
      </c>
      <c r="E887" s="13">
        <v>-0.10665023746849045</v>
      </c>
      <c r="F887" s="13">
        <v>-6.660411233799346E-2</v>
      </c>
      <c r="G887" s="13">
        <v>-5.9259087227302332E-2</v>
      </c>
      <c r="H887" s="13">
        <v>-3.4418047246200234E-2</v>
      </c>
      <c r="I887" s="13">
        <v>3.985748758101515E-2</v>
      </c>
      <c r="J887" s="13">
        <v>3.985748758101515E-2</v>
      </c>
      <c r="K887" s="13">
        <v>-3.6893898407107328E-2</v>
      </c>
      <c r="L887" s="13">
        <v>0.11413302240823042</v>
      </c>
      <c r="M887" s="13">
        <v>9.6802064281880096E-2</v>
      </c>
      <c r="N887" s="13">
        <v>3.2429934098293645E-2</v>
      </c>
      <c r="O887" s="13">
        <v>5.471259454645816E-2</v>
      </c>
      <c r="P887" s="13">
        <v>-7.1555814659807981E-2</v>
      </c>
      <c r="Q887" s="13">
        <v>0.11172684020992008</v>
      </c>
      <c r="R887" s="13">
        <v>-0.10869358207341562</v>
      </c>
      <c r="S887" s="13">
        <v>-6.4227295223522662E-2</v>
      </c>
      <c r="T887" s="13">
        <v>4.2333338741922244E-2</v>
      </c>
      <c r="U887" s="13">
        <v>-2.2319821544070084E-3</v>
      </c>
      <c r="V887" s="13">
        <v>-7.1836844762211971E-3</v>
      </c>
      <c r="W887" s="13">
        <v>-3.9369749568014756E-2</v>
      </c>
      <c r="X887" s="13">
        <v>0.49491397925343272</v>
      </c>
      <c r="Y887" s="13">
        <v>-3.6050892082462038E-3</v>
      </c>
      <c r="Z887" s="159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1"/>
    </row>
    <row r="888" spans="1:65">
      <c r="A888" s="33"/>
      <c r="B888" s="51" t="s">
        <v>275</v>
      </c>
      <c r="C888" s="52"/>
      <c r="D888" s="50">
        <v>0.21</v>
      </c>
      <c r="E888" s="50">
        <v>1.23</v>
      </c>
      <c r="F888" s="50">
        <v>0.75</v>
      </c>
      <c r="G888" s="50">
        <v>0.67</v>
      </c>
      <c r="H888" s="50" t="s">
        <v>276</v>
      </c>
      <c r="I888" s="50" t="s">
        <v>276</v>
      </c>
      <c r="J888" s="50" t="s">
        <v>276</v>
      </c>
      <c r="K888" s="50">
        <v>0.4</v>
      </c>
      <c r="L888" s="50">
        <v>1.39</v>
      </c>
      <c r="M888" s="50">
        <v>1.18</v>
      </c>
      <c r="N888" s="50">
        <v>0.42</v>
      </c>
      <c r="O888" s="50">
        <v>0.68</v>
      </c>
      <c r="P888" s="50">
        <v>0.81</v>
      </c>
      <c r="Q888" s="50">
        <v>1.36</v>
      </c>
      <c r="R888" s="50" t="s">
        <v>276</v>
      </c>
      <c r="S888" s="50">
        <v>0.73</v>
      </c>
      <c r="T888" s="50">
        <v>0.54</v>
      </c>
      <c r="U888" s="50">
        <v>0.01</v>
      </c>
      <c r="V888" s="50">
        <v>0.05</v>
      </c>
      <c r="W888" s="50">
        <v>0.43</v>
      </c>
      <c r="X888" s="50">
        <v>5.89</v>
      </c>
      <c r="Y888" s="50">
        <v>0.01</v>
      </c>
      <c r="Z888" s="159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1"/>
    </row>
    <row r="889" spans="1:65">
      <c r="B889" s="34" t="s">
        <v>341</v>
      </c>
      <c r="C889" s="2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BM889" s="61"/>
    </row>
    <row r="890" spans="1:65">
      <c r="BM890" s="61"/>
    </row>
    <row r="891" spans="1:65" ht="15">
      <c r="B891" s="35" t="s">
        <v>601</v>
      </c>
      <c r="BM891" s="30" t="s">
        <v>277</v>
      </c>
    </row>
    <row r="892" spans="1:65" ht="15">
      <c r="A892" s="26" t="s">
        <v>61</v>
      </c>
      <c r="B892" s="18" t="s">
        <v>111</v>
      </c>
      <c r="C892" s="15" t="s">
        <v>112</v>
      </c>
      <c r="D892" s="16" t="s">
        <v>231</v>
      </c>
      <c r="E892" s="17" t="s">
        <v>231</v>
      </c>
      <c r="F892" s="17" t="s">
        <v>231</v>
      </c>
      <c r="G892" s="17" t="s">
        <v>231</v>
      </c>
      <c r="H892" s="17" t="s">
        <v>231</v>
      </c>
      <c r="I892" s="17" t="s">
        <v>231</v>
      </c>
      <c r="J892" s="17" t="s">
        <v>231</v>
      </c>
      <c r="K892" s="17" t="s">
        <v>231</v>
      </c>
      <c r="L892" s="17" t="s">
        <v>231</v>
      </c>
      <c r="M892" s="17" t="s">
        <v>231</v>
      </c>
      <c r="N892" s="17" t="s">
        <v>231</v>
      </c>
      <c r="O892" s="17" t="s">
        <v>231</v>
      </c>
      <c r="P892" s="17" t="s">
        <v>231</v>
      </c>
      <c r="Q892" s="17" t="s">
        <v>231</v>
      </c>
      <c r="R892" s="17" t="s">
        <v>231</v>
      </c>
      <c r="S892" s="17" t="s">
        <v>231</v>
      </c>
      <c r="T892" s="17" t="s">
        <v>231</v>
      </c>
      <c r="U892" s="17" t="s">
        <v>231</v>
      </c>
      <c r="V892" s="17" t="s">
        <v>231</v>
      </c>
      <c r="W892" s="159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1</v>
      </c>
    </row>
    <row r="893" spans="1:65">
      <c r="A893" s="33"/>
      <c r="B893" s="19" t="s">
        <v>232</v>
      </c>
      <c r="C893" s="8" t="s">
        <v>232</v>
      </c>
      <c r="D893" s="157" t="s">
        <v>234</v>
      </c>
      <c r="E893" s="158" t="s">
        <v>238</v>
      </c>
      <c r="F893" s="158" t="s">
        <v>239</v>
      </c>
      <c r="G893" s="158" t="s">
        <v>240</v>
      </c>
      <c r="H893" s="158" t="s">
        <v>241</v>
      </c>
      <c r="I893" s="158" t="s">
        <v>242</v>
      </c>
      <c r="J893" s="158" t="s">
        <v>243</v>
      </c>
      <c r="K893" s="158" t="s">
        <v>244</v>
      </c>
      <c r="L893" s="158" t="s">
        <v>245</v>
      </c>
      <c r="M893" s="158" t="s">
        <v>246</v>
      </c>
      <c r="N893" s="158" t="s">
        <v>247</v>
      </c>
      <c r="O893" s="158" t="s">
        <v>248</v>
      </c>
      <c r="P893" s="158" t="s">
        <v>251</v>
      </c>
      <c r="Q893" s="158" t="s">
        <v>252</v>
      </c>
      <c r="R893" s="158" t="s">
        <v>253</v>
      </c>
      <c r="S893" s="158" t="s">
        <v>259</v>
      </c>
      <c r="T893" s="158" t="s">
        <v>261</v>
      </c>
      <c r="U893" s="158" t="s">
        <v>279</v>
      </c>
      <c r="V893" s="158" t="s">
        <v>263</v>
      </c>
      <c r="W893" s="159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 t="s">
        <v>3</v>
      </c>
    </row>
    <row r="894" spans="1:65">
      <c r="A894" s="33"/>
      <c r="B894" s="19"/>
      <c r="C894" s="8"/>
      <c r="D894" s="9" t="s">
        <v>280</v>
      </c>
      <c r="E894" s="10" t="s">
        <v>282</v>
      </c>
      <c r="F894" s="10" t="s">
        <v>283</v>
      </c>
      <c r="G894" s="10" t="s">
        <v>282</v>
      </c>
      <c r="H894" s="10" t="s">
        <v>280</v>
      </c>
      <c r="I894" s="10" t="s">
        <v>282</v>
      </c>
      <c r="J894" s="10" t="s">
        <v>282</v>
      </c>
      <c r="K894" s="10" t="s">
        <v>280</v>
      </c>
      <c r="L894" s="10" t="s">
        <v>280</v>
      </c>
      <c r="M894" s="10" t="s">
        <v>280</v>
      </c>
      <c r="N894" s="10" t="s">
        <v>280</v>
      </c>
      <c r="O894" s="10" t="s">
        <v>280</v>
      </c>
      <c r="P894" s="10" t="s">
        <v>283</v>
      </c>
      <c r="Q894" s="10" t="s">
        <v>280</v>
      </c>
      <c r="R894" s="10" t="s">
        <v>280</v>
      </c>
      <c r="S894" s="10" t="s">
        <v>282</v>
      </c>
      <c r="T894" s="10" t="s">
        <v>280</v>
      </c>
      <c r="U894" s="10" t="s">
        <v>283</v>
      </c>
      <c r="V894" s="10" t="s">
        <v>280</v>
      </c>
      <c r="W894" s="159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2</v>
      </c>
    </row>
    <row r="895" spans="1:65">
      <c r="A895" s="33"/>
      <c r="B895" s="19"/>
      <c r="C895" s="8"/>
      <c r="D895" s="27" t="s">
        <v>322</v>
      </c>
      <c r="E895" s="27" t="s">
        <v>322</v>
      </c>
      <c r="F895" s="27" t="s">
        <v>322</v>
      </c>
      <c r="G895" s="27" t="s">
        <v>323</v>
      </c>
      <c r="H895" s="27" t="s">
        <v>324</v>
      </c>
      <c r="I895" s="27" t="s">
        <v>323</v>
      </c>
      <c r="J895" s="27" t="s">
        <v>325</v>
      </c>
      <c r="K895" s="27" t="s">
        <v>322</v>
      </c>
      <c r="L895" s="27" t="s">
        <v>322</v>
      </c>
      <c r="M895" s="27" t="s">
        <v>322</v>
      </c>
      <c r="N895" s="27" t="s">
        <v>322</v>
      </c>
      <c r="O895" s="27" t="s">
        <v>322</v>
      </c>
      <c r="P895" s="27" t="s">
        <v>322</v>
      </c>
      <c r="Q895" s="27" t="s">
        <v>322</v>
      </c>
      <c r="R895" s="27" t="s">
        <v>325</v>
      </c>
      <c r="S895" s="27" t="s">
        <v>322</v>
      </c>
      <c r="T895" s="27" t="s">
        <v>322</v>
      </c>
      <c r="U895" s="27" t="s">
        <v>322</v>
      </c>
      <c r="V895" s="27" t="s">
        <v>322</v>
      </c>
      <c r="W895" s="159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2</v>
      </c>
    </row>
    <row r="896" spans="1:65">
      <c r="A896" s="33"/>
      <c r="B896" s="18">
        <v>1</v>
      </c>
      <c r="C896" s="14">
        <v>1</v>
      </c>
      <c r="D896" s="21">
        <v>0.13</v>
      </c>
      <c r="E896" s="21">
        <v>0.2</v>
      </c>
      <c r="F896" s="164" t="s">
        <v>104</v>
      </c>
      <c r="G896" s="160" t="s">
        <v>102</v>
      </c>
      <c r="H896" s="164">
        <v>0.7</v>
      </c>
      <c r="I896" s="160" t="s">
        <v>102</v>
      </c>
      <c r="J896" s="164">
        <v>1.9</v>
      </c>
      <c r="K896" s="21">
        <v>0.4</v>
      </c>
      <c r="L896" s="21">
        <v>0.2</v>
      </c>
      <c r="M896" s="160" t="s">
        <v>97</v>
      </c>
      <c r="N896" s="160" t="s">
        <v>97</v>
      </c>
      <c r="O896" s="21">
        <v>0.2</v>
      </c>
      <c r="P896" s="160" t="s">
        <v>102</v>
      </c>
      <c r="Q896" s="160" t="s">
        <v>105</v>
      </c>
      <c r="R896" s="160" t="s">
        <v>102</v>
      </c>
      <c r="S896" s="160" t="s">
        <v>97</v>
      </c>
      <c r="T896" s="21">
        <v>0.14899999999999999</v>
      </c>
      <c r="U896" s="160">
        <v>3.1002000000000001</v>
      </c>
      <c r="V896" s="21">
        <v>0.24313000000000004</v>
      </c>
      <c r="W896" s="159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1</v>
      </c>
    </row>
    <row r="897" spans="1:65">
      <c r="A897" s="33"/>
      <c r="B897" s="19">
        <v>1</v>
      </c>
      <c r="C897" s="8">
        <v>2</v>
      </c>
      <c r="D897" s="163">
        <v>0.1</v>
      </c>
      <c r="E897" s="10">
        <v>0.2</v>
      </c>
      <c r="F897" s="162" t="s">
        <v>104</v>
      </c>
      <c r="G897" s="161" t="s">
        <v>102</v>
      </c>
      <c r="H897" s="162">
        <v>0.7</v>
      </c>
      <c r="I897" s="161" t="s">
        <v>102</v>
      </c>
      <c r="J897" s="162">
        <v>2.1</v>
      </c>
      <c r="K897" s="10">
        <v>0.3</v>
      </c>
      <c r="L897" s="10">
        <v>0.2</v>
      </c>
      <c r="M897" s="10">
        <v>0.3</v>
      </c>
      <c r="N897" s="10">
        <v>0.2</v>
      </c>
      <c r="O897" s="10">
        <v>0.2</v>
      </c>
      <c r="P897" s="161" t="s">
        <v>102</v>
      </c>
      <c r="Q897" s="10">
        <v>0.2</v>
      </c>
      <c r="R897" s="161" t="s">
        <v>102</v>
      </c>
      <c r="S897" s="161" t="s">
        <v>97</v>
      </c>
      <c r="T897" s="10">
        <v>0.16969999999999999</v>
      </c>
      <c r="U897" s="161">
        <v>2.7389000000000001</v>
      </c>
      <c r="V897" s="10">
        <v>0.26469999999999999</v>
      </c>
      <c r="W897" s="159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41</v>
      </c>
    </row>
    <row r="898" spans="1:65">
      <c r="A898" s="33"/>
      <c r="B898" s="19">
        <v>1</v>
      </c>
      <c r="C898" s="8">
        <v>3</v>
      </c>
      <c r="D898" s="10">
        <v>0.13</v>
      </c>
      <c r="E898" s="10">
        <v>0.2</v>
      </c>
      <c r="F898" s="162" t="s">
        <v>104</v>
      </c>
      <c r="G898" s="161" t="s">
        <v>102</v>
      </c>
      <c r="H898" s="162">
        <v>0.8</v>
      </c>
      <c r="I898" s="161" t="s">
        <v>102</v>
      </c>
      <c r="J898" s="162">
        <v>2</v>
      </c>
      <c r="K898" s="23">
        <v>0.3</v>
      </c>
      <c r="L898" s="11">
        <v>0.3</v>
      </c>
      <c r="M898" s="162" t="s">
        <v>97</v>
      </c>
      <c r="N898" s="11">
        <v>0.3</v>
      </c>
      <c r="O898" s="11">
        <v>0.1</v>
      </c>
      <c r="P898" s="162" t="s">
        <v>102</v>
      </c>
      <c r="Q898" s="11">
        <v>0.3</v>
      </c>
      <c r="R898" s="162" t="s">
        <v>102</v>
      </c>
      <c r="S898" s="162" t="s">
        <v>97</v>
      </c>
      <c r="T898" s="11">
        <v>0.16420000000000001</v>
      </c>
      <c r="U898" s="162">
        <v>3.5830000000000002</v>
      </c>
      <c r="V898" s="11">
        <v>0.27017000000000002</v>
      </c>
      <c r="W898" s="159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16</v>
      </c>
    </row>
    <row r="899" spans="1:65">
      <c r="A899" s="33"/>
      <c r="B899" s="19">
        <v>1</v>
      </c>
      <c r="C899" s="8">
        <v>4</v>
      </c>
      <c r="D899" s="10">
        <v>0.13</v>
      </c>
      <c r="E899" s="10">
        <v>0.1</v>
      </c>
      <c r="F899" s="162" t="s">
        <v>104</v>
      </c>
      <c r="G899" s="161" t="s">
        <v>102</v>
      </c>
      <c r="H899" s="162">
        <v>0.7</v>
      </c>
      <c r="I899" s="161" t="s">
        <v>102</v>
      </c>
      <c r="J899" s="162">
        <v>2.1</v>
      </c>
      <c r="K899" s="162" t="s">
        <v>97</v>
      </c>
      <c r="L899" s="11">
        <v>0.3</v>
      </c>
      <c r="M899" s="11">
        <v>0.2</v>
      </c>
      <c r="N899" s="11">
        <v>0.3</v>
      </c>
      <c r="O899" s="162" t="s">
        <v>105</v>
      </c>
      <c r="P899" s="162" t="s">
        <v>102</v>
      </c>
      <c r="Q899" s="11">
        <v>0.4</v>
      </c>
      <c r="R899" s="162" t="s">
        <v>102</v>
      </c>
      <c r="S899" s="162" t="s">
        <v>97</v>
      </c>
      <c r="T899" s="11">
        <v>0.14899999999999999</v>
      </c>
      <c r="U899" s="162">
        <v>2.1585999999999999</v>
      </c>
      <c r="V899" s="11">
        <v>0.25378000000000001</v>
      </c>
      <c r="W899" s="159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0.23361999999999999</v>
      </c>
    </row>
    <row r="900" spans="1:65">
      <c r="A900" s="33"/>
      <c r="B900" s="19">
        <v>1</v>
      </c>
      <c r="C900" s="8">
        <v>5</v>
      </c>
      <c r="D900" s="10">
        <v>0.13</v>
      </c>
      <c r="E900" s="10">
        <v>0.2</v>
      </c>
      <c r="F900" s="161" t="s">
        <v>104</v>
      </c>
      <c r="G900" s="161" t="s">
        <v>102</v>
      </c>
      <c r="H900" s="161">
        <v>0.7</v>
      </c>
      <c r="I900" s="161" t="s">
        <v>102</v>
      </c>
      <c r="J900" s="161">
        <v>1.9</v>
      </c>
      <c r="K900" s="10">
        <v>0.3</v>
      </c>
      <c r="L900" s="10">
        <v>0.2</v>
      </c>
      <c r="M900" s="10">
        <v>0.3</v>
      </c>
      <c r="N900" s="10">
        <v>0.2</v>
      </c>
      <c r="O900" s="10">
        <v>0.3</v>
      </c>
      <c r="P900" s="161" t="s">
        <v>102</v>
      </c>
      <c r="Q900" s="10">
        <v>0.5</v>
      </c>
      <c r="R900" s="161" t="s">
        <v>102</v>
      </c>
      <c r="S900" s="161" t="s">
        <v>97</v>
      </c>
      <c r="T900" s="10">
        <v>0.1711</v>
      </c>
      <c r="U900" s="161">
        <v>3.0794999999999999</v>
      </c>
      <c r="V900" s="10">
        <v>0.27696999999999999</v>
      </c>
      <c r="W900" s="159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0">
        <v>14</v>
      </c>
    </row>
    <row r="901" spans="1:65">
      <c r="A901" s="33"/>
      <c r="B901" s="19">
        <v>1</v>
      </c>
      <c r="C901" s="8">
        <v>6</v>
      </c>
      <c r="D901" s="10">
        <v>0.14000000000000001</v>
      </c>
      <c r="E901" s="10">
        <v>0.3</v>
      </c>
      <c r="F901" s="161" t="s">
        <v>104</v>
      </c>
      <c r="G901" s="161" t="s">
        <v>102</v>
      </c>
      <c r="H901" s="161">
        <v>0.8</v>
      </c>
      <c r="I901" s="161" t="s">
        <v>102</v>
      </c>
      <c r="J901" s="161">
        <v>2.1</v>
      </c>
      <c r="K901" s="10">
        <v>0.2</v>
      </c>
      <c r="L901" s="10">
        <v>0.2</v>
      </c>
      <c r="M901" s="10">
        <v>0.3</v>
      </c>
      <c r="N901" s="10">
        <v>0.2</v>
      </c>
      <c r="O901" s="10">
        <v>0.1</v>
      </c>
      <c r="P901" s="161" t="s">
        <v>102</v>
      </c>
      <c r="Q901" s="163">
        <v>0.6</v>
      </c>
      <c r="R901" s="161" t="s">
        <v>102</v>
      </c>
      <c r="S901" s="161" t="s">
        <v>97</v>
      </c>
      <c r="T901" s="163">
        <v>0.218</v>
      </c>
      <c r="U901" s="161">
        <v>2.8386999999999998</v>
      </c>
      <c r="V901" s="10">
        <v>0.28284999999999999</v>
      </c>
      <c r="W901" s="159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1"/>
    </row>
    <row r="902" spans="1:65">
      <c r="A902" s="33"/>
      <c r="B902" s="20" t="s">
        <v>271</v>
      </c>
      <c r="C902" s="12"/>
      <c r="D902" s="24">
        <v>0.12666666666666668</v>
      </c>
      <c r="E902" s="24">
        <v>0.20000000000000004</v>
      </c>
      <c r="F902" s="24" t="s">
        <v>685</v>
      </c>
      <c r="G902" s="24" t="s">
        <v>685</v>
      </c>
      <c r="H902" s="24">
        <v>0.73333333333333339</v>
      </c>
      <c r="I902" s="24" t="s">
        <v>685</v>
      </c>
      <c r="J902" s="24">
        <v>2.0166666666666666</v>
      </c>
      <c r="K902" s="24">
        <v>0.3</v>
      </c>
      <c r="L902" s="24">
        <v>0.23333333333333331</v>
      </c>
      <c r="M902" s="24">
        <v>0.27500000000000002</v>
      </c>
      <c r="N902" s="24">
        <v>0.24</v>
      </c>
      <c r="O902" s="24">
        <v>0.18</v>
      </c>
      <c r="P902" s="24" t="s">
        <v>685</v>
      </c>
      <c r="Q902" s="24">
        <v>0.4</v>
      </c>
      <c r="R902" s="24" t="s">
        <v>685</v>
      </c>
      <c r="S902" s="24" t="s">
        <v>685</v>
      </c>
      <c r="T902" s="24">
        <v>0.17016666666666669</v>
      </c>
      <c r="U902" s="24">
        <v>2.9164833333333333</v>
      </c>
      <c r="V902" s="24">
        <v>0.26526666666666665</v>
      </c>
      <c r="W902" s="159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1"/>
    </row>
    <row r="903" spans="1:65">
      <c r="A903" s="33"/>
      <c r="B903" s="3" t="s">
        <v>272</v>
      </c>
      <c r="C903" s="31"/>
      <c r="D903" s="11">
        <v>0.13</v>
      </c>
      <c r="E903" s="11">
        <v>0.2</v>
      </c>
      <c r="F903" s="11" t="s">
        <v>685</v>
      </c>
      <c r="G903" s="11" t="s">
        <v>685</v>
      </c>
      <c r="H903" s="11">
        <v>0.7</v>
      </c>
      <c r="I903" s="11" t="s">
        <v>685</v>
      </c>
      <c r="J903" s="11">
        <v>2.0499999999999998</v>
      </c>
      <c r="K903" s="11">
        <v>0.3</v>
      </c>
      <c r="L903" s="11">
        <v>0.2</v>
      </c>
      <c r="M903" s="11">
        <v>0.3</v>
      </c>
      <c r="N903" s="11">
        <v>0.2</v>
      </c>
      <c r="O903" s="11">
        <v>0.2</v>
      </c>
      <c r="P903" s="11" t="s">
        <v>685</v>
      </c>
      <c r="Q903" s="11">
        <v>0.4</v>
      </c>
      <c r="R903" s="11" t="s">
        <v>685</v>
      </c>
      <c r="S903" s="11" t="s">
        <v>685</v>
      </c>
      <c r="T903" s="11">
        <v>0.16694999999999999</v>
      </c>
      <c r="U903" s="11">
        <v>2.9590999999999998</v>
      </c>
      <c r="V903" s="11">
        <v>0.26743499999999998</v>
      </c>
      <c r="W903" s="159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1"/>
    </row>
    <row r="904" spans="1:65">
      <c r="A904" s="33"/>
      <c r="B904" s="3" t="s">
        <v>273</v>
      </c>
      <c r="C904" s="31"/>
      <c r="D904" s="25">
        <v>1.3662601021279464E-2</v>
      </c>
      <c r="E904" s="25">
        <v>6.3245553203367486E-2</v>
      </c>
      <c r="F904" s="25" t="s">
        <v>685</v>
      </c>
      <c r="G904" s="25" t="s">
        <v>685</v>
      </c>
      <c r="H904" s="25">
        <v>5.1639777949432274E-2</v>
      </c>
      <c r="I904" s="25" t="s">
        <v>685</v>
      </c>
      <c r="J904" s="25">
        <v>9.831920802501759E-2</v>
      </c>
      <c r="K904" s="25">
        <v>7.0710678118654682E-2</v>
      </c>
      <c r="L904" s="25">
        <v>5.1639777949432496E-2</v>
      </c>
      <c r="M904" s="25">
        <v>4.9999999999999836E-2</v>
      </c>
      <c r="N904" s="25">
        <v>5.4772255750516766E-2</v>
      </c>
      <c r="O904" s="25">
        <v>8.3666002653407595E-2</v>
      </c>
      <c r="P904" s="25" t="s">
        <v>685</v>
      </c>
      <c r="Q904" s="25">
        <v>0.15811388300841894</v>
      </c>
      <c r="R904" s="25" t="s">
        <v>685</v>
      </c>
      <c r="S904" s="25" t="s">
        <v>685</v>
      </c>
      <c r="T904" s="25">
        <v>2.5380202258190598E-2</v>
      </c>
      <c r="U904" s="25">
        <v>0.47255559426026145</v>
      </c>
      <c r="V904" s="25">
        <v>1.4781616510607568E-2</v>
      </c>
      <c r="W904" s="159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1"/>
    </row>
    <row r="905" spans="1:65">
      <c r="A905" s="33"/>
      <c r="B905" s="3" t="s">
        <v>87</v>
      </c>
      <c r="C905" s="31"/>
      <c r="D905" s="13">
        <v>0.10786263964167997</v>
      </c>
      <c r="E905" s="13">
        <v>0.31622776601683739</v>
      </c>
      <c r="F905" s="13" t="s">
        <v>685</v>
      </c>
      <c r="G905" s="13" t="s">
        <v>685</v>
      </c>
      <c r="H905" s="13">
        <v>7.0417879021953095E-2</v>
      </c>
      <c r="I905" s="13" t="s">
        <v>685</v>
      </c>
      <c r="J905" s="13">
        <v>4.8753326293397153E-2</v>
      </c>
      <c r="K905" s="13">
        <v>0.23570226039551562</v>
      </c>
      <c r="L905" s="13">
        <v>0.22131333406899642</v>
      </c>
      <c r="M905" s="13">
        <v>0.18181818181818121</v>
      </c>
      <c r="N905" s="13">
        <v>0.22821773229381986</v>
      </c>
      <c r="O905" s="13">
        <v>0.46481112585226442</v>
      </c>
      <c r="P905" s="13" t="s">
        <v>685</v>
      </c>
      <c r="Q905" s="13">
        <v>0.39528470752104733</v>
      </c>
      <c r="R905" s="13" t="s">
        <v>685</v>
      </c>
      <c r="S905" s="13" t="s">
        <v>685</v>
      </c>
      <c r="T905" s="13">
        <v>0.14914908281013081</v>
      </c>
      <c r="U905" s="13">
        <v>0.16202924558466925</v>
      </c>
      <c r="V905" s="13">
        <v>5.5723610871855622E-2</v>
      </c>
      <c r="W905" s="159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1"/>
    </row>
    <row r="906" spans="1:65">
      <c r="A906" s="33"/>
      <c r="B906" s="3" t="s">
        <v>274</v>
      </c>
      <c r="C906" s="31"/>
      <c r="D906" s="13">
        <v>-0.4578089775418771</v>
      </c>
      <c r="E906" s="13">
        <v>-0.14390891190822686</v>
      </c>
      <c r="F906" s="13" t="s">
        <v>685</v>
      </c>
      <c r="G906" s="13" t="s">
        <v>685</v>
      </c>
      <c r="H906" s="13">
        <v>2.1390006563365014</v>
      </c>
      <c r="I906" s="13" t="s">
        <v>685</v>
      </c>
      <c r="J906" s="13">
        <v>7.632251804925378</v>
      </c>
      <c r="K906" s="13">
        <v>0.2841366321376595</v>
      </c>
      <c r="L906" s="13">
        <v>-1.2270638929315902E-3</v>
      </c>
      <c r="M906" s="13">
        <v>0.17712524612618785</v>
      </c>
      <c r="N906" s="13">
        <v>2.7309305710127463E-2</v>
      </c>
      <c r="O906" s="13">
        <v>-0.22951802071740435</v>
      </c>
      <c r="P906" s="13" t="s">
        <v>685</v>
      </c>
      <c r="Q906" s="13">
        <v>0.71218217618354607</v>
      </c>
      <c r="R906" s="13" t="s">
        <v>685</v>
      </c>
      <c r="S906" s="13" t="s">
        <v>685</v>
      </c>
      <c r="T906" s="13">
        <v>-0.27160916588191641</v>
      </c>
      <c r="U906" s="13">
        <v>11.483876951174272</v>
      </c>
      <c r="V906" s="13">
        <v>0.13546214650572153</v>
      </c>
      <c r="W906" s="159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1"/>
    </row>
    <row r="907" spans="1:65">
      <c r="A907" s="33"/>
      <c r="B907" s="51" t="s">
        <v>275</v>
      </c>
      <c r="C907" s="52"/>
      <c r="D907" s="50">
        <v>0.67</v>
      </c>
      <c r="E907" s="50">
        <v>0.32</v>
      </c>
      <c r="F907" s="50">
        <v>10.76</v>
      </c>
      <c r="G907" s="50">
        <v>1.1200000000000001</v>
      </c>
      <c r="H907" s="50">
        <v>2.25</v>
      </c>
      <c r="I907" s="50">
        <v>1.1200000000000001</v>
      </c>
      <c r="J907" s="50">
        <v>8.43</v>
      </c>
      <c r="K907" s="50">
        <v>0</v>
      </c>
      <c r="L907" s="50">
        <v>0.16</v>
      </c>
      <c r="M907" s="50">
        <v>0.24</v>
      </c>
      <c r="N907" s="50">
        <v>0.24</v>
      </c>
      <c r="O907" s="50">
        <v>0.52</v>
      </c>
      <c r="P907" s="50">
        <v>1.1200000000000001</v>
      </c>
      <c r="Q907" s="50">
        <v>0.36</v>
      </c>
      <c r="R907" s="50">
        <v>1.1200000000000001</v>
      </c>
      <c r="S907" s="50">
        <v>0.8</v>
      </c>
      <c r="T907" s="50">
        <v>0.46</v>
      </c>
      <c r="U907" s="50">
        <v>12.76</v>
      </c>
      <c r="V907" s="50">
        <v>0.01</v>
      </c>
      <c r="W907" s="159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1"/>
    </row>
    <row r="908" spans="1:65">
      <c r="B908" s="34"/>
      <c r="C908" s="20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BM908" s="61"/>
    </row>
    <row r="909" spans="1:65" ht="15">
      <c r="B909" s="35" t="s">
        <v>602</v>
      </c>
      <c r="BM909" s="30" t="s">
        <v>277</v>
      </c>
    </row>
    <row r="910" spans="1:65" ht="15">
      <c r="A910" s="26" t="s">
        <v>62</v>
      </c>
      <c r="B910" s="18" t="s">
        <v>111</v>
      </c>
      <c r="C910" s="15" t="s">
        <v>112</v>
      </c>
      <c r="D910" s="16" t="s">
        <v>231</v>
      </c>
      <c r="E910" s="15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1</v>
      </c>
    </row>
    <row r="911" spans="1:65">
      <c r="A911" s="33"/>
      <c r="B911" s="19" t="s">
        <v>232</v>
      </c>
      <c r="C911" s="8" t="s">
        <v>232</v>
      </c>
      <c r="D911" s="157" t="s">
        <v>261</v>
      </c>
      <c r="E911" s="15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 t="s">
        <v>1</v>
      </c>
    </row>
    <row r="912" spans="1:65">
      <c r="A912" s="33"/>
      <c r="B912" s="19"/>
      <c r="C912" s="8"/>
      <c r="D912" s="9" t="s">
        <v>283</v>
      </c>
      <c r="E912" s="15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3</v>
      </c>
    </row>
    <row r="913" spans="1:65">
      <c r="A913" s="33"/>
      <c r="B913" s="19"/>
      <c r="C913" s="8"/>
      <c r="D913" s="27" t="s">
        <v>322</v>
      </c>
      <c r="E913" s="15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3</v>
      </c>
    </row>
    <row r="914" spans="1:65">
      <c r="A914" s="33"/>
      <c r="B914" s="18">
        <v>1</v>
      </c>
      <c r="C914" s="14">
        <v>1</v>
      </c>
      <c r="D914" s="229">
        <v>0.41469999999999996</v>
      </c>
      <c r="E914" s="233"/>
      <c r="F914" s="234"/>
      <c r="G914" s="234"/>
      <c r="H914" s="234"/>
      <c r="I914" s="234"/>
      <c r="J914" s="234"/>
      <c r="K914" s="234"/>
      <c r="L914" s="234"/>
      <c r="M914" s="234"/>
      <c r="N914" s="234"/>
      <c r="O914" s="234"/>
      <c r="P914" s="234"/>
      <c r="Q914" s="234"/>
      <c r="R914" s="234"/>
      <c r="S914" s="234"/>
      <c r="T914" s="234"/>
      <c r="U914" s="234"/>
      <c r="V914" s="234"/>
      <c r="W914" s="234"/>
      <c r="X914" s="234"/>
      <c r="Y914" s="234"/>
      <c r="Z914" s="234"/>
      <c r="AA914" s="234"/>
      <c r="AB914" s="234"/>
      <c r="AC914" s="234"/>
      <c r="AD914" s="234"/>
      <c r="AE914" s="234"/>
      <c r="AF914" s="234"/>
      <c r="AG914" s="234"/>
      <c r="AH914" s="234"/>
      <c r="AI914" s="234"/>
      <c r="AJ914" s="234"/>
      <c r="AK914" s="234"/>
      <c r="AL914" s="234"/>
      <c r="AM914" s="234"/>
      <c r="AN914" s="234"/>
      <c r="AO914" s="234"/>
      <c r="AP914" s="234"/>
      <c r="AQ914" s="234"/>
      <c r="AR914" s="234"/>
      <c r="AS914" s="234"/>
      <c r="AT914" s="234"/>
      <c r="AU914" s="234"/>
      <c r="AV914" s="234"/>
      <c r="AW914" s="234"/>
      <c r="AX914" s="234"/>
      <c r="AY914" s="234"/>
      <c r="AZ914" s="234"/>
      <c r="BA914" s="234"/>
      <c r="BB914" s="234"/>
      <c r="BC914" s="234"/>
      <c r="BD914" s="234"/>
      <c r="BE914" s="234"/>
      <c r="BF914" s="234"/>
      <c r="BG914" s="234"/>
      <c r="BH914" s="234"/>
      <c r="BI914" s="234"/>
      <c r="BJ914" s="234"/>
      <c r="BK914" s="234"/>
      <c r="BL914" s="234"/>
      <c r="BM914" s="235">
        <v>1</v>
      </c>
    </row>
    <row r="915" spans="1:65">
      <c r="A915" s="33"/>
      <c r="B915" s="19">
        <v>1</v>
      </c>
      <c r="C915" s="8">
        <v>2</v>
      </c>
      <c r="D915" s="237">
        <v>0.40889999999999999</v>
      </c>
      <c r="E915" s="233"/>
      <c r="F915" s="234"/>
      <c r="G915" s="234"/>
      <c r="H915" s="234"/>
      <c r="I915" s="234"/>
      <c r="J915" s="234"/>
      <c r="K915" s="234"/>
      <c r="L915" s="234"/>
      <c r="M915" s="234"/>
      <c r="N915" s="234"/>
      <c r="O915" s="234"/>
      <c r="P915" s="234"/>
      <c r="Q915" s="234"/>
      <c r="R915" s="234"/>
      <c r="S915" s="234"/>
      <c r="T915" s="234"/>
      <c r="U915" s="234"/>
      <c r="V915" s="234"/>
      <c r="W915" s="234"/>
      <c r="X915" s="234"/>
      <c r="Y915" s="234"/>
      <c r="Z915" s="234"/>
      <c r="AA915" s="234"/>
      <c r="AB915" s="234"/>
      <c r="AC915" s="234"/>
      <c r="AD915" s="234"/>
      <c r="AE915" s="234"/>
      <c r="AF915" s="234"/>
      <c r="AG915" s="234"/>
      <c r="AH915" s="234"/>
      <c r="AI915" s="234"/>
      <c r="AJ915" s="234"/>
      <c r="AK915" s="234"/>
      <c r="AL915" s="234"/>
      <c r="AM915" s="234"/>
      <c r="AN915" s="234"/>
      <c r="AO915" s="234"/>
      <c r="AP915" s="234"/>
      <c r="AQ915" s="234"/>
      <c r="AR915" s="234"/>
      <c r="AS915" s="234"/>
      <c r="AT915" s="234"/>
      <c r="AU915" s="234"/>
      <c r="AV915" s="234"/>
      <c r="AW915" s="234"/>
      <c r="AX915" s="234"/>
      <c r="AY915" s="234"/>
      <c r="AZ915" s="234"/>
      <c r="BA915" s="234"/>
      <c r="BB915" s="234"/>
      <c r="BC915" s="234"/>
      <c r="BD915" s="234"/>
      <c r="BE915" s="234"/>
      <c r="BF915" s="234"/>
      <c r="BG915" s="234"/>
      <c r="BH915" s="234"/>
      <c r="BI915" s="234"/>
      <c r="BJ915" s="234"/>
      <c r="BK915" s="234"/>
      <c r="BL915" s="234"/>
      <c r="BM915" s="235">
        <v>9</v>
      </c>
    </row>
    <row r="916" spans="1:65">
      <c r="A916" s="33"/>
      <c r="B916" s="19">
        <v>1</v>
      </c>
      <c r="C916" s="8">
        <v>3</v>
      </c>
      <c r="D916" s="237">
        <v>0.40650000000000003</v>
      </c>
      <c r="E916" s="233"/>
      <c r="F916" s="234"/>
      <c r="G916" s="234"/>
      <c r="H916" s="234"/>
      <c r="I916" s="234"/>
      <c r="J916" s="234"/>
      <c r="K916" s="234"/>
      <c r="L916" s="234"/>
      <c r="M916" s="234"/>
      <c r="N916" s="234"/>
      <c r="O916" s="234"/>
      <c r="P916" s="234"/>
      <c r="Q916" s="234"/>
      <c r="R916" s="234"/>
      <c r="S916" s="234"/>
      <c r="T916" s="234"/>
      <c r="U916" s="234"/>
      <c r="V916" s="234"/>
      <c r="W916" s="234"/>
      <c r="X916" s="234"/>
      <c r="Y916" s="234"/>
      <c r="Z916" s="234"/>
      <c r="AA916" s="234"/>
      <c r="AB916" s="234"/>
      <c r="AC916" s="234"/>
      <c r="AD916" s="234"/>
      <c r="AE916" s="234"/>
      <c r="AF916" s="234"/>
      <c r="AG916" s="234"/>
      <c r="AH916" s="234"/>
      <c r="AI916" s="234"/>
      <c r="AJ916" s="234"/>
      <c r="AK916" s="234"/>
      <c r="AL916" s="234"/>
      <c r="AM916" s="234"/>
      <c r="AN916" s="234"/>
      <c r="AO916" s="234"/>
      <c r="AP916" s="234"/>
      <c r="AQ916" s="234"/>
      <c r="AR916" s="234"/>
      <c r="AS916" s="234"/>
      <c r="AT916" s="234"/>
      <c r="AU916" s="234"/>
      <c r="AV916" s="234"/>
      <c r="AW916" s="234"/>
      <c r="AX916" s="234"/>
      <c r="AY916" s="234"/>
      <c r="AZ916" s="234"/>
      <c r="BA916" s="234"/>
      <c r="BB916" s="234"/>
      <c r="BC916" s="234"/>
      <c r="BD916" s="234"/>
      <c r="BE916" s="234"/>
      <c r="BF916" s="234"/>
      <c r="BG916" s="234"/>
      <c r="BH916" s="234"/>
      <c r="BI916" s="234"/>
      <c r="BJ916" s="234"/>
      <c r="BK916" s="234"/>
      <c r="BL916" s="234"/>
      <c r="BM916" s="235">
        <v>16</v>
      </c>
    </row>
    <row r="917" spans="1:65">
      <c r="A917" s="33"/>
      <c r="B917" s="19">
        <v>1</v>
      </c>
      <c r="C917" s="8">
        <v>4</v>
      </c>
      <c r="D917" s="237">
        <v>0.4168</v>
      </c>
      <c r="E917" s="233"/>
      <c r="F917" s="234"/>
      <c r="G917" s="234"/>
      <c r="H917" s="234"/>
      <c r="I917" s="234"/>
      <c r="J917" s="234"/>
      <c r="K917" s="234"/>
      <c r="L917" s="234"/>
      <c r="M917" s="234"/>
      <c r="N917" s="234"/>
      <c r="O917" s="234"/>
      <c r="P917" s="234"/>
      <c r="Q917" s="234"/>
      <c r="R917" s="234"/>
      <c r="S917" s="234"/>
      <c r="T917" s="234"/>
      <c r="U917" s="234"/>
      <c r="V917" s="234"/>
      <c r="W917" s="234"/>
      <c r="X917" s="234"/>
      <c r="Y917" s="234"/>
      <c r="Z917" s="234"/>
      <c r="AA917" s="234"/>
      <c r="AB917" s="234"/>
      <c r="AC917" s="234"/>
      <c r="AD917" s="234"/>
      <c r="AE917" s="234"/>
      <c r="AF917" s="234"/>
      <c r="AG917" s="234"/>
      <c r="AH917" s="234"/>
      <c r="AI917" s="234"/>
      <c r="AJ917" s="234"/>
      <c r="AK917" s="234"/>
      <c r="AL917" s="234"/>
      <c r="AM917" s="234"/>
      <c r="AN917" s="234"/>
      <c r="AO917" s="234"/>
      <c r="AP917" s="234"/>
      <c r="AQ917" s="234"/>
      <c r="AR917" s="234"/>
      <c r="AS917" s="234"/>
      <c r="AT917" s="234"/>
      <c r="AU917" s="234"/>
      <c r="AV917" s="234"/>
      <c r="AW917" s="234"/>
      <c r="AX917" s="234"/>
      <c r="AY917" s="234"/>
      <c r="AZ917" s="234"/>
      <c r="BA917" s="234"/>
      <c r="BB917" s="234"/>
      <c r="BC917" s="234"/>
      <c r="BD917" s="234"/>
      <c r="BE917" s="234"/>
      <c r="BF917" s="234"/>
      <c r="BG917" s="234"/>
      <c r="BH917" s="234"/>
      <c r="BI917" s="234"/>
      <c r="BJ917" s="234"/>
      <c r="BK917" s="234"/>
      <c r="BL917" s="234"/>
      <c r="BM917" s="235">
        <v>0.404716666666667</v>
      </c>
    </row>
    <row r="918" spans="1:65">
      <c r="A918" s="33"/>
      <c r="B918" s="19">
        <v>1</v>
      </c>
      <c r="C918" s="8">
        <v>5</v>
      </c>
      <c r="D918" s="237">
        <v>0.39979999999999999</v>
      </c>
      <c r="E918" s="233"/>
      <c r="F918" s="234"/>
      <c r="G918" s="234"/>
      <c r="H918" s="234"/>
      <c r="I918" s="234"/>
      <c r="J918" s="234"/>
      <c r="K918" s="234"/>
      <c r="L918" s="234"/>
      <c r="M918" s="234"/>
      <c r="N918" s="234"/>
      <c r="O918" s="234"/>
      <c r="P918" s="234"/>
      <c r="Q918" s="234"/>
      <c r="R918" s="234"/>
      <c r="S918" s="234"/>
      <c r="T918" s="234"/>
      <c r="U918" s="234"/>
      <c r="V918" s="234"/>
      <c r="W918" s="234"/>
      <c r="X918" s="234"/>
      <c r="Y918" s="234"/>
      <c r="Z918" s="234"/>
      <c r="AA918" s="234"/>
      <c r="AB918" s="234"/>
      <c r="AC918" s="234"/>
      <c r="AD918" s="234"/>
      <c r="AE918" s="234"/>
      <c r="AF918" s="234"/>
      <c r="AG918" s="234"/>
      <c r="AH918" s="234"/>
      <c r="AI918" s="234"/>
      <c r="AJ918" s="234"/>
      <c r="AK918" s="234"/>
      <c r="AL918" s="234"/>
      <c r="AM918" s="234"/>
      <c r="AN918" s="234"/>
      <c r="AO918" s="234"/>
      <c r="AP918" s="234"/>
      <c r="AQ918" s="234"/>
      <c r="AR918" s="234"/>
      <c r="AS918" s="234"/>
      <c r="AT918" s="234"/>
      <c r="AU918" s="234"/>
      <c r="AV918" s="234"/>
      <c r="AW918" s="234"/>
      <c r="AX918" s="234"/>
      <c r="AY918" s="234"/>
      <c r="AZ918" s="234"/>
      <c r="BA918" s="234"/>
      <c r="BB918" s="234"/>
      <c r="BC918" s="234"/>
      <c r="BD918" s="234"/>
      <c r="BE918" s="234"/>
      <c r="BF918" s="234"/>
      <c r="BG918" s="234"/>
      <c r="BH918" s="234"/>
      <c r="BI918" s="234"/>
      <c r="BJ918" s="234"/>
      <c r="BK918" s="234"/>
      <c r="BL918" s="234"/>
      <c r="BM918" s="235">
        <v>15</v>
      </c>
    </row>
    <row r="919" spans="1:65">
      <c r="A919" s="33"/>
      <c r="B919" s="19">
        <v>1</v>
      </c>
      <c r="C919" s="8">
        <v>6</v>
      </c>
      <c r="D919" s="237">
        <v>0.38159999999999999</v>
      </c>
      <c r="E919" s="233"/>
      <c r="F919" s="234"/>
      <c r="G919" s="234"/>
      <c r="H919" s="234"/>
      <c r="I919" s="234"/>
      <c r="J919" s="234"/>
      <c r="K919" s="234"/>
      <c r="L919" s="234"/>
      <c r="M919" s="234"/>
      <c r="N919" s="234"/>
      <c r="O919" s="234"/>
      <c r="P919" s="234"/>
      <c r="Q919" s="234"/>
      <c r="R919" s="234"/>
      <c r="S919" s="234"/>
      <c r="T919" s="234"/>
      <c r="U919" s="234"/>
      <c r="V919" s="234"/>
      <c r="W919" s="234"/>
      <c r="X919" s="234"/>
      <c r="Y919" s="234"/>
      <c r="Z919" s="234"/>
      <c r="AA919" s="234"/>
      <c r="AB919" s="234"/>
      <c r="AC919" s="234"/>
      <c r="AD919" s="234"/>
      <c r="AE919" s="234"/>
      <c r="AF919" s="234"/>
      <c r="AG919" s="234"/>
      <c r="AH919" s="234"/>
      <c r="AI919" s="234"/>
      <c r="AJ919" s="234"/>
      <c r="AK919" s="234"/>
      <c r="AL919" s="234"/>
      <c r="AM919" s="234"/>
      <c r="AN919" s="234"/>
      <c r="AO919" s="234"/>
      <c r="AP919" s="234"/>
      <c r="AQ919" s="234"/>
      <c r="AR919" s="234"/>
      <c r="AS919" s="234"/>
      <c r="AT919" s="234"/>
      <c r="AU919" s="234"/>
      <c r="AV919" s="234"/>
      <c r="AW919" s="234"/>
      <c r="AX919" s="234"/>
      <c r="AY919" s="234"/>
      <c r="AZ919" s="234"/>
      <c r="BA919" s="234"/>
      <c r="BB919" s="234"/>
      <c r="BC919" s="234"/>
      <c r="BD919" s="234"/>
      <c r="BE919" s="234"/>
      <c r="BF919" s="234"/>
      <c r="BG919" s="234"/>
      <c r="BH919" s="234"/>
      <c r="BI919" s="234"/>
      <c r="BJ919" s="234"/>
      <c r="BK919" s="234"/>
      <c r="BL919" s="234"/>
      <c r="BM919" s="62"/>
    </row>
    <row r="920" spans="1:65">
      <c r="A920" s="33"/>
      <c r="B920" s="20" t="s">
        <v>271</v>
      </c>
      <c r="C920" s="12"/>
      <c r="D920" s="239">
        <v>0.40471666666666667</v>
      </c>
      <c r="E920" s="233"/>
      <c r="F920" s="234"/>
      <c r="G920" s="234"/>
      <c r="H920" s="234"/>
      <c r="I920" s="234"/>
      <c r="J920" s="234"/>
      <c r="K920" s="234"/>
      <c r="L920" s="234"/>
      <c r="M920" s="234"/>
      <c r="N920" s="234"/>
      <c r="O920" s="234"/>
      <c r="P920" s="234"/>
      <c r="Q920" s="234"/>
      <c r="R920" s="234"/>
      <c r="S920" s="234"/>
      <c r="T920" s="234"/>
      <c r="U920" s="234"/>
      <c r="V920" s="234"/>
      <c r="W920" s="234"/>
      <c r="X920" s="234"/>
      <c r="Y920" s="234"/>
      <c r="Z920" s="234"/>
      <c r="AA920" s="234"/>
      <c r="AB920" s="234"/>
      <c r="AC920" s="234"/>
      <c r="AD920" s="234"/>
      <c r="AE920" s="234"/>
      <c r="AF920" s="234"/>
      <c r="AG920" s="234"/>
      <c r="AH920" s="234"/>
      <c r="AI920" s="234"/>
      <c r="AJ920" s="234"/>
      <c r="AK920" s="234"/>
      <c r="AL920" s="234"/>
      <c r="AM920" s="234"/>
      <c r="AN920" s="234"/>
      <c r="AO920" s="234"/>
      <c r="AP920" s="234"/>
      <c r="AQ920" s="234"/>
      <c r="AR920" s="234"/>
      <c r="AS920" s="234"/>
      <c r="AT920" s="234"/>
      <c r="AU920" s="234"/>
      <c r="AV920" s="234"/>
      <c r="AW920" s="234"/>
      <c r="AX920" s="234"/>
      <c r="AY920" s="234"/>
      <c r="AZ920" s="234"/>
      <c r="BA920" s="234"/>
      <c r="BB920" s="234"/>
      <c r="BC920" s="234"/>
      <c r="BD920" s="234"/>
      <c r="BE920" s="234"/>
      <c r="BF920" s="234"/>
      <c r="BG920" s="234"/>
      <c r="BH920" s="234"/>
      <c r="BI920" s="234"/>
      <c r="BJ920" s="234"/>
      <c r="BK920" s="234"/>
      <c r="BL920" s="234"/>
      <c r="BM920" s="62"/>
    </row>
    <row r="921" spans="1:65">
      <c r="A921" s="33"/>
      <c r="B921" s="3" t="s">
        <v>272</v>
      </c>
      <c r="C921" s="31"/>
      <c r="D921" s="25">
        <v>0.40770000000000001</v>
      </c>
      <c r="E921" s="233"/>
      <c r="F921" s="234"/>
      <c r="G921" s="234"/>
      <c r="H921" s="234"/>
      <c r="I921" s="234"/>
      <c r="J921" s="234"/>
      <c r="K921" s="234"/>
      <c r="L921" s="234"/>
      <c r="M921" s="234"/>
      <c r="N921" s="234"/>
      <c r="O921" s="234"/>
      <c r="P921" s="234"/>
      <c r="Q921" s="234"/>
      <c r="R921" s="234"/>
      <c r="S921" s="234"/>
      <c r="T921" s="234"/>
      <c r="U921" s="234"/>
      <c r="V921" s="234"/>
      <c r="W921" s="234"/>
      <c r="X921" s="234"/>
      <c r="Y921" s="234"/>
      <c r="Z921" s="234"/>
      <c r="AA921" s="234"/>
      <c r="AB921" s="234"/>
      <c r="AC921" s="234"/>
      <c r="AD921" s="234"/>
      <c r="AE921" s="234"/>
      <c r="AF921" s="234"/>
      <c r="AG921" s="234"/>
      <c r="AH921" s="234"/>
      <c r="AI921" s="234"/>
      <c r="AJ921" s="234"/>
      <c r="AK921" s="234"/>
      <c r="AL921" s="234"/>
      <c r="AM921" s="234"/>
      <c r="AN921" s="234"/>
      <c r="AO921" s="234"/>
      <c r="AP921" s="234"/>
      <c r="AQ921" s="234"/>
      <c r="AR921" s="234"/>
      <c r="AS921" s="234"/>
      <c r="AT921" s="234"/>
      <c r="AU921" s="234"/>
      <c r="AV921" s="234"/>
      <c r="AW921" s="234"/>
      <c r="AX921" s="234"/>
      <c r="AY921" s="234"/>
      <c r="AZ921" s="234"/>
      <c r="BA921" s="234"/>
      <c r="BB921" s="234"/>
      <c r="BC921" s="234"/>
      <c r="BD921" s="234"/>
      <c r="BE921" s="234"/>
      <c r="BF921" s="234"/>
      <c r="BG921" s="234"/>
      <c r="BH921" s="234"/>
      <c r="BI921" s="234"/>
      <c r="BJ921" s="234"/>
      <c r="BK921" s="234"/>
      <c r="BL921" s="234"/>
      <c r="BM921" s="62"/>
    </row>
    <row r="922" spans="1:65">
      <c r="A922" s="33"/>
      <c r="B922" s="3" t="s">
        <v>273</v>
      </c>
      <c r="C922" s="31"/>
      <c r="D922" s="25">
        <v>1.2844518934808986E-2</v>
      </c>
      <c r="E922" s="233"/>
      <c r="F922" s="234"/>
      <c r="G922" s="234"/>
      <c r="H922" s="234"/>
      <c r="I922" s="234"/>
      <c r="J922" s="234"/>
      <c r="K922" s="234"/>
      <c r="L922" s="234"/>
      <c r="M922" s="234"/>
      <c r="N922" s="234"/>
      <c r="O922" s="234"/>
      <c r="P922" s="234"/>
      <c r="Q922" s="234"/>
      <c r="R922" s="234"/>
      <c r="S922" s="234"/>
      <c r="T922" s="234"/>
      <c r="U922" s="234"/>
      <c r="V922" s="234"/>
      <c r="W922" s="234"/>
      <c r="X922" s="234"/>
      <c r="Y922" s="234"/>
      <c r="Z922" s="234"/>
      <c r="AA922" s="234"/>
      <c r="AB922" s="234"/>
      <c r="AC922" s="234"/>
      <c r="AD922" s="234"/>
      <c r="AE922" s="234"/>
      <c r="AF922" s="234"/>
      <c r="AG922" s="234"/>
      <c r="AH922" s="234"/>
      <c r="AI922" s="234"/>
      <c r="AJ922" s="234"/>
      <c r="AK922" s="234"/>
      <c r="AL922" s="234"/>
      <c r="AM922" s="234"/>
      <c r="AN922" s="234"/>
      <c r="AO922" s="234"/>
      <c r="AP922" s="234"/>
      <c r="AQ922" s="234"/>
      <c r="AR922" s="234"/>
      <c r="AS922" s="234"/>
      <c r="AT922" s="234"/>
      <c r="AU922" s="234"/>
      <c r="AV922" s="234"/>
      <c r="AW922" s="234"/>
      <c r="AX922" s="234"/>
      <c r="AY922" s="234"/>
      <c r="AZ922" s="234"/>
      <c r="BA922" s="234"/>
      <c r="BB922" s="234"/>
      <c r="BC922" s="234"/>
      <c r="BD922" s="234"/>
      <c r="BE922" s="234"/>
      <c r="BF922" s="234"/>
      <c r="BG922" s="234"/>
      <c r="BH922" s="234"/>
      <c r="BI922" s="234"/>
      <c r="BJ922" s="234"/>
      <c r="BK922" s="234"/>
      <c r="BL922" s="234"/>
      <c r="BM922" s="62"/>
    </row>
    <row r="923" spans="1:65">
      <c r="A923" s="33"/>
      <c r="B923" s="3" t="s">
        <v>87</v>
      </c>
      <c r="C923" s="31"/>
      <c r="D923" s="13">
        <v>3.1737064452025662E-2</v>
      </c>
      <c r="E923" s="15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1"/>
    </row>
    <row r="924" spans="1:65">
      <c r="A924" s="33"/>
      <c r="B924" s="3" t="s">
        <v>274</v>
      </c>
      <c r="C924" s="31"/>
      <c r="D924" s="13">
        <v>-7.7715611723760958E-16</v>
      </c>
      <c r="E924" s="15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1"/>
    </row>
    <row r="925" spans="1:65">
      <c r="A925" s="33"/>
      <c r="B925" s="51" t="s">
        <v>275</v>
      </c>
      <c r="C925" s="52"/>
      <c r="D925" s="50" t="s">
        <v>276</v>
      </c>
      <c r="E925" s="15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1"/>
    </row>
    <row r="926" spans="1:65">
      <c r="B926" s="34"/>
      <c r="C926" s="20"/>
      <c r="D926" s="29"/>
      <c r="BM926" s="61"/>
    </row>
    <row r="927" spans="1:65" ht="15">
      <c r="B927" s="35" t="s">
        <v>603</v>
      </c>
      <c r="BM927" s="30" t="s">
        <v>277</v>
      </c>
    </row>
    <row r="928" spans="1:65" ht="15">
      <c r="A928" s="26" t="s">
        <v>12</v>
      </c>
      <c r="B928" s="18" t="s">
        <v>111</v>
      </c>
      <c r="C928" s="15" t="s">
        <v>112</v>
      </c>
      <c r="D928" s="16" t="s">
        <v>231</v>
      </c>
      <c r="E928" s="17" t="s">
        <v>231</v>
      </c>
      <c r="F928" s="17" t="s">
        <v>231</v>
      </c>
      <c r="G928" s="17" t="s">
        <v>231</v>
      </c>
      <c r="H928" s="159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0">
        <v>1</v>
      </c>
    </row>
    <row r="929" spans="1:65">
      <c r="A929" s="33"/>
      <c r="B929" s="19" t="s">
        <v>232</v>
      </c>
      <c r="C929" s="8" t="s">
        <v>232</v>
      </c>
      <c r="D929" s="157" t="s">
        <v>236</v>
      </c>
      <c r="E929" s="158" t="s">
        <v>238</v>
      </c>
      <c r="F929" s="158" t="s">
        <v>252</v>
      </c>
      <c r="G929" s="158" t="s">
        <v>261</v>
      </c>
      <c r="H929" s="159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 t="s">
        <v>3</v>
      </c>
    </row>
    <row r="930" spans="1:65">
      <c r="A930" s="33"/>
      <c r="B930" s="19"/>
      <c r="C930" s="8"/>
      <c r="D930" s="9" t="s">
        <v>280</v>
      </c>
      <c r="E930" s="10" t="s">
        <v>282</v>
      </c>
      <c r="F930" s="10" t="s">
        <v>280</v>
      </c>
      <c r="G930" s="10" t="s">
        <v>280</v>
      </c>
      <c r="H930" s="159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>
        <v>2</v>
      </c>
    </row>
    <row r="931" spans="1:65">
      <c r="A931" s="33"/>
      <c r="B931" s="19"/>
      <c r="C931" s="8"/>
      <c r="D931" s="27" t="s">
        <v>322</v>
      </c>
      <c r="E931" s="27" t="s">
        <v>322</v>
      </c>
      <c r="F931" s="27" t="s">
        <v>322</v>
      </c>
      <c r="G931" s="27" t="s">
        <v>322</v>
      </c>
      <c r="H931" s="159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2</v>
      </c>
    </row>
    <row r="932" spans="1:65">
      <c r="A932" s="33"/>
      <c r="B932" s="18">
        <v>1</v>
      </c>
      <c r="C932" s="14">
        <v>1</v>
      </c>
      <c r="D932" s="21">
        <v>5.0520928152899804</v>
      </c>
      <c r="E932" s="21">
        <v>3.4</v>
      </c>
      <c r="F932" s="22">
        <v>4.1559999999999997</v>
      </c>
      <c r="G932" s="21">
        <v>3.6396999999999999</v>
      </c>
      <c r="H932" s="159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1</v>
      </c>
    </row>
    <row r="933" spans="1:65">
      <c r="A933" s="33"/>
      <c r="B933" s="19">
        <v>1</v>
      </c>
      <c r="C933" s="8">
        <v>2</v>
      </c>
      <c r="D933" s="10">
        <v>5.0572359719607531</v>
      </c>
      <c r="E933" s="10">
        <v>4.3</v>
      </c>
      <c r="F933" s="23">
        <v>4.3579999999999997</v>
      </c>
      <c r="G933" s="10">
        <v>4.3795999999999999</v>
      </c>
      <c r="H933" s="159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10</v>
      </c>
    </row>
    <row r="934" spans="1:65">
      <c r="A934" s="33"/>
      <c r="B934" s="19">
        <v>1</v>
      </c>
      <c r="C934" s="8">
        <v>3</v>
      </c>
      <c r="D934" s="10">
        <v>5.0341072713780255</v>
      </c>
      <c r="E934" s="10">
        <v>4.0999999999999996</v>
      </c>
      <c r="F934" s="23">
        <v>4.4580000000000002</v>
      </c>
      <c r="G934" s="10">
        <v>4.3834999999999997</v>
      </c>
      <c r="H934" s="159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>
        <v>16</v>
      </c>
    </row>
    <row r="935" spans="1:65">
      <c r="A935" s="33"/>
      <c r="B935" s="19">
        <v>1</v>
      </c>
      <c r="C935" s="8">
        <v>4</v>
      </c>
      <c r="D935" s="10">
        <v>4.9581172598764294</v>
      </c>
      <c r="E935" s="10">
        <v>4</v>
      </c>
      <c r="F935" s="23">
        <v>4.2610000000000001</v>
      </c>
      <c r="G935" s="10">
        <v>3.6596000000000002</v>
      </c>
      <c r="H935" s="159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4.3109219445634697</v>
      </c>
    </row>
    <row r="936" spans="1:65">
      <c r="A936" s="33"/>
      <c r="B936" s="19">
        <v>1</v>
      </c>
      <c r="C936" s="8">
        <v>5</v>
      </c>
      <c r="D936" s="10">
        <v>4.978538233019786</v>
      </c>
      <c r="E936" s="10">
        <v>3.5</v>
      </c>
      <c r="F936" s="10">
        <v>4.6449999999999996</v>
      </c>
      <c r="G936" s="10">
        <v>4.4265999999999996</v>
      </c>
      <c r="H936" s="159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>
        <v>16</v>
      </c>
    </row>
    <row r="937" spans="1:65">
      <c r="A937" s="33"/>
      <c r="B937" s="19">
        <v>1</v>
      </c>
      <c r="C937" s="8">
        <v>6</v>
      </c>
      <c r="D937" s="10">
        <v>4.9959351179982301</v>
      </c>
      <c r="E937" s="10">
        <v>3.6</v>
      </c>
      <c r="F937" s="10">
        <v>4.6150000000000002</v>
      </c>
      <c r="G937" s="10">
        <v>3.5041000000000002</v>
      </c>
      <c r="H937" s="159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1"/>
    </row>
    <row r="938" spans="1:65">
      <c r="A938" s="33"/>
      <c r="B938" s="20" t="s">
        <v>271</v>
      </c>
      <c r="C938" s="12"/>
      <c r="D938" s="24">
        <v>5.0126711115872009</v>
      </c>
      <c r="E938" s="24">
        <v>3.8166666666666664</v>
      </c>
      <c r="F938" s="24">
        <v>4.4155000000000006</v>
      </c>
      <c r="G938" s="24">
        <v>3.9988500000000005</v>
      </c>
      <c r="H938" s="159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1"/>
    </row>
    <row r="939" spans="1:65">
      <c r="A939" s="33"/>
      <c r="B939" s="3" t="s">
        <v>272</v>
      </c>
      <c r="C939" s="31"/>
      <c r="D939" s="11">
        <v>5.0150211946881278</v>
      </c>
      <c r="E939" s="11">
        <v>3.8</v>
      </c>
      <c r="F939" s="11">
        <v>4.4079999999999995</v>
      </c>
      <c r="G939" s="11">
        <v>4.0196000000000005</v>
      </c>
      <c r="H939" s="159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1"/>
    </row>
    <row r="940" spans="1:65">
      <c r="A940" s="33"/>
      <c r="B940" s="3" t="s">
        <v>273</v>
      </c>
      <c r="C940" s="31"/>
      <c r="D940" s="25">
        <v>4.103870384578568E-2</v>
      </c>
      <c r="E940" s="25">
        <v>0.36560452221856699</v>
      </c>
      <c r="F940" s="25">
        <v>0.194315979785503</v>
      </c>
      <c r="G940" s="25">
        <v>0.43926144720428156</v>
      </c>
      <c r="H940" s="159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1"/>
    </row>
    <row r="941" spans="1:65">
      <c r="A941" s="33"/>
      <c r="B941" s="3" t="s">
        <v>87</v>
      </c>
      <c r="C941" s="31"/>
      <c r="D941" s="13">
        <v>8.1869931085088235E-3</v>
      </c>
      <c r="E941" s="13">
        <v>9.5791577873860348E-2</v>
      </c>
      <c r="F941" s="13">
        <v>4.4007695569132144E-2</v>
      </c>
      <c r="G941" s="13">
        <v>0.10984694279712455</v>
      </c>
      <c r="H941" s="159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1"/>
    </row>
    <row r="942" spans="1:65">
      <c r="A942" s="33"/>
      <c r="B942" s="3" t="s">
        <v>274</v>
      </c>
      <c r="C942" s="31"/>
      <c r="D942" s="13">
        <v>0.16278401141285137</v>
      </c>
      <c r="E942" s="13">
        <v>-0.11465187360214479</v>
      </c>
      <c r="F942" s="13">
        <v>2.4258860814776462E-2</v>
      </c>
      <c r="G942" s="13">
        <v>-7.2390998625485481E-2</v>
      </c>
      <c r="H942" s="159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1"/>
    </row>
    <row r="943" spans="1:65">
      <c r="A943" s="33"/>
      <c r="B943" s="51" t="s">
        <v>275</v>
      </c>
      <c r="C943" s="52"/>
      <c r="D943" s="50">
        <v>1.81</v>
      </c>
      <c r="E943" s="50">
        <v>0.88</v>
      </c>
      <c r="F943" s="50">
        <v>0.47</v>
      </c>
      <c r="G943" s="50">
        <v>0.47</v>
      </c>
      <c r="H943" s="159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1"/>
    </row>
    <row r="944" spans="1:65">
      <c r="B944" s="34"/>
      <c r="C944" s="20"/>
      <c r="D944" s="29"/>
      <c r="E944" s="29"/>
      <c r="F944" s="29"/>
      <c r="G944" s="29"/>
      <c r="BM944" s="61"/>
    </row>
    <row r="945" spans="1:65" ht="15">
      <c r="B945" s="35" t="s">
        <v>604</v>
      </c>
      <c r="BM945" s="30" t="s">
        <v>67</v>
      </c>
    </row>
    <row r="946" spans="1:65" ht="15">
      <c r="A946" s="26" t="s">
        <v>15</v>
      </c>
      <c r="B946" s="18" t="s">
        <v>111</v>
      </c>
      <c r="C946" s="15" t="s">
        <v>112</v>
      </c>
      <c r="D946" s="16" t="s">
        <v>231</v>
      </c>
      <c r="E946" s="17" t="s">
        <v>231</v>
      </c>
      <c r="F946" s="17" t="s">
        <v>231</v>
      </c>
      <c r="G946" s="17" t="s">
        <v>231</v>
      </c>
      <c r="H946" s="17" t="s">
        <v>231</v>
      </c>
      <c r="I946" s="17" t="s">
        <v>231</v>
      </c>
      <c r="J946" s="17" t="s">
        <v>231</v>
      </c>
      <c r="K946" s="17" t="s">
        <v>231</v>
      </c>
      <c r="L946" s="17" t="s">
        <v>231</v>
      </c>
      <c r="M946" s="17" t="s">
        <v>231</v>
      </c>
      <c r="N946" s="17" t="s">
        <v>231</v>
      </c>
      <c r="O946" s="17" t="s">
        <v>231</v>
      </c>
      <c r="P946" s="17" t="s">
        <v>231</v>
      </c>
      <c r="Q946" s="17" t="s">
        <v>231</v>
      </c>
      <c r="R946" s="17" t="s">
        <v>231</v>
      </c>
      <c r="S946" s="17" t="s">
        <v>231</v>
      </c>
      <c r="T946" s="17" t="s">
        <v>231</v>
      </c>
      <c r="U946" s="17" t="s">
        <v>231</v>
      </c>
      <c r="V946" s="17" t="s">
        <v>231</v>
      </c>
      <c r="W946" s="159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>
        <v>1</v>
      </c>
    </row>
    <row r="947" spans="1:65">
      <c r="A947" s="33"/>
      <c r="B947" s="19" t="s">
        <v>232</v>
      </c>
      <c r="C947" s="8" t="s">
        <v>232</v>
      </c>
      <c r="D947" s="157" t="s">
        <v>234</v>
      </c>
      <c r="E947" s="158" t="s">
        <v>236</v>
      </c>
      <c r="F947" s="158" t="s">
        <v>238</v>
      </c>
      <c r="G947" s="158" t="s">
        <v>239</v>
      </c>
      <c r="H947" s="158" t="s">
        <v>240</v>
      </c>
      <c r="I947" s="158" t="s">
        <v>241</v>
      </c>
      <c r="J947" s="158" t="s">
        <v>242</v>
      </c>
      <c r="K947" s="158" t="s">
        <v>243</v>
      </c>
      <c r="L947" s="158" t="s">
        <v>244</v>
      </c>
      <c r="M947" s="158" t="s">
        <v>245</v>
      </c>
      <c r="N947" s="158" t="s">
        <v>246</v>
      </c>
      <c r="O947" s="158" t="s">
        <v>247</v>
      </c>
      <c r="P947" s="158" t="s">
        <v>249</v>
      </c>
      <c r="Q947" s="158" t="s">
        <v>251</v>
      </c>
      <c r="R947" s="158" t="s">
        <v>253</v>
      </c>
      <c r="S947" s="158" t="s">
        <v>257</v>
      </c>
      <c r="T947" s="158" t="s">
        <v>259</v>
      </c>
      <c r="U947" s="158" t="s">
        <v>261</v>
      </c>
      <c r="V947" s="158" t="s">
        <v>279</v>
      </c>
      <c r="W947" s="159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 t="s">
        <v>3</v>
      </c>
    </row>
    <row r="948" spans="1:65">
      <c r="A948" s="33"/>
      <c r="B948" s="19"/>
      <c r="C948" s="8"/>
      <c r="D948" s="9" t="s">
        <v>280</v>
      </c>
      <c r="E948" s="10" t="s">
        <v>280</v>
      </c>
      <c r="F948" s="10" t="s">
        <v>282</v>
      </c>
      <c r="G948" s="10" t="s">
        <v>283</v>
      </c>
      <c r="H948" s="10" t="s">
        <v>282</v>
      </c>
      <c r="I948" s="10" t="s">
        <v>280</v>
      </c>
      <c r="J948" s="10" t="s">
        <v>282</v>
      </c>
      <c r="K948" s="10" t="s">
        <v>282</v>
      </c>
      <c r="L948" s="10" t="s">
        <v>280</v>
      </c>
      <c r="M948" s="10" t="s">
        <v>280</v>
      </c>
      <c r="N948" s="10" t="s">
        <v>280</v>
      </c>
      <c r="O948" s="10" t="s">
        <v>280</v>
      </c>
      <c r="P948" s="10" t="s">
        <v>280</v>
      </c>
      <c r="Q948" s="10" t="s">
        <v>283</v>
      </c>
      <c r="R948" s="10" t="s">
        <v>280</v>
      </c>
      <c r="S948" s="10" t="s">
        <v>283</v>
      </c>
      <c r="T948" s="10" t="s">
        <v>282</v>
      </c>
      <c r="U948" s="10" t="s">
        <v>280</v>
      </c>
      <c r="V948" s="10" t="s">
        <v>283</v>
      </c>
      <c r="W948" s="159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>
        <v>2</v>
      </c>
    </row>
    <row r="949" spans="1:65">
      <c r="A949" s="33"/>
      <c r="B949" s="19"/>
      <c r="C949" s="8"/>
      <c r="D949" s="27" t="s">
        <v>322</v>
      </c>
      <c r="E949" s="27" t="s">
        <v>322</v>
      </c>
      <c r="F949" s="27" t="s">
        <v>322</v>
      </c>
      <c r="G949" s="27" t="s">
        <v>322</v>
      </c>
      <c r="H949" s="27" t="s">
        <v>323</v>
      </c>
      <c r="I949" s="27" t="s">
        <v>324</v>
      </c>
      <c r="J949" s="27" t="s">
        <v>323</v>
      </c>
      <c r="K949" s="27" t="s">
        <v>325</v>
      </c>
      <c r="L949" s="27" t="s">
        <v>322</v>
      </c>
      <c r="M949" s="27" t="s">
        <v>322</v>
      </c>
      <c r="N949" s="27" t="s">
        <v>322</v>
      </c>
      <c r="O949" s="27" t="s">
        <v>322</v>
      </c>
      <c r="P949" s="27" t="s">
        <v>324</v>
      </c>
      <c r="Q949" s="27" t="s">
        <v>322</v>
      </c>
      <c r="R949" s="27" t="s">
        <v>325</v>
      </c>
      <c r="S949" s="27" t="s">
        <v>323</v>
      </c>
      <c r="T949" s="27" t="s">
        <v>322</v>
      </c>
      <c r="U949" s="27" t="s">
        <v>322</v>
      </c>
      <c r="V949" s="27" t="s">
        <v>322</v>
      </c>
      <c r="W949" s="159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8">
        <v>1</v>
      </c>
      <c r="C950" s="14">
        <v>1</v>
      </c>
      <c r="D950" s="21">
        <v>1.64</v>
      </c>
      <c r="E950" s="160">
        <v>2.6220483966571102</v>
      </c>
      <c r="F950" s="22">
        <v>1.59</v>
      </c>
      <c r="G950" s="160" t="s">
        <v>96</v>
      </c>
      <c r="H950" s="22">
        <v>1.5</v>
      </c>
      <c r="I950" s="21">
        <v>1.7</v>
      </c>
      <c r="J950" s="22">
        <v>1.8</v>
      </c>
      <c r="K950" s="21">
        <v>1.5</v>
      </c>
      <c r="L950" s="21">
        <v>1.6</v>
      </c>
      <c r="M950" s="21">
        <v>1.6</v>
      </c>
      <c r="N950" s="21">
        <v>1.6</v>
      </c>
      <c r="O950" s="21">
        <v>1.7</v>
      </c>
      <c r="P950" s="21">
        <v>1.7431316145304183</v>
      </c>
      <c r="Q950" s="160" t="s">
        <v>102</v>
      </c>
      <c r="R950" s="21">
        <v>1.5</v>
      </c>
      <c r="S950" s="160" t="s">
        <v>104</v>
      </c>
      <c r="T950" s="21">
        <v>1.7</v>
      </c>
      <c r="U950" s="21">
        <v>1.3288</v>
      </c>
      <c r="V950" s="160">
        <v>2.9367999999999999</v>
      </c>
      <c r="W950" s="159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>
        <v>1</v>
      </c>
    </row>
    <row r="951" spans="1:65">
      <c r="A951" s="33"/>
      <c r="B951" s="19">
        <v>1</v>
      </c>
      <c r="C951" s="8">
        <v>2</v>
      </c>
      <c r="D951" s="163">
        <v>1.58</v>
      </c>
      <c r="E951" s="161">
        <v>2.6264714809797085</v>
      </c>
      <c r="F951" s="165">
        <v>1.71</v>
      </c>
      <c r="G951" s="161" t="s">
        <v>96</v>
      </c>
      <c r="H951" s="23">
        <v>1.5</v>
      </c>
      <c r="I951" s="10">
        <v>1.7</v>
      </c>
      <c r="J951" s="23">
        <v>1.7</v>
      </c>
      <c r="K951" s="10">
        <v>1.5</v>
      </c>
      <c r="L951" s="10">
        <v>1.5</v>
      </c>
      <c r="M951" s="10">
        <v>1.5</v>
      </c>
      <c r="N951" s="10">
        <v>1.6</v>
      </c>
      <c r="O951" s="10">
        <v>1.6</v>
      </c>
      <c r="P951" s="10">
        <v>1.7085049999999999</v>
      </c>
      <c r="Q951" s="161" t="s">
        <v>102</v>
      </c>
      <c r="R951" s="10">
        <v>1.5</v>
      </c>
      <c r="S951" s="161" t="s">
        <v>104</v>
      </c>
      <c r="T951" s="10">
        <v>1.6</v>
      </c>
      <c r="U951" s="10">
        <v>1.5656000000000001</v>
      </c>
      <c r="V951" s="161">
        <v>2.7309999999999999</v>
      </c>
      <c r="W951" s="159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0">
        <v>26</v>
      </c>
    </row>
    <row r="952" spans="1:65">
      <c r="A952" s="33"/>
      <c r="B952" s="19">
        <v>1</v>
      </c>
      <c r="C952" s="8">
        <v>3</v>
      </c>
      <c r="D952" s="10">
        <v>1.63</v>
      </c>
      <c r="E952" s="161">
        <v>2.572329608326422</v>
      </c>
      <c r="F952" s="23">
        <v>1.53</v>
      </c>
      <c r="G952" s="161" t="s">
        <v>96</v>
      </c>
      <c r="H952" s="23">
        <v>1.5</v>
      </c>
      <c r="I952" s="10">
        <v>1.6</v>
      </c>
      <c r="J952" s="23">
        <v>1.8</v>
      </c>
      <c r="K952" s="23">
        <v>1.6</v>
      </c>
      <c r="L952" s="11">
        <v>1.6</v>
      </c>
      <c r="M952" s="11">
        <v>1.6</v>
      </c>
      <c r="N952" s="11">
        <v>1.6</v>
      </c>
      <c r="O952" s="11">
        <v>1.7</v>
      </c>
      <c r="P952" s="11">
        <v>1.72703896554974</v>
      </c>
      <c r="Q952" s="162" t="s">
        <v>102</v>
      </c>
      <c r="R952" s="11">
        <v>1.6</v>
      </c>
      <c r="S952" s="162" t="s">
        <v>104</v>
      </c>
      <c r="T952" s="11">
        <v>1.6</v>
      </c>
      <c r="U952" s="11">
        <v>1.5523</v>
      </c>
      <c r="V952" s="162">
        <v>3.0546000000000002</v>
      </c>
      <c r="W952" s="159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0">
        <v>16</v>
      </c>
    </row>
    <row r="953" spans="1:65">
      <c r="A953" s="33"/>
      <c r="B953" s="19">
        <v>1</v>
      </c>
      <c r="C953" s="8">
        <v>4</v>
      </c>
      <c r="D953" s="10">
        <v>1.65</v>
      </c>
      <c r="E953" s="161">
        <v>2.6429430330187635</v>
      </c>
      <c r="F953" s="23">
        <v>1.55</v>
      </c>
      <c r="G953" s="161" t="s">
        <v>96</v>
      </c>
      <c r="H953" s="23">
        <v>1.5</v>
      </c>
      <c r="I953" s="10">
        <v>1.8</v>
      </c>
      <c r="J953" s="23">
        <v>1.7</v>
      </c>
      <c r="K953" s="23">
        <v>1.6</v>
      </c>
      <c r="L953" s="11">
        <v>1.5</v>
      </c>
      <c r="M953" s="11">
        <v>1.6</v>
      </c>
      <c r="N953" s="11">
        <v>1.6</v>
      </c>
      <c r="O953" s="11">
        <v>1.6</v>
      </c>
      <c r="P953" s="11">
        <v>1.7190033590630618</v>
      </c>
      <c r="Q953" s="162" t="s">
        <v>102</v>
      </c>
      <c r="R953" s="11">
        <v>1.6</v>
      </c>
      <c r="S953" s="162" t="s">
        <v>104</v>
      </c>
      <c r="T953" s="11">
        <v>1.5</v>
      </c>
      <c r="U953" s="165">
        <v>1.2687999999999999</v>
      </c>
      <c r="V953" s="162">
        <v>2.7639</v>
      </c>
      <c r="W953" s="159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0">
        <v>1.6151952773057785</v>
      </c>
    </row>
    <row r="954" spans="1:65">
      <c r="A954" s="33"/>
      <c r="B954" s="19">
        <v>1</v>
      </c>
      <c r="C954" s="8">
        <v>5</v>
      </c>
      <c r="D954" s="10">
        <v>1.63</v>
      </c>
      <c r="E954" s="161">
        <v>2.6283079133161618</v>
      </c>
      <c r="F954" s="10">
        <v>1.59</v>
      </c>
      <c r="G954" s="161" t="s">
        <v>96</v>
      </c>
      <c r="H954" s="10">
        <v>1.5</v>
      </c>
      <c r="I954" s="10">
        <v>1.8</v>
      </c>
      <c r="J954" s="10">
        <v>1.9</v>
      </c>
      <c r="K954" s="10">
        <v>1.6</v>
      </c>
      <c r="L954" s="10">
        <v>1.5</v>
      </c>
      <c r="M954" s="10">
        <v>1.6</v>
      </c>
      <c r="N954" s="10">
        <v>1.6</v>
      </c>
      <c r="O954" s="10">
        <v>1.7</v>
      </c>
      <c r="P954" s="10">
        <v>1.7234833919904418</v>
      </c>
      <c r="Q954" s="161" t="s">
        <v>102</v>
      </c>
      <c r="R954" s="10">
        <v>1.7</v>
      </c>
      <c r="S954" s="161" t="s">
        <v>104</v>
      </c>
      <c r="T954" s="10">
        <v>1.6</v>
      </c>
      <c r="U954" s="10">
        <v>1.5553999999999999</v>
      </c>
      <c r="V954" s="161">
        <v>2.8264</v>
      </c>
      <c r="W954" s="159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>
        <v>107</v>
      </c>
    </row>
    <row r="955" spans="1:65">
      <c r="A955" s="33"/>
      <c r="B955" s="19">
        <v>1</v>
      </c>
      <c r="C955" s="8">
        <v>6</v>
      </c>
      <c r="D955" s="10">
        <v>1.63</v>
      </c>
      <c r="E955" s="161">
        <v>2.55934370878437</v>
      </c>
      <c r="F955" s="10">
        <v>1.57</v>
      </c>
      <c r="G955" s="161" t="s">
        <v>96</v>
      </c>
      <c r="H955" s="10">
        <v>1.6</v>
      </c>
      <c r="I955" s="10">
        <v>1.7</v>
      </c>
      <c r="J955" s="10">
        <v>1.8</v>
      </c>
      <c r="K955" s="10">
        <v>1.6</v>
      </c>
      <c r="L955" s="10">
        <v>1.6</v>
      </c>
      <c r="M955" s="10">
        <v>1.6</v>
      </c>
      <c r="N955" s="10">
        <v>1.6</v>
      </c>
      <c r="O955" s="10">
        <v>1.7</v>
      </c>
      <c r="P955" s="10">
        <v>1.740090962551714</v>
      </c>
      <c r="Q955" s="161" t="s">
        <v>102</v>
      </c>
      <c r="R955" s="10">
        <v>1.7</v>
      </c>
      <c r="S955" s="161" t="s">
        <v>104</v>
      </c>
      <c r="T955" s="10">
        <v>1.6</v>
      </c>
      <c r="U955" s="163">
        <v>1.2379</v>
      </c>
      <c r="V955" s="161">
        <v>2.6810999999999998</v>
      </c>
      <c r="W955" s="159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1"/>
    </row>
    <row r="956" spans="1:65">
      <c r="A956" s="33"/>
      <c r="B956" s="20" t="s">
        <v>271</v>
      </c>
      <c r="C956" s="12"/>
      <c r="D956" s="24">
        <v>1.6266666666666663</v>
      </c>
      <c r="E956" s="24">
        <v>2.6085740235137558</v>
      </c>
      <c r="F956" s="24">
        <v>1.5899999999999999</v>
      </c>
      <c r="G956" s="24" t="s">
        <v>685</v>
      </c>
      <c r="H956" s="24">
        <v>1.5166666666666666</v>
      </c>
      <c r="I956" s="24">
        <v>1.7166666666666666</v>
      </c>
      <c r="J956" s="24">
        <v>1.7833333333333334</v>
      </c>
      <c r="K956" s="24">
        <v>1.5666666666666664</v>
      </c>
      <c r="L956" s="24">
        <v>1.55</v>
      </c>
      <c r="M956" s="24">
        <v>1.5833333333333333</v>
      </c>
      <c r="N956" s="24">
        <v>1.5999999999999999</v>
      </c>
      <c r="O956" s="24">
        <v>1.6666666666666663</v>
      </c>
      <c r="P956" s="24">
        <v>1.7268755489475625</v>
      </c>
      <c r="Q956" s="24" t="s">
        <v>685</v>
      </c>
      <c r="R956" s="24">
        <v>1.5999999999999999</v>
      </c>
      <c r="S956" s="24" t="s">
        <v>685</v>
      </c>
      <c r="T956" s="24">
        <v>1.5999999999999999</v>
      </c>
      <c r="U956" s="24">
        <v>1.4181333333333332</v>
      </c>
      <c r="V956" s="24">
        <v>2.8323</v>
      </c>
      <c r="W956" s="159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1"/>
    </row>
    <row r="957" spans="1:65">
      <c r="A957" s="33"/>
      <c r="B957" s="3" t="s">
        <v>272</v>
      </c>
      <c r="C957" s="31"/>
      <c r="D957" s="11">
        <v>1.63</v>
      </c>
      <c r="E957" s="11">
        <v>2.6242599388184091</v>
      </c>
      <c r="F957" s="11">
        <v>1.58</v>
      </c>
      <c r="G957" s="11" t="s">
        <v>685</v>
      </c>
      <c r="H957" s="11">
        <v>1.5</v>
      </c>
      <c r="I957" s="11">
        <v>1.7</v>
      </c>
      <c r="J957" s="11">
        <v>1.8</v>
      </c>
      <c r="K957" s="11">
        <v>1.6</v>
      </c>
      <c r="L957" s="11">
        <v>1.55</v>
      </c>
      <c r="M957" s="11">
        <v>1.6</v>
      </c>
      <c r="N957" s="11">
        <v>1.6</v>
      </c>
      <c r="O957" s="11">
        <v>1.7</v>
      </c>
      <c r="P957" s="11">
        <v>1.7252611787700909</v>
      </c>
      <c r="Q957" s="11" t="s">
        <v>685</v>
      </c>
      <c r="R957" s="11">
        <v>1.6</v>
      </c>
      <c r="S957" s="11" t="s">
        <v>685</v>
      </c>
      <c r="T957" s="11">
        <v>1.6</v>
      </c>
      <c r="U957" s="11">
        <v>1.44055</v>
      </c>
      <c r="V957" s="11">
        <v>2.79515</v>
      </c>
      <c r="W957" s="159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1"/>
    </row>
    <row r="958" spans="1:65">
      <c r="A958" s="33"/>
      <c r="B958" s="3" t="s">
        <v>273</v>
      </c>
      <c r="C958" s="31"/>
      <c r="D958" s="25">
        <v>2.422120283277987E-2</v>
      </c>
      <c r="E958" s="25">
        <v>3.4087576789988944E-2</v>
      </c>
      <c r="F958" s="25">
        <v>6.3245553203367555E-2</v>
      </c>
      <c r="G958" s="25" t="s">
        <v>685</v>
      </c>
      <c r="H958" s="25">
        <v>4.0824829046386339E-2</v>
      </c>
      <c r="I958" s="25">
        <v>7.5277265270908097E-2</v>
      </c>
      <c r="J958" s="25">
        <v>7.5277265270908097E-2</v>
      </c>
      <c r="K958" s="25">
        <v>5.1639777949432267E-2</v>
      </c>
      <c r="L958" s="25">
        <v>5.4772255750516662E-2</v>
      </c>
      <c r="M958" s="25">
        <v>4.0824829046386332E-2</v>
      </c>
      <c r="N958" s="25">
        <v>2.4323767777952469E-16</v>
      </c>
      <c r="O958" s="25">
        <v>5.1639777949432156E-2</v>
      </c>
      <c r="P958" s="25">
        <v>1.3037551157966282E-2</v>
      </c>
      <c r="Q958" s="25" t="s">
        <v>685</v>
      </c>
      <c r="R958" s="25">
        <v>8.9442719099991574E-2</v>
      </c>
      <c r="S958" s="25" t="s">
        <v>685</v>
      </c>
      <c r="T958" s="25">
        <v>6.3245553203367569E-2</v>
      </c>
      <c r="U958" s="25">
        <v>0.15579100958228198</v>
      </c>
      <c r="V958" s="25">
        <v>0.14012425914166335</v>
      </c>
      <c r="W958" s="233"/>
      <c r="X958" s="234"/>
      <c r="Y958" s="234"/>
      <c r="Z958" s="234"/>
      <c r="AA958" s="234"/>
      <c r="AB958" s="234"/>
      <c r="AC958" s="234"/>
      <c r="AD958" s="234"/>
      <c r="AE958" s="234"/>
      <c r="AF958" s="234"/>
      <c r="AG958" s="234"/>
      <c r="AH958" s="234"/>
      <c r="AI958" s="234"/>
      <c r="AJ958" s="234"/>
      <c r="AK958" s="234"/>
      <c r="AL958" s="234"/>
      <c r="AM958" s="234"/>
      <c r="AN958" s="234"/>
      <c r="AO958" s="234"/>
      <c r="AP958" s="234"/>
      <c r="AQ958" s="234"/>
      <c r="AR958" s="234"/>
      <c r="AS958" s="234"/>
      <c r="AT958" s="234"/>
      <c r="AU958" s="234"/>
      <c r="AV958" s="234"/>
      <c r="AW958" s="234"/>
      <c r="AX958" s="234"/>
      <c r="AY958" s="234"/>
      <c r="AZ958" s="234"/>
      <c r="BA958" s="234"/>
      <c r="BB958" s="234"/>
      <c r="BC958" s="234"/>
      <c r="BD958" s="234"/>
      <c r="BE958" s="234"/>
      <c r="BF958" s="234"/>
      <c r="BG958" s="234"/>
      <c r="BH958" s="234"/>
      <c r="BI958" s="234"/>
      <c r="BJ958" s="234"/>
      <c r="BK958" s="234"/>
      <c r="BL958" s="234"/>
      <c r="BM958" s="62"/>
    </row>
    <row r="959" spans="1:65">
      <c r="A959" s="33"/>
      <c r="B959" s="3" t="s">
        <v>87</v>
      </c>
      <c r="C959" s="31"/>
      <c r="D959" s="13">
        <v>1.4890083708676153E-2</v>
      </c>
      <c r="E959" s="13">
        <v>1.3067513700099218E-2</v>
      </c>
      <c r="F959" s="13">
        <v>3.9777077486394689E-2</v>
      </c>
      <c r="G959" s="13" t="s">
        <v>685</v>
      </c>
      <c r="H959" s="13">
        <v>2.6917469700914069E-2</v>
      </c>
      <c r="I959" s="13">
        <v>4.3850834138393066E-2</v>
      </c>
      <c r="J959" s="13">
        <v>4.2211550619200802E-2</v>
      </c>
      <c r="K959" s="13">
        <v>3.2961560393254645E-2</v>
      </c>
      <c r="L959" s="13">
        <v>3.5336939193881714E-2</v>
      </c>
      <c r="M959" s="13">
        <v>2.578410255561242E-2</v>
      </c>
      <c r="N959" s="13">
        <v>1.5202354861220294E-16</v>
      </c>
      <c r="O959" s="13">
        <v>3.09838667696593E-2</v>
      </c>
      <c r="P959" s="13">
        <v>7.5497919730880244E-3</v>
      </c>
      <c r="Q959" s="13" t="s">
        <v>685</v>
      </c>
      <c r="R959" s="13">
        <v>5.5901699437494741E-2</v>
      </c>
      <c r="S959" s="13" t="s">
        <v>685</v>
      </c>
      <c r="T959" s="13">
        <v>3.9528470752104736E-2</v>
      </c>
      <c r="U959" s="13">
        <v>0.10985639073590776</v>
      </c>
      <c r="V959" s="13">
        <v>4.9473664209887143E-2</v>
      </c>
      <c r="W959" s="159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1"/>
    </row>
    <row r="960" spans="1:65">
      <c r="A960" s="33"/>
      <c r="B960" s="3" t="s">
        <v>274</v>
      </c>
      <c r="C960" s="31"/>
      <c r="D960" s="13">
        <v>7.1021687111558762E-3</v>
      </c>
      <c r="E960" s="13">
        <v>0.61502083380591577</v>
      </c>
      <c r="F960" s="13">
        <v>-1.5598904763890586E-2</v>
      </c>
      <c r="G960" s="13" t="s">
        <v>685</v>
      </c>
      <c r="H960" s="13">
        <v>-6.1001051713983623E-2</v>
      </c>
      <c r="I960" s="13">
        <v>6.282298542263387E-2</v>
      </c>
      <c r="J960" s="13">
        <v>0.10409766446817326</v>
      </c>
      <c r="K960" s="13">
        <v>-3.0045042429829305E-2</v>
      </c>
      <c r="L960" s="13">
        <v>-4.036371219121393E-2</v>
      </c>
      <c r="M960" s="13">
        <v>-1.9726372668444458E-2</v>
      </c>
      <c r="N960" s="13">
        <v>-9.4077029070597229E-3</v>
      </c>
      <c r="O960" s="13">
        <v>3.186697613847933E-2</v>
      </c>
      <c r="P960" s="13">
        <v>6.9143510515998985E-2</v>
      </c>
      <c r="Q960" s="13" t="s">
        <v>685</v>
      </c>
      <c r="R960" s="13">
        <v>-9.4077029070597229E-3</v>
      </c>
      <c r="S960" s="13" t="s">
        <v>685</v>
      </c>
      <c r="T960" s="13">
        <v>-9.4077029070597229E-3</v>
      </c>
      <c r="U960" s="13">
        <v>-0.12200502734329055</v>
      </c>
      <c r="V960" s="13">
        <v>0.75353410191020953</v>
      </c>
      <c r="W960" s="159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1"/>
    </row>
    <row r="961" spans="1:65">
      <c r="A961" s="33"/>
      <c r="B961" s="51" t="s">
        <v>275</v>
      </c>
      <c r="C961" s="52"/>
      <c r="D961" s="50">
        <v>0.22</v>
      </c>
      <c r="E961" s="50">
        <v>8.16</v>
      </c>
      <c r="F961" s="50">
        <v>0.08</v>
      </c>
      <c r="G961" s="50">
        <v>27.51</v>
      </c>
      <c r="H961" s="50">
        <v>0.67</v>
      </c>
      <c r="I961" s="50">
        <v>0.94</v>
      </c>
      <c r="J961" s="50">
        <v>1.48</v>
      </c>
      <c r="K961" s="50">
        <v>0.27</v>
      </c>
      <c r="L961" s="50">
        <v>0.4</v>
      </c>
      <c r="M961" s="50">
        <v>0.13</v>
      </c>
      <c r="N961" s="50">
        <v>0</v>
      </c>
      <c r="O961" s="50">
        <v>0.54</v>
      </c>
      <c r="P961" s="50">
        <v>1.03</v>
      </c>
      <c r="Q961" s="50">
        <v>8.9</v>
      </c>
      <c r="R961" s="50">
        <v>0</v>
      </c>
      <c r="S961" s="50">
        <v>7.28</v>
      </c>
      <c r="T961" s="50">
        <v>0</v>
      </c>
      <c r="U961" s="50">
        <v>1.47</v>
      </c>
      <c r="V961" s="50">
        <v>9.9700000000000006</v>
      </c>
      <c r="W961" s="159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1"/>
    </row>
    <row r="962" spans="1:65">
      <c r="B962" s="34"/>
      <c r="C962" s="20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BM962" s="61"/>
    </row>
    <row r="963" spans="1:65" ht="15">
      <c r="B963" s="35" t="s">
        <v>605</v>
      </c>
      <c r="BM963" s="30" t="s">
        <v>67</v>
      </c>
    </row>
    <row r="964" spans="1:65" ht="15">
      <c r="A964" s="26" t="s">
        <v>18</v>
      </c>
      <c r="B964" s="18" t="s">
        <v>111</v>
      </c>
      <c r="C964" s="15" t="s">
        <v>112</v>
      </c>
      <c r="D964" s="16" t="s">
        <v>231</v>
      </c>
      <c r="E964" s="17" t="s">
        <v>231</v>
      </c>
      <c r="F964" s="17" t="s">
        <v>231</v>
      </c>
      <c r="G964" s="17" t="s">
        <v>231</v>
      </c>
      <c r="H964" s="17" t="s">
        <v>231</v>
      </c>
      <c r="I964" s="17" t="s">
        <v>231</v>
      </c>
      <c r="J964" s="17" t="s">
        <v>231</v>
      </c>
      <c r="K964" s="17" t="s">
        <v>231</v>
      </c>
      <c r="L964" s="17" t="s">
        <v>231</v>
      </c>
      <c r="M964" s="17" t="s">
        <v>231</v>
      </c>
      <c r="N964" s="17" t="s">
        <v>231</v>
      </c>
      <c r="O964" s="17" t="s">
        <v>231</v>
      </c>
      <c r="P964" s="17" t="s">
        <v>231</v>
      </c>
      <c r="Q964" s="17" t="s">
        <v>231</v>
      </c>
      <c r="R964" s="17" t="s">
        <v>231</v>
      </c>
      <c r="S964" s="17" t="s">
        <v>231</v>
      </c>
      <c r="T964" s="17" t="s">
        <v>231</v>
      </c>
      <c r="U964" s="17" t="s">
        <v>231</v>
      </c>
      <c r="V964" s="17" t="s">
        <v>231</v>
      </c>
      <c r="W964" s="17" t="s">
        <v>231</v>
      </c>
      <c r="X964" s="17" t="s">
        <v>231</v>
      </c>
      <c r="Y964" s="17" t="s">
        <v>231</v>
      </c>
      <c r="Z964" s="159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</v>
      </c>
    </row>
    <row r="965" spans="1:65">
      <c r="A965" s="33"/>
      <c r="B965" s="19" t="s">
        <v>232</v>
      </c>
      <c r="C965" s="8" t="s">
        <v>232</v>
      </c>
      <c r="D965" s="157" t="s">
        <v>234</v>
      </c>
      <c r="E965" s="158" t="s">
        <v>236</v>
      </c>
      <c r="F965" s="158" t="s">
        <v>238</v>
      </c>
      <c r="G965" s="158" t="s">
        <v>239</v>
      </c>
      <c r="H965" s="158" t="s">
        <v>240</v>
      </c>
      <c r="I965" s="158" t="s">
        <v>241</v>
      </c>
      <c r="J965" s="158" t="s">
        <v>242</v>
      </c>
      <c r="K965" s="158" t="s">
        <v>243</v>
      </c>
      <c r="L965" s="158" t="s">
        <v>244</v>
      </c>
      <c r="M965" s="158" t="s">
        <v>245</v>
      </c>
      <c r="N965" s="158" t="s">
        <v>246</v>
      </c>
      <c r="O965" s="158" t="s">
        <v>247</v>
      </c>
      <c r="P965" s="158" t="s">
        <v>248</v>
      </c>
      <c r="Q965" s="158" t="s">
        <v>249</v>
      </c>
      <c r="R965" s="158" t="s">
        <v>251</v>
      </c>
      <c r="S965" s="158" t="s">
        <v>252</v>
      </c>
      <c r="T965" s="158" t="s">
        <v>253</v>
      </c>
      <c r="U965" s="158" t="s">
        <v>257</v>
      </c>
      <c r="V965" s="158" t="s">
        <v>259</v>
      </c>
      <c r="W965" s="158" t="s">
        <v>261</v>
      </c>
      <c r="X965" s="158" t="s">
        <v>279</v>
      </c>
      <c r="Y965" s="158" t="s">
        <v>263</v>
      </c>
      <c r="Z965" s="159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 t="s">
        <v>3</v>
      </c>
    </row>
    <row r="966" spans="1:65">
      <c r="A966" s="33"/>
      <c r="B966" s="19"/>
      <c r="C966" s="8"/>
      <c r="D966" s="9" t="s">
        <v>280</v>
      </c>
      <c r="E966" s="10" t="s">
        <v>280</v>
      </c>
      <c r="F966" s="10" t="s">
        <v>282</v>
      </c>
      <c r="G966" s="10" t="s">
        <v>283</v>
      </c>
      <c r="H966" s="10" t="s">
        <v>282</v>
      </c>
      <c r="I966" s="10" t="s">
        <v>282</v>
      </c>
      <c r="J966" s="10" t="s">
        <v>282</v>
      </c>
      <c r="K966" s="10" t="s">
        <v>282</v>
      </c>
      <c r="L966" s="10" t="s">
        <v>280</v>
      </c>
      <c r="M966" s="10" t="s">
        <v>280</v>
      </c>
      <c r="N966" s="10" t="s">
        <v>280</v>
      </c>
      <c r="O966" s="10" t="s">
        <v>280</v>
      </c>
      <c r="P966" s="10" t="s">
        <v>280</v>
      </c>
      <c r="Q966" s="10" t="s">
        <v>283</v>
      </c>
      <c r="R966" s="10" t="s">
        <v>283</v>
      </c>
      <c r="S966" s="10" t="s">
        <v>280</v>
      </c>
      <c r="T966" s="10" t="s">
        <v>283</v>
      </c>
      <c r="U966" s="10" t="s">
        <v>283</v>
      </c>
      <c r="V966" s="10" t="s">
        <v>282</v>
      </c>
      <c r="W966" s="10" t="s">
        <v>283</v>
      </c>
      <c r="X966" s="10" t="s">
        <v>283</v>
      </c>
      <c r="Y966" s="10" t="s">
        <v>280</v>
      </c>
      <c r="Z966" s="159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1</v>
      </c>
    </row>
    <row r="967" spans="1:65">
      <c r="A967" s="33"/>
      <c r="B967" s="19"/>
      <c r="C967" s="8"/>
      <c r="D967" s="27" t="s">
        <v>322</v>
      </c>
      <c r="E967" s="27" t="s">
        <v>322</v>
      </c>
      <c r="F967" s="27" t="s">
        <v>322</v>
      </c>
      <c r="G967" s="27" t="s">
        <v>322</v>
      </c>
      <c r="H967" s="27" t="s">
        <v>323</v>
      </c>
      <c r="I967" s="27" t="s">
        <v>324</v>
      </c>
      <c r="J967" s="27" t="s">
        <v>323</v>
      </c>
      <c r="K967" s="27" t="s">
        <v>325</v>
      </c>
      <c r="L967" s="27" t="s">
        <v>322</v>
      </c>
      <c r="M967" s="27" t="s">
        <v>322</v>
      </c>
      <c r="N967" s="27" t="s">
        <v>322</v>
      </c>
      <c r="O967" s="27" t="s">
        <v>322</v>
      </c>
      <c r="P967" s="27" t="s">
        <v>322</v>
      </c>
      <c r="Q967" s="27" t="s">
        <v>324</v>
      </c>
      <c r="R967" s="27" t="s">
        <v>322</v>
      </c>
      <c r="S967" s="27" t="s">
        <v>322</v>
      </c>
      <c r="T967" s="27" t="s">
        <v>325</v>
      </c>
      <c r="U967" s="27" t="s">
        <v>323</v>
      </c>
      <c r="V967" s="27" t="s">
        <v>322</v>
      </c>
      <c r="W967" s="27" t="s">
        <v>322</v>
      </c>
      <c r="X967" s="27" t="s">
        <v>322</v>
      </c>
      <c r="Y967" s="27" t="s">
        <v>322</v>
      </c>
      <c r="Z967" s="159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2</v>
      </c>
    </row>
    <row r="968" spans="1:65">
      <c r="A968" s="33"/>
      <c r="B968" s="18">
        <v>1</v>
      </c>
      <c r="C968" s="14">
        <v>1</v>
      </c>
      <c r="D968" s="261">
        <v>28.73</v>
      </c>
      <c r="E968" s="261">
        <v>29.11280461301752</v>
      </c>
      <c r="F968" s="270">
        <v>38.299999999999997</v>
      </c>
      <c r="G968" s="271">
        <v>39.316666666666663</v>
      </c>
      <c r="H968" s="275">
        <v>29.4</v>
      </c>
      <c r="I968" s="271">
        <v>32</v>
      </c>
      <c r="J968" s="270">
        <v>39.1</v>
      </c>
      <c r="K968" s="271">
        <v>29</v>
      </c>
      <c r="L968" s="261">
        <v>31.4</v>
      </c>
      <c r="M968" s="261">
        <v>28.1</v>
      </c>
      <c r="N968" s="261">
        <v>28.4</v>
      </c>
      <c r="O968" s="261">
        <v>29.4</v>
      </c>
      <c r="P968" s="261">
        <v>30.2</v>
      </c>
      <c r="Q968" s="261">
        <v>30.497738444102804</v>
      </c>
      <c r="R968" s="271">
        <v>28</v>
      </c>
      <c r="S968" s="261">
        <v>28.4</v>
      </c>
      <c r="T968" s="261">
        <v>27.4</v>
      </c>
      <c r="U968" s="261">
        <v>25.1</v>
      </c>
      <c r="V968" s="261">
        <v>32.1</v>
      </c>
      <c r="W968" s="271">
        <v>22.8</v>
      </c>
      <c r="X968" s="271">
        <v>125.3507</v>
      </c>
      <c r="Y968" s="261">
        <v>26.477229999999999</v>
      </c>
      <c r="Z968" s="262"/>
      <c r="AA968" s="263"/>
      <c r="AB968" s="263"/>
      <c r="AC968" s="263"/>
      <c r="AD968" s="263"/>
      <c r="AE968" s="263"/>
      <c r="AF968" s="263"/>
      <c r="AG968" s="263"/>
      <c r="AH968" s="263"/>
      <c r="AI968" s="263"/>
      <c r="AJ968" s="263"/>
      <c r="AK968" s="263"/>
      <c r="AL968" s="263"/>
      <c r="AM968" s="263"/>
      <c r="AN968" s="263"/>
      <c r="AO968" s="263"/>
      <c r="AP968" s="263"/>
      <c r="AQ968" s="263"/>
      <c r="AR968" s="263"/>
      <c r="AS968" s="263"/>
      <c r="AT968" s="263"/>
      <c r="AU968" s="263"/>
      <c r="AV968" s="263"/>
      <c r="AW968" s="263"/>
      <c r="AX968" s="263"/>
      <c r="AY968" s="263"/>
      <c r="AZ968" s="263"/>
      <c r="BA968" s="263"/>
      <c r="BB968" s="263"/>
      <c r="BC968" s="263"/>
      <c r="BD968" s="263"/>
      <c r="BE968" s="263"/>
      <c r="BF968" s="263"/>
      <c r="BG968" s="263"/>
      <c r="BH968" s="263"/>
      <c r="BI968" s="263"/>
      <c r="BJ968" s="263"/>
      <c r="BK968" s="263"/>
      <c r="BL968" s="263"/>
      <c r="BM968" s="264">
        <v>1</v>
      </c>
    </row>
    <row r="969" spans="1:65">
      <c r="A969" s="33"/>
      <c r="B969" s="19">
        <v>1</v>
      </c>
      <c r="C969" s="8">
        <v>2</v>
      </c>
      <c r="D969" s="265">
        <v>28.69</v>
      </c>
      <c r="E969" s="265">
        <v>29.102698595882245</v>
      </c>
      <c r="F969" s="272">
        <v>40.799999999999997</v>
      </c>
      <c r="G969" s="273">
        <v>39.31666666666667</v>
      </c>
      <c r="H969" s="276">
        <v>30.7</v>
      </c>
      <c r="I969" s="273">
        <v>29</v>
      </c>
      <c r="J969" s="272">
        <v>39.9</v>
      </c>
      <c r="K969" s="273">
        <v>28</v>
      </c>
      <c r="L969" s="265">
        <v>29.8</v>
      </c>
      <c r="M969" s="265">
        <v>28.3</v>
      </c>
      <c r="N969" s="265">
        <v>29</v>
      </c>
      <c r="O969" s="265">
        <v>29.8</v>
      </c>
      <c r="P969" s="265">
        <v>29.8</v>
      </c>
      <c r="Q969" s="265">
        <v>30.441488793333331</v>
      </c>
      <c r="R969" s="273">
        <v>29</v>
      </c>
      <c r="S969" s="277">
        <v>34.24</v>
      </c>
      <c r="T969" s="265">
        <v>27.5</v>
      </c>
      <c r="U969" s="265">
        <v>24.9</v>
      </c>
      <c r="V969" s="265">
        <v>30.5</v>
      </c>
      <c r="W969" s="273">
        <v>22.8</v>
      </c>
      <c r="X969" s="277">
        <v>132.98070000000001</v>
      </c>
      <c r="Y969" s="265">
        <v>28.354209999999998</v>
      </c>
      <c r="Z969" s="262"/>
      <c r="AA969" s="263"/>
      <c r="AB969" s="263"/>
      <c r="AC969" s="263"/>
      <c r="AD969" s="263"/>
      <c r="AE969" s="263"/>
      <c r="AF969" s="263"/>
      <c r="AG969" s="263"/>
      <c r="AH969" s="263"/>
      <c r="AI969" s="263"/>
      <c r="AJ969" s="263"/>
      <c r="AK969" s="263"/>
      <c r="AL969" s="263"/>
      <c r="AM969" s="263"/>
      <c r="AN969" s="263"/>
      <c r="AO969" s="263"/>
      <c r="AP969" s="263"/>
      <c r="AQ969" s="263"/>
      <c r="AR969" s="263"/>
      <c r="AS969" s="263"/>
      <c r="AT969" s="263"/>
      <c r="AU969" s="263"/>
      <c r="AV969" s="263"/>
      <c r="AW969" s="263"/>
      <c r="AX969" s="263"/>
      <c r="AY969" s="263"/>
      <c r="AZ969" s="263"/>
      <c r="BA969" s="263"/>
      <c r="BB969" s="263"/>
      <c r="BC969" s="263"/>
      <c r="BD969" s="263"/>
      <c r="BE969" s="263"/>
      <c r="BF969" s="263"/>
      <c r="BG969" s="263"/>
      <c r="BH969" s="263"/>
      <c r="BI969" s="263"/>
      <c r="BJ969" s="263"/>
      <c r="BK969" s="263"/>
      <c r="BL969" s="263"/>
      <c r="BM969" s="264">
        <v>27</v>
      </c>
    </row>
    <row r="970" spans="1:65">
      <c r="A970" s="33"/>
      <c r="B970" s="19">
        <v>1</v>
      </c>
      <c r="C970" s="8">
        <v>3</v>
      </c>
      <c r="D970" s="265">
        <v>29.37</v>
      </c>
      <c r="E970" s="265">
        <v>28.927566078245334</v>
      </c>
      <c r="F970" s="272">
        <v>36.9</v>
      </c>
      <c r="G970" s="273">
        <v>39.403333333333336</v>
      </c>
      <c r="H970" s="276">
        <v>30</v>
      </c>
      <c r="I970" s="273">
        <v>29</v>
      </c>
      <c r="J970" s="272">
        <v>40.200000000000003</v>
      </c>
      <c r="K970" s="272">
        <v>29</v>
      </c>
      <c r="L970" s="268">
        <v>31.5</v>
      </c>
      <c r="M970" s="268">
        <v>28.4</v>
      </c>
      <c r="N970" s="268">
        <v>29</v>
      </c>
      <c r="O970" s="268">
        <v>30.1</v>
      </c>
      <c r="P970" s="268">
        <v>29.7</v>
      </c>
      <c r="Q970" s="268">
        <v>31.192096833333334</v>
      </c>
      <c r="R970" s="272">
        <v>28</v>
      </c>
      <c r="S970" s="268">
        <v>26.38</v>
      </c>
      <c r="T970" s="268">
        <v>27.5</v>
      </c>
      <c r="U970" s="268">
        <v>26.4</v>
      </c>
      <c r="V970" s="268">
        <v>30.599999999999998</v>
      </c>
      <c r="W970" s="272">
        <v>22.9</v>
      </c>
      <c r="X970" s="272">
        <v>126.065</v>
      </c>
      <c r="Y970" s="268">
        <v>28.255040000000001</v>
      </c>
      <c r="Z970" s="262"/>
      <c r="AA970" s="263"/>
      <c r="AB970" s="263"/>
      <c r="AC970" s="263"/>
      <c r="AD970" s="263"/>
      <c r="AE970" s="263"/>
      <c r="AF970" s="263"/>
      <c r="AG970" s="263"/>
      <c r="AH970" s="263"/>
      <c r="AI970" s="263"/>
      <c r="AJ970" s="263"/>
      <c r="AK970" s="263"/>
      <c r="AL970" s="263"/>
      <c r="AM970" s="263"/>
      <c r="AN970" s="263"/>
      <c r="AO970" s="263"/>
      <c r="AP970" s="263"/>
      <c r="AQ970" s="263"/>
      <c r="AR970" s="263"/>
      <c r="AS970" s="263"/>
      <c r="AT970" s="263"/>
      <c r="AU970" s="263"/>
      <c r="AV970" s="263"/>
      <c r="AW970" s="263"/>
      <c r="AX970" s="263"/>
      <c r="AY970" s="263"/>
      <c r="AZ970" s="263"/>
      <c r="BA970" s="263"/>
      <c r="BB970" s="263"/>
      <c r="BC970" s="263"/>
      <c r="BD970" s="263"/>
      <c r="BE970" s="263"/>
      <c r="BF970" s="263"/>
      <c r="BG970" s="263"/>
      <c r="BH970" s="263"/>
      <c r="BI970" s="263"/>
      <c r="BJ970" s="263"/>
      <c r="BK970" s="263"/>
      <c r="BL970" s="263"/>
      <c r="BM970" s="264">
        <v>16</v>
      </c>
    </row>
    <row r="971" spans="1:65">
      <c r="A971" s="33"/>
      <c r="B971" s="19">
        <v>1</v>
      </c>
      <c r="C971" s="8">
        <v>4</v>
      </c>
      <c r="D971" s="265">
        <v>29.24</v>
      </c>
      <c r="E971" s="265">
        <v>28.539070584489401</v>
      </c>
      <c r="F971" s="272">
        <v>34.799999999999997</v>
      </c>
      <c r="G971" s="273">
        <v>39.233333333333327</v>
      </c>
      <c r="H971" s="276">
        <v>30.599999999999998</v>
      </c>
      <c r="I971" s="273">
        <v>30</v>
      </c>
      <c r="J971" s="278">
        <v>36.4</v>
      </c>
      <c r="K971" s="272">
        <v>28</v>
      </c>
      <c r="L971" s="268">
        <v>29.8</v>
      </c>
      <c r="M971" s="268">
        <v>28.4</v>
      </c>
      <c r="N971" s="268">
        <v>28.7</v>
      </c>
      <c r="O971" s="268">
        <v>29.8</v>
      </c>
      <c r="P971" s="268">
        <v>29.4</v>
      </c>
      <c r="Q971" s="268">
        <v>30.323183999999998</v>
      </c>
      <c r="R971" s="272">
        <v>29</v>
      </c>
      <c r="S971" s="268">
        <v>25.22</v>
      </c>
      <c r="T971" s="268">
        <v>27.8</v>
      </c>
      <c r="U971" s="268">
        <v>25.5</v>
      </c>
      <c r="V971" s="268">
        <v>30.3</v>
      </c>
      <c r="W971" s="272">
        <v>23</v>
      </c>
      <c r="X971" s="272">
        <v>126.46299999999999</v>
      </c>
      <c r="Y971" s="268">
        <v>27.377520000000001</v>
      </c>
      <c r="Z971" s="262"/>
      <c r="AA971" s="263"/>
      <c r="AB971" s="263"/>
      <c r="AC971" s="263"/>
      <c r="AD971" s="263"/>
      <c r="AE971" s="263"/>
      <c r="AF971" s="263"/>
      <c r="AG971" s="263"/>
      <c r="AH971" s="263"/>
      <c r="AI971" s="263"/>
      <c r="AJ971" s="263"/>
      <c r="AK971" s="263"/>
      <c r="AL971" s="263"/>
      <c r="AM971" s="263"/>
      <c r="AN971" s="263"/>
      <c r="AO971" s="263"/>
      <c r="AP971" s="263"/>
      <c r="AQ971" s="263"/>
      <c r="AR971" s="263"/>
      <c r="AS971" s="263"/>
      <c r="AT971" s="263"/>
      <c r="AU971" s="263"/>
      <c r="AV971" s="263"/>
      <c r="AW971" s="263"/>
      <c r="AX971" s="263"/>
      <c r="AY971" s="263"/>
      <c r="AZ971" s="263"/>
      <c r="BA971" s="263"/>
      <c r="BB971" s="263"/>
      <c r="BC971" s="263"/>
      <c r="BD971" s="263"/>
      <c r="BE971" s="263"/>
      <c r="BF971" s="263"/>
      <c r="BG971" s="263"/>
      <c r="BH971" s="263"/>
      <c r="BI971" s="263"/>
      <c r="BJ971" s="263"/>
      <c r="BK971" s="263"/>
      <c r="BL971" s="263"/>
      <c r="BM971" s="264">
        <v>28.983885551754295</v>
      </c>
    </row>
    <row r="972" spans="1:65">
      <c r="A972" s="33"/>
      <c r="B972" s="19">
        <v>1</v>
      </c>
      <c r="C972" s="8">
        <v>5</v>
      </c>
      <c r="D972" s="265">
        <v>28.25</v>
      </c>
      <c r="E972" s="265">
        <v>29.14720888585693</v>
      </c>
      <c r="F972" s="273">
        <v>36.4</v>
      </c>
      <c r="G972" s="273">
        <v>39.713333333333331</v>
      </c>
      <c r="H972" s="265">
        <v>30.2</v>
      </c>
      <c r="I972" s="273">
        <v>31</v>
      </c>
      <c r="J972" s="273">
        <v>40.799999999999997</v>
      </c>
      <c r="K972" s="273">
        <v>29</v>
      </c>
      <c r="L972" s="265">
        <v>30.4</v>
      </c>
      <c r="M972" s="265">
        <v>29.2</v>
      </c>
      <c r="N972" s="265">
        <v>29.6</v>
      </c>
      <c r="O972" s="265">
        <v>30.1</v>
      </c>
      <c r="P972" s="265">
        <v>29.3</v>
      </c>
      <c r="Q972" s="265">
        <v>30.618597544790283</v>
      </c>
      <c r="R972" s="273">
        <v>28</v>
      </c>
      <c r="S972" s="265">
        <v>27.27</v>
      </c>
      <c r="T972" s="265">
        <v>27.4</v>
      </c>
      <c r="U972" s="265">
        <v>27.7</v>
      </c>
      <c r="V972" s="265">
        <v>31</v>
      </c>
      <c r="W972" s="273">
        <v>22.8</v>
      </c>
      <c r="X972" s="273">
        <v>126.86109999999998</v>
      </c>
      <c r="Y972" s="265">
        <v>29.875710000000002</v>
      </c>
      <c r="Z972" s="262"/>
      <c r="AA972" s="263"/>
      <c r="AB972" s="263"/>
      <c r="AC972" s="263"/>
      <c r="AD972" s="263"/>
      <c r="AE972" s="263"/>
      <c r="AF972" s="263"/>
      <c r="AG972" s="263"/>
      <c r="AH972" s="263"/>
      <c r="AI972" s="263"/>
      <c r="AJ972" s="263"/>
      <c r="AK972" s="263"/>
      <c r="AL972" s="263"/>
      <c r="AM972" s="263"/>
      <c r="AN972" s="263"/>
      <c r="AO972" s="263"/>
      <c r="AP972" s="263"/>
      <c r="AQ972" s="263"/>
      <c r="AR972" s="263"/>
      <c r="AS972" s="263"/>
      <c r="AT972" s="263"/>
      <c r="AU972" s="263"/>
      <c r="AV972" s="263"/>
      <c r="AW972" s="263"/>
      <c r="AX972" s="263"/>
      <c r="AY972" s="263"/>
      <c r="AZ972" s="263"/>
      <c r="BA972" s="263"/>
      <c r="BB972" s="263"/>
      <c r="BC972" s="263"/>
      <c r="BD972" s="263"/>
      <c r="BE972" s="263"/>
      <c r="BF972" s="263"/>
      <c r="BG972" s="263"/>
      <c r="BH972" s="263"/>
      <c r="BI972" s="263"/>
      <c r="BJ972" s="263"/>
      <c r="BK972" s="263"/>
      <c r="BL972" s="263"/>
      <c r="BM972" s="264">
        <v>108</v>
      </c>
    </row>
    <row r="973" spans="1:65">
      <c r="A973" s="33"/>
      <c r="B973" s="19">
        <v>1</v>
      </c>
      <c r="C973" s="8">
        <v>6</v>
      </c>
      <c r="D973" s="265">
        <v>29.85</v>
      </c>
      <c r="E973" s="265">
        <v>28.620368152908483</v>
      </c>
      <c r="F973" s="273">
        <v>38.799999999999997</v>
      </c>
      <c r="G973" s="273">
        <v>39.873333333333335</v>
      </c>
      <c r="H973" s="265">
        <v>29.2</v>
      </c>
      <c r="I973" s="273">
        <v>31</v>
      </c>
      <c r="J973" s="273">
        <v>39.9</v>
      </c>
      <c r="K973" s="273">
        <v>29</v>
      </c>
      <c r="L973" s="265">
        <v>30.3</v>
      </c>
      <c r="M973" s="265">
        <v>28.1</v>
      </c>
      <c r="N973" s="265">
        <v>29</v>
      </c>
      <c r="O973" s="265">
        <v>29.8</v>
      </c>
      <c r="P973" s="265">
        <v>28.9</v>
      </c>
      <c r="Q973" s="265">
        <v>30.870973821401183</v>
      </c>
      <c r="R973" s="273">
        <v>28</v>
      </c>
      <c r="S973" s="265">
        <v>27.49</v>
      </c>
      <c r="T973" s="265">
        <v>27.5</v>
      </c>
      <c r="U973" s="265">
        <v>26.7</v>
      </c>
      <c r="V973" s="265">
        <v>31.2</v>
      </c>
      <c r="W973" s="273">
        <v>22.9</v>
      </c>
      <c r="X973" s="273">
        <v>125.4777</v>
      </c>
      <c r="Y973" s="265">
        <v>30.17088</v>
      </c>
      <c r="Z973" s="262"/>
      <c r="AA973" s="263"/>
      <c r="AB973" s="263"/>
      <c r="AC973" s="263"/>
      <c r="AD973" s="263"/>
      <c r="AE973" s="263"/>
      <c r="AF973" s="263"/>
      <c r="AG973" s="263"/>
      <c r="AH973" s="263"/>
      <c r="AI973" s="263"/>
      <c r="AJ973" s="263"/>
      <c r="AK973" s="263"/>
      <c r="AL973" s="263"/>
      <c r="AM973" s="263"/>
      <c r="AN973" s="263"/>
      <c r="AO973" s="263"/>
      <c r="AP973" s="263"/>
      <c r="AQ973" s="263"/>
      <c r="AR973" s="263"/>
      <c r="AS973" s="263"/>
      <c r="AT973" s="263"/>
      <c r="AU973" s="263"/>
      <c r="AV973" s="263"/>
      <c r="AW973" s="263"/>
      <c r="AX973" s="263"/>
      <c r="AY973" s="263"/>
      <c r="AZ973" s="263"/>
      <c r="BA973" s="263"/>
      <c r="BB973" s="263"/>
      <c r="BC973" s="263"/>
      <c r="BD973" s="263"/>
      <c r="BE973" s="263"/>
      <c r="BF973" s="263"/>
      <c r="BG973" s="263"/>
      <c r="BH973" s="263"/>
      <c r="BI973" s="263"/>
      <c r="BJ973" s="263"/>
      <c r="BK973" s="263"/>
      <c r="BL973" s="263"/>
      <c r="BM973" s="266"/>
    </row>
    <row r="974" spans="1:65">
      <c r="A974" s="33"/>
      <c r="B974" s="20" t="s">
        <v>271</v>
      </c>
      <c r="C974" s="12"/>
      <c r="D974" s="267">
        <v>29.021666666666665</v>
      </c>
      <c r="E974" s="267">
        <v>28.908286151733318</v>
      </c>
      <c r="F974" s="267">
        <v>37.666666666666664</v>
      </c>
      <c r="G974" s="267">
        <v>39.476111111111109</v>
      </c>
      <c r="H974" s="267">
        <v>30.016666666666662</v>
      </c>
      <c r="I974" s="267">
        <v>30.333333333333332</v>
      </c>
      <c r="J974" s="267">
        <v>39.383333333333333</v>
      </c>
      <c r="K974" s="267">
        <v>28.666666666666668</v>
      </c>
      <c r="L974" s="267">
        <v>30.533333333333335</v>
      </c>
      <c r="M974" s="267">
        <v>28.416666666666668</v>
      </c>
      <c r="N974" s="267">
        <v>28.950000000000003</v>
      </c>
      <c r="O974" s="267">
        <v>29.833333333333339</v>
      </c>
      <c r="P974" s="267">
        <v>29.55</v>
      </c>
      <c r="Q974" s="267">
        <v>30.657346572826821</v>
      </c>
      <c r="R974" s="267">
        <v>28.333333333333332</v>
      </c>
      <c r="S974" s="267">
        <v>28.166666666666668</v>
      </c>
      <c r="T974" s="267">
        <v>27.516666666666666</v>
      </c>
      <c r="U974" s="267">
        <v>26.049999999999997</v>
      </c>
      <c r="V974" s="267">
        <v>30.95</v>
      </c>
      <c r="W974" s="267">
        <v>22.866666666666664</v>
      </c>
      <c r="X974" s="267">
        <v>127.19970000000001</v>
      </c>
      <c r="Y974" s="267">
        <v>28.418431666666667</v>
      </c>
      <c r="Z974" s="262"/>
      <c r="AA974" s="263"/>
      <c r="AB974" s="263"/>
      <c r="AC974" s="263"/>
      <c r="AD974" s="263"/>
      <c r="AE974" s="263"/>
      <c r="AF974" s="263"/>
      <c r="AG974" s="263"/>
      <c r="AH974" s="263"/>
      <c r="AI974" s="263"/>
      <c r="AJ974" s="263"/>
      <c r="AK974" s="263"/>
      <c r="AL974" s="263"/>
      <c r="AM974" s="263"/>
      <c r="AN974" s="263"/>
      <c r="AO974" s="263"/>
      <c r="AP974" s="263"/>
      <c r="AQ974" s="263"/>
      <c r="AR974" s="263"/>
      <c r="AS974" s="263"/>
      <c r="AT974" s="263"/>
      <c r="AU974" s="263"/>
      <c r="AV974" s="263"/>
      <c r="AW974" s="263"/>
      <c r="AX974" s="263"/>
      <c r="AY974" s="263"/>
      <c r="AZ974" s="263"/>
      <c r="BA974" s="263"/>
      <c r="BB974" s="263"/>
      <c r="BC974" s="263"/>
      <c r="BD974" s="263"/>
      <c r="BE974" s="263"/>
      <c r="BF974" s="263"/>
      <c r="BG974" s="263"/>
      <c r="BH974" s="263"/>
      <c r="BI974" s="263"/>
      <c r="BJ974" s="263"/>
      <c r="BK974" s="263"/>
      <c r="BL974" s="263"/>
      <c r="BM974" s="266"/>
    </row>
    <row r="975" spans="1:65">
      <c r="A975" s="33"/>
      <c r="B975" s="3" t="s">
        <v>272</v>
      </c>
      <c r="C975" s="31"/>
      <c r="D975" s="268">
        <v>28.984999999999999</v>
      </c>
      <c r="E975" s="268">
        <v>29.01513233706379</v>
      </c>
      <c r="F975" s="268">
        <v>37.599999999999994</v>
      </c>
      <c r="G975" s="268">
        <v>39.36</v>
      </c>
      <c r="H975" s="268">
        <v>30.1</v>
      </c>
      <c r="I975" s="268">
        <v>30.5</v>
      </c>
      <c r="J975" s="268">
        <v>39.9</v>
      </c>
      <c r="K975" s="268">
        <v>29</v>
      </c>
      <c r="L975" s="268">
        <v>30.35</v>
      </c>
      <c r="M975" s="268">
        <v>28.35</v>
      </c>
      <c r="N975" s="268">
        <v>29</v>
      </c>
      <c r="O975" s="268">
        <v>29.8</v>
      </c>
      <c r="P975" s="268">
        <v>29.549999999999997</v>
      </c>
      <c r="Q975" s="268">
        <v>30.558167994446542</v>
      </c>
      <c r="R975" s="268">
        <v>28</v>
      </c>
      <c r="S975" s="268">
        <v>27.38</v>
      </c>
      <c r="T975" s="268">
        <v>27.5</v>
      </c>
      <c r="U975" s="268">
        <v>25.95</v>
      </c>
      <c r="V975" s="268">
        <v>30.799999999999997</v>
      </c>
      <c r="W975" s="268">
        <v>22.85</v>
      </c>
      <c r="X975" s="268">
        <v>126.264</v>
      </c>
      <c r="Y975" s="268">
        <v>28.304625000000001</v>
      </c>
      <c r="Z975" s="262"/>
      <c r="AA975" s="263"/>
      <c r="AB975" s="263"/>
      <c r="AC975" s="263"/>
      <c r="AD975" s="263"/>
      <c r="AE975" s="263"/>
      <c r="AF975" s="263"/>
      <c r="AG975" s="263"/>
      <c r="AH975" s="263"/>
      <c r="AI975" s="263"/>
      <c r="AJ975" s="263"/>
      <c r="AK975" s="263"/>
      <c r="AL975" s="263"/>
      <c r="AM975" s="263"/>
      <c r="AN975" s="263"/>
      <c r="AO975" s="263"/>
      <c r="AP975" s="263"/>
      <c r="AQ975" s="263"/>
      <c r="AR975" s="263"/>
      <c r="AS975" s="263"/>
      <c r="AT975" s="263"/>
      <c r="AU975" s="263"/>
      <c r="AV975" s="263"/>
      <c r="AW975" s="263"/>
      <c r="AX975" s="263"/>
      <c r="AY975" s="263"/>
      <c r="AZ975" s="263"/>
      <c r="BA975" s="263"/>
      <c r="BB975" s="263"/>
      <c r="BC975" s="263"/>
      <c r="BD975" s="263"/>
      <c r="BE975" s="263"/>
      <c r="BF975" s="263"/>
      <c r="BG975" s="263"/>
      <c r="BH975" s="263"/>
      <c r="BI975" s="263"/>
      <c r="BJ975" s="263"/>
      <c r="BK975" s="263"/>
      <c r="BL975" s="263"/>
      <c r="BM975" s="266"/>
    </row>
    <row r="976" spans="1:65">
      <c r="A976" s="33"/>
      <c r="B976" s="3" t="s">
        <v>273</v>
      </c>
      <c r="C976" s="31"/>
      <c r="D976" s="25">
        <v>0.5737043373260019</v>
      </c>
      <c r="E976" s="25">
        <v>0.26694445004006839</v>
      </c>
      <c r="F976" s="25">
        <v>2.0934819480154743</v>
      </c>
      <c r="G976" s="25">
        <v>0.25657068912586078</v>
      </c>
      <c r="H976" s="25">
        <v>0.61454590281497001</v>
      </c>
      <c r="I976" s="25">
        <v>1.2110601416389968</v>
      </c>
      <c r="J976" s="25">
        <v>1.5613028747384878</v>
      </c>
      <c r="K976" s="25">
        <v>0.5163977794943222</v>
      </c>
      <c r="L976" s="25">
        <v>0.75277265270908045</v>
      </c>
      <c r="M976" s="25">
        <v>0.4070217029430569</v>
      </c>
      <c r="N976" s="25">
        <v>0.39874804074753867</v>
      </c>
      <c r="O976" s="25">
        <v>0.25819888974716215</v>
      </c>
      <c r="P976" s="25">
        <v>0.45055521304275264</v>
      </c>
      <c r="Q976" s="25">
        <v>0.32150579790103218</v>
      </c>
      <c r="R976" s="25">
        <v>0.5163977794943222</v>
      </c>
      <c r="S976" s="25">
        <v>3.1647032509646906</v>
      </c>
      <c r="T976" s="25">
        <v>0.14719601443879818</v>
      </c>
      <c r="U976" s="25">
        <v>1.0765686229869416</v>
      </c>
      <c r="V976" s="25">
        <v>0.65345237010818213</v>
      </c>
      <c r="W976" s="25">
        <v>8.1649658092772026E-2</v>
      </c>
      <c r="X976" s="25">
        <v>2.8896009046233417</v>
      </c>
      <c r="Y976" s="25">
        <v>1.4196702130764978</v>
      </c>
      <c r="Z976" s="159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1"/>
    </row>
    <row r="977" spans="1:65">
      <c r="A977" s="33"/>
      <c r="B977" s="3" t="s">
        <v>87</v>
      </c>
      <c r="C977" s="31"/>
      <c r="D977" s="13">
        <v>1.9768138884488667E-2</v>
      </c>
      <c r="E977" s="13">
        <v>9.2341845738946587E-3</v>
      </c>
      <c r="F977" s="13">
        <v>5.5579166761472773E-2</v>
      </c>
      <c r="G977" s="13">
        <v>6.4993911989888317E-3</v>
      </c>
      <c r="H977" s="13">
        <v>2.0473489266462079E-2</v>
      </c>
      <c r="I977" s="13">
        <v>3.9925059614472423E-2</v>
      </c>
      <c r="J977" s="13">
        <v>3.9643746290439812E-2</v>
      </c>
      <c r="K977" s="13">
        <v>1.8013876028871705E-2</v>
      </c>
      <c r="L977" s="13">
        <v>2.4654126180428396E-2</v>
      </c>
      <c r="M977" s="13">
        <v>1.4323344385092911E-2</v>
      </c>
      <c r="N977" s="13">
        <v>1.3773680163990972E-2</v>
      </c>
      <c r="O977" s="13">
        <v>8.6547113881730309E-3</v>
      </c>
      <c r="P977" s="13">
        <v>1.5247215331396028E-2</v>
      </c>
      <c r="Q977" s="13">
        <v>1.0487071904194059E-2</v>
      </c>
      <c r="R977" s="13">
        <v>1.8225803982152549E-2</v>
      </c>
      <c r="S977" s="13">
        <v>0.11235632843661623</v>
      </c>
      <c r="T977" s="13">
        <v>5.3493403187933929E-3</v>
      </c>
      <c r="U977" s="13">
        <v>4.1327010479345172E-2</v>
      </c>
      <c r="V977" s="13">
        <v>2.1113162200587468E-2</v>
      </c>
      <c r="W977" s="13">
        <v>3.5706847562436751E-3</v>
      </c>
      <c r="X977" s="13">
        <v>2.271704182182302E-2</v>
      </c>
      <c r="Y977" s="13">
        <v>4.995596624502318E-2</v>
      </c>
      <c r="Z977" s="159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1"/>
    </row>
    <row r="978" spans="1:65">
      <c r="A978" s="33"/>
      <c r="B978" s="3" t="s">
        <v>274</v>
      </c>
      <c r="C978" s="31"/>
      <c r="D978" s="13">
        <v>1.3035213944971868E-3</v>
      </c>
      <c r="E978" s="13">
        <v>-2.6083252325153072E-3</v>
      </c>
      <c r="F978" s="13">
        <v>0.29957270909754996</v>
      </c>
      <c r="G978" s="13">
        <v>0.3620020352558202</v>
      </c>
      <c r="H978" s="13">
        <v>3.5632942072870488E-2</v>
      </c>
      <c r="I978" s="13">
        <v>4.6558553344044684E-2</v>
      </c>
      <c r="J978" s="13">
        <v>0.35880102283075699</v>
      </c>
      <c r="K978" s="13">
        <v>-1.094466387266102E-2</v>
      </c>
      <c r="L978" s="13">
        <v>5.3458939410049533E-2</v>
      </c>
      <c r="M978" s="13">
        <v>-1.9570146455166859E-2</v>
      </c>
      <c r="N978" s="13">
        <v>-1.1691169458210027E-3</v>
      </c>
      <c r="O978" s="13">
        <v>2.9307588179033228E-2</v>
      </c>
      <c r="P978" s="13">
        <v>1.95320412521931E-2</v>
      </c>
      <c r="Q978" s="13">
        <v>5.7737635559054201E-2</v>
      </c>
      <c r="R978" s="13">
        <v>-2.244530731600225E-2</v>
      </c>
      <c r="S978" s="13">
        <v>-2.8195629037672698E-2</v>
      </c>
      <c r="T978" s="13">
        <v>-5.0621883752188013E-2</v>
      </c>
      <c r="U978" s="13">
        <v>-0.1012247149028892</v>
      </c>
      <c r="V978" s="13">
        <v>6.7834743714225709E-2</v>
      </c>
      <c r="W978" s="13">
        <v>-0.2110558597867972</v>
      </c>
      <c r="X978" s="13">
        <v>3.3886351873998839</v>
      </c>
      <c r="Y978" s="13">
        <v>-1.950925054813446E-2</v>
      </c>
      <c r="Z978" s="159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1"/>
    </row>
    <row r="979" spans="1:65">
      <c r="A979" s="33"/>
      <c r="B979" s="51" t="s">
        <v>275</v>
      </c>
      <c r="C979" s="52"/>
      <c r="D979" s="50">
        <v>0.31</v>
      </c>
      <c r="E979" s="50">
        <v>0.38</v>
      </c>
      <c r="F979" s="50">
        <v>4.83</v>
      </c>
      <c r="G979" s="50">
        <v>5.91</v>
      </c>
      <c r="H979" s="50">
        <v>0.28000000000000003</v>
      </c>
      <c r="I979" s="50" t="s">
        <v>276</v>
      </c>
      <c r="J979" s="50">
        <v>5.85</v>
      </c>
      <c r="K979" s="50" t="s">
        <v>276</v>
      </c>
      <c r="L979" s="50">
        <v>0.59</v>
      </c>
      <c r="M979" s="50">
        <v>0.67</v>
      </c>
      <c r="N979" s="50">
        <v>0.36</v>
      </c>
      <c r="O979" s="50">
        <v>0.17</v>
      </c>
      <c r="P979" s="50">
        <v>0</v>
      </c>
      <c r="Q979" s="50">
        <v>0.66</v>
      </c>
      <c r="R979" s="50" t="s">
        <v>276</v>
      </c>
      <c r="S979" s="50">
        <v>0.82</v>
      </c>
      <c r="T979" s="50">
        <v>1.21</v>
      </c>
      <c r="U979" s="50">
        <v>2.08</v>
      </c>
      <c r="V979" s="50">
        <v>0.83</v>
      </c>
      <c r="W979" s="50">
        <v>3.98</v>
      </c>
      <c r="X979" s="50">
        <v>58.1</v>
      </c>
      <c r="Y979" s="50">
        <v>0.67</v>
      </c>
      <c r="Z979" s="159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1"/>
    </row>
    <row r="980" spans="1:65">
      <c r="B980" s="34" t="s">
        <v>342</v>
      </c>
      <c r="C980" s="20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BM980" s="61"/>
    </row>
    <row r="981" spans="1:65">
      <c r="BM981" s="61"/>
    </row>
    <row r="982" spans="1:65" ht="15">
      <c r="B982" s="35" t="s">
        <v>606</v>
      </c>
      <c r="BM982" s="30" t="s">
        <v>67</v>
      </c>
    </row>
    <row r="983" spans="1:65" ht="15">
      <c r="A983" s="26" t="s">
        <v>21</v>
      </c>
      <c r="B983" s="18" t="s">
        <v>111</v>
      </c>
      <c r="C983" s="15" t="s">
        <v>112</v>
      </c>
      <c r="D983" s="16" t="s">
        <v>231</v>
      </c>
      <c r="E983" s="17" t="s">
        <v>231</v>
      </c>
      <c r="F983" s="17" t="s">
        <v>231</v>
      </c>
      <c r="G983" s="17" t="s">
        <v>231</v>
      </c>
      <c r="H983" s="17" t="s">
        <v>231</v>
      </c>
      <c r="I983" s="17" t="s">
        <v>231</v>
      </c>
      <c r="J983" s="17" t="s">
        <v>231</v>
      </c>
      <c r="K983" s="17" t="s">
        <v>231</v>
      </c>
      <c r="L983" s="17" t="s">
        <v>231</v>
      </c>
      <c r="M983" s="17" t="s">
        <v>231</v>
      </c>
      <c r="N983" s="17" t="s">
        <v>231</v>
      </c>
      <c r="O983" s="17" t="s">
        <v>231</v>
      </c>
      <c r="P983" s="17" t="s">
        <v>231</v>
      </c>
      <c r="Q983" s="17" t="s">
        <v>231</v>
      </c>
      <c r="R983" s="159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1</v>
      </c>
    </row>
    <row r="984" spans="1:65">
      <c r="A984" s="33"/>
      <c r="B984" s="19" t="s">
        <v>232</v>
      </c>
      <c r="C984" s="8" t="s">
        <v>232</v>
      </c>
      <c r="D984" s="157" t="s">
        <v>234</v>
      </c>
      <c r="E984" s="158" t="s">
        <v>238</v>
      </c>
      <c r="F984" s="158" t="s">
        <v>239</v>
      </c>
      <c r="G984" s="158" t="s">
        <v>240</v>
      </c>
      <c r="H984" s="158" t="s">
        <v>241</v>
      </c>
      <c r="I984" s="158" t="s">
        <v>242</v>
      </c>
      <c r="J984" s="158" t="s">
        <v>243</v>
      </c>
      <c r="K984" s="158" t="s">
        <v>244</v>
      </c>
      <c r="L984" s="158" t="s">
        <v>245</v>
      </c>
      <c r="M984" s="158" t="s">
        <v>246</v>
      </c>
      <c r="N984" s="158" t="s">
        <v>247</v>
      </c>
      <c r="O984" s="158" t="s">
        <v>253</v>
      </c>
      <c r="P984" s="158" t="s">
        <v>259</v>
      </c>
      <c r="Q984" s="158" t="s">
        <v>261</v>
      </c>
      <c r="R984" s="15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 t="s">
        <v>3</v>
      </c>
    </row>
    <row r="985" spans="1:65">
      <c r="A985" s="33"/>
      <c r="B985" s="19"/>
      <c r="C985" s="8"/>
      <c r="D985" s="9" t="s">
        <v>280</v>
      </c>
      <c r="E985" s="10" t="s">
        <v>282</v>
      </c>
      <c r="F985" s="10" t="s">
        <v>283</v>
      </c>
      <c r="G985" s="10" t="s">
        <v>282</v>
      </c>
      <c r="H985" s="10" t="s">
        <v>280</v>
      </c>
      <c r="I985" s="10" t="s">
        <v>282</v>
      </c>
      <c r="J985" s="10" t="s">
        <v>282</v>
      </c>
      <c r="K985" s="10" t="s">
        <v>280</v>
      </c>
      <c r="L985" s="10" t="s">
        <v>280</v>
      </c>
      <c r="M985" s="10" t="s">
        <v>280</v>
      </c>
      <c r="N985" s="10" t="s">
        <v>280</v>
      </c>
      <c r="O985" s="10" t="s">
        <v>280</v>
      </c>
      <c r="P985" s="10" t="s">
        <v>282</v>
      </c>
      <c r="Q985" s="10" t="s">
        <v>280</v>
      </c>
      <c r="R985" s="159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3</v>
      </c>
    </row>
    <row r="986" spans="1:65">
      <c r="A986" s="33"/>
      <c r="B986" s="19"/>
      <c r="C986" s="8"/>
      <c r="D986" s="27" t="s">
        <v>322</v>
      </c>
      <c r="E986" s="27" t="s">
        <v>322</v>
      </c>
      <c r="F986" s="27" t="s">
        <v>322</v>
      </c>
      <c r="G986" s="27" t="s">
        <v>323</v>
      </c>
      <c r="H986" s="27" t="s">
        <v>324</v>
      </c>
      <c r="I986" s="27" t="s">
        <v>323</v>
      </c>
      <c r="J986" s="27" t="s">
        <v>325</v>
      </c>
      <c r="K986" s="27" t="s">
        <v>322</v>
      </c>
      <c r="L986" s="27" t="s">
        <v>322</v>
      </c>
      <c r="M986" s="27" t="s">
        <v>322</v>
      </c>
      <c r="N986" s="27" t="s">
        <v>322</v>
      </c>
      <c r="O986" s="27" t="s">
        <v>325</v>
      </c>
      <c r="P986" s="27" t="s">
        <v>322</v>
      </c>
      <c r="Q986" s="27" t="s">
        <v>322</v>
      </c>
      <c r="R986" s="159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3</v>
      </c>
    </row>
    <row r="987" spans="1:65">
      <c r="A987" s="33"/>
      <c r="B987" s="18">
        <v>1</v>
      </c>
      <c r="C987" s="14">
        <v>1</v>
      </c>
      <c r="D987" s="229" t="s">
        <v>106</v>
      </c>
      <c r="E987" s="229" t="s">
        <v>213</v>
      </c>
      <c r="F987" s="244" t="s">
        <v>104</v>
      </c>
      <c r="G987" s="229" t="s">
        <v>213</v>
      </c>
      <c r="H987" s="230">
        <v>0.06</v>
      </c>
      <c r="I987" s="229" t="s">
        <v>213</v>
      </c>
      <c r="J987" s="230" t="s">
        <v>105</v>
      </c>
      <c r="K987" s="229" t="s">
        <v>106</v>
      </c>
      <c r="L987" s="229">
        <v>0.01</v>
      </c>
      <c r="M987" s="229" t="s">
        <v>106</v>
      </c>
      <c r="N987" s="229" t="s">
        <v>106</v>
      </c>
      <c r="O987" s="229" t="s">
        <v>213</v>
      </c>
      <c r="P987" s="232">
        <v>0.05</v>
      </c>
      <c r="Q987" s="229">
        <v>4.5699999999999998E-2</v>
      </c>
      <c r="R987" s="233"/>
      <c r="S987" s="234"/>
      <c r="T987" s="234"/>
      <c r="U987" s="234"/>
      <c r="V987" s="234"/>
      <c r="W987" s="234"/>
      <c r="X987" s="234"/>
      <c r="Y987" s="234"/>
      <c r="Z987" s="234"/>
      <c r="AA987" s="234"/>
      <c r="AB987" s="234"/>
      <c r="AC987" s="234"/>
      <c r="AD987" s="234"/>
      <c r="AE987" s="234"/>
      <c r="AF987" s="234"/>
      <c r="AG987" s="234"/>
      <c r="AH987" s="234"/>
      <c r="AI987" s="234"/>
      <c r="AJ987" s="234"/>
      <c r="AK987" s="234"/>
      <c r="AL987" s="234"/>
      <c r="AM987" s="234"/>
      <c r="AN987" s="234"/>
      <c r="AO987" s="234"/>
      <c r="AP987" s="234"/>
      <c r="AQ987" s="234"/>
      <c r="AR987" s="234"/>
      <c r="AS987" s="234"/>
      <c r="AT987" s="234"/>
      <c r="AU987" s="234"/>
      <c r="AV987" s="234"/>
      <c r="AW987" s="234"/>
      <c r="AX987" s="234"/>
      <c r="AY987" s="234"/>
      <c r="AZ987" s="234"/>
      <c r="BA987" s="234"/>
      <c r="BB987" s="234"/>
      <c r="BC987" s="234"/>
      <c r="BD987" s="234"/>
      <c r="BE987" s="234"/>
      <c r="BF987" s="234"/>
      <c r="BG987" s="234"/>
      <c r="BH987" s="234"/>
      <c r="BI987" s="234"/>
      <c r="BJ987" s="234"/>
      <c r="BK987" s="234"/>
      <c r="BL987" s="234"/>
      <c r="BM987" s="235">
        <v>1</v>
      </c>
    </row>
    <row r="988" spans="1:65">
      <c r="A988" s="33"/>
      <c r="B988" s="19">
        <v>1</v>
      </c>
      <c r="C988" s="8">
        <v>2</v>
      </c>
      <c r="D988" s="237" t="s">
        <v>106</v>
      </c>
      <c r="E988" s="237" t="s">
        <v>213</v>
      </c>
      <c r="F988" s="242" t="s">
        <v>104</v>
      </c>
      <c r="G988" s="237" t="s">
        <v>213</v>
      </c>
      <c r="H988" s="238">
        <v>7.0000000000000007E-2</v>
      </c>
      <c r="I988" s="237" t="s">
        <v>213</v>
      </c>
      <c r="J988" s="238" t="s">
        <v>105</v>
      </c>
      <c r="K988" s="237" t="s">
        <v>106</v>
      </c>
      <c r="L988" s="237">
        <v>0.01</v>
      </c>
      <c r="M988" s="237" t="s">
        <v>106</v>
      </c>
      <c r="N988" s="237" t="s">
        <v>106</v>
      </c>
      <c r="O988" s="237" t="s">
        <v>213</v>
      </c>
      <c r="P988" s="237" t="s">
        <v>106</v>
      </c>
      <c r="Q988" s="237">
        <v>3.0500000000000003E-2</v>
      </c>
      <c r="R988" s="233"/>
      <c r="S988" s="234"/>
      <c r="T988" s="234"/>
      <c r="U988" s="234"/>
      <c r="V988" s="234"/>
      <c r="W988" s="234"/>
      <c r="X988" s="234"/>
      <c r="Y988" s="234"/>
      <c r="Z988" s="234"/>
      <c r="AA988" s="234"/>
      <c r="AB988" s="234"/>
      <c r="AC988" s="234"/>
      <c r="AD988" s="234"/>
      <c r="AE988" s="234"/>
      <c r="AF988" s="234"/>
      <c r="AG988" s="234"/>
      <c r="AH988" s="234"/>
      <c r="AI988" s="234"/>
      <c r="AJ988" s="234"/>
      <c r="AK988" s="234"/>
      <c r="AL988" s="234"/>
      <c r="AM988" s="234"/>
      <c r="AN988" s="234"/>
      <c r="AO988" s="234"/>
      <c r="AP988" s="234"/>
      <c r="AQ988" s="234"/>
      <c r="AR988" s="234"/>
      <c r="AS988" s="234"/>
      <c r="AT988" s="234"/>
      <c r="AU988" s="234"/>
      <c r="AV988" s="234"/>
      <c r="AW988" s="234"/>
      <c r="AX988" s="234"/>
      <c r="AY988" s="234"/>
      <c r="AZ988" s="234"/>
      <c r="BA988" s="234"/>
      <c r="BB988" s="234"/>
      <c r="BC988" s="234"/>
      <c r="BD988" s="234"/>
      <c r="BE988" s="234"/>
      <c r="BF988" s="234"/>
      <c r="BG988" s="234"/>
      <c r="BH988" s="234"/>
      <c r="BI988" s="234"/>
      <c r="BJ988" s="234"/>
      <c r="BK988" s="234"/>
      <c r="BL988" s="234"/>
      <c r="BM988" s="235">
        <v>28</v>
      </c>
    </row>
    <row r="989" spans="1:65">
      <c r="A989" s="33"/>
      <c r="B989" s="19">
        <v>1</v>
      </c>
      <c r="C989" s="8">
        <v>3</v>
      </c>
      <c r="D989" s="237" t="s">
        <v>106</v>
      </c>
      <c r="E989" s="237" t="s">
        <v>213</v>
      </c>
      <c r="F989" s="242" t="s">
        <v>104</v>
      </c>
      <c r="G989" s="237" t="s">
        <v>213</v>
      </c>
      <c r="H989" s="238">
        <v>7.0000000000000007E-2</v>
      </c>
      <c r="I989" s="237" t="s">
        <v>213</v>
      </c>
      <c r="J989" s="238" t="s">
        <v>105</v>
      </c>
      <c r="K989" s="238" t="s">
        <v>106</v>
      </c>
      <c r="L989" s="25">
        <v>0.01</v>
      </c>
      <c r="M989" s="25" t="s">
        <v>106</v>
      </c>
      <c r="N989" s="25" t="s">
        <v>106</v>
      </c>
      <c r="O989" s="25" t="s">
        <v>213</v>
      </c>
      <c r="P989" s="25" t="s">
        <v>106</v>
      </c>
      <c r="Q989" s="25">
        <v>3.09E-2</v>
      </c>
      <c r="R989" s="233"/>
      <c r="S989" s="234"/>
      <c r="T989" s="234"/>
      <c r="U989" s="234"/>
      <c r="V989" s="234"/>
      <c r="W989" s="234"/>
      <c r="X989" s="234"/>
      <c r="Y989" s="234"/>
      <c r="Z989" s="234"/>
      <c r="AA989" s="234"/>
      <c r="AB989" s="234"/>
      <c r="AC989" s="234"/>
      <c r="AD989" s="234"/>
      <c r="AE989" s="234"/>
      <c r="AF989" s="234"/>
      <c r="AG989" s="234"/>
      <c r="AH989" s="234"/>
      <c r="AI989" s="234"/>
      <c r="AJ989" s="234"/>
      <c r="AK989" s="234"/>
      <c r="AL989" s="234"/>
      <c r="AM989" s="234"/>
      <c r="AN989" s="234"/>
      <c r="AO989" s="234"/>
      <c r="AP989" s="234"/>
      <c r="AQ989" s="234"/>
      <c r="AR989" s="234"/>
      <c r="AS989" s="234"/>
      <c r="AT989" s="234"/>
      <c r="AU989" s="234"/>
      <c r="AV989" s="234"/>
      <c r="AW989" s="234"/>
      <c r="AX989" s="234"/>
      <c r="AY989" s="234"/>
      <c r="AZ989" s="234"/>
      <c r="BA989" s="234"/>
      <c r="BB989" s="234"/>
      <c r="BC989" s="234"/>
      <c r="BD989" s="234"/>
      <c r="BE989" s="234"/>
      <c r="BF989" s="234"/>
      <c r="BG989" s="234"/>
      <c r="BH989" s="234"/>
      <c r="BI989" s="234"/>
      <c r="BJ989" s="234"/>
      <c r="BK989" s="234"/>
      <c r="BL989" s="234"/>
      <c r="BM989" s="235">
        <v>16</v>
      </c>
    </row>
    <row r="990" spans="1:65">
      <c r="A990" s="33"/>
      <c r="B990" s="19">
        <v>1</v>
      </c>
      <c r="C990" s="8">
        <v>4</v>
      </c>
      <c r="D990" s="237" t="s">
        <v>106</v>
      </c>
      <c r="E990" s="237" t="s">
        <v>213</v>
      </c>
      <c r="F990" s="242" t="s">
        <v>104</v>
      </c>
      <c r="G990" s="237" t="s">
        <v>213</v>
      </c>
      <c r="H990" s="238">
        <v>7.0000000000000007E-2</v>
      </c>
      <c r="I990" s="237" t="s">
        <v>213</v>
      </c>
      <c r="J990" s="238" t="s">
        <v>105</v>
      </c>
      <c r="K990" s="238" t="s">
        <v>106</v>
      </c>
      <c r="L990" s="25">
        <v>0.01</v>
      </c>
      <c r="M990" s="25" t="s">
        <v>106</v>
      </c>
      <c r="N990" s="25" t="s">
        <v>106</v>
      </c>
      <c r="O990" s="25" t="s">
        <v>213</v>
      </c>
      <c r="P990" s="25" t="s">
        <v>106</v>
      </c>
      <c r="Q990" s="25">
        <v>3.8600000000000002E-2</v>
      </c>
      <c r="R990" s="233"/>
      <c r="S990" s="234"/>
      <c r="T990" s="234"/>
      <c r="U990" s="234"/>
      <c r="V990" s="234"/>
      <c r="W990" s="234"/>
      <c r="X990" s="234"/>
      <c r="Y990" s="234"/>
      <c r="Z990" s="234"/>
      <c r="AA990" s="234"/>
      <c r="AB990" s="234"/>
      <c r="AC990" s="234"/>
      <c r="AD990" s="234"/>
      <c r="AE990" s="234"/>
      <c r="AF990" s="234"/>
      <c r="AG990" s="234"/>
      <c r="AH990" s="234"/>
      <c r="AI990" s="234"/>
      <c r="AJ990" s="234"/>
      <c r="AK990" s="234"/>
      <c r="AL990" s="234"/>
      <c r="AM990" s="234"/>
      <c r="AN990" s="234"/>
      <c r="AO990" s="234"/>
      <c r="AP990" s="234"/>
      <c r="AQ990" s="234"/>
      <c r="AR990" s="234"/>
      <c r="AS990" s="234"/>
      <c r="AT990" s="234"/>
      <c r="AU990" s="234"/>
      <c r="AV990" s="234"/>
      <c r="AW990" s="234"/>
      <c r="AX990" s="234"/>
      <c r="AY990" s="234"/>
      <c r="AZ990" s="234"/>
      <c r="BA990" s="234"/>
      <c r="BB990" s="234"/>
      <c r="BC990" s="234"/>
      <c r="BD990" s="234"/>
      <c r="BE990" s="234"/>
      <c r="BF990" s="234"/>
      <c r="BG990" s="234"/>
      <c r="BH990" s="234"/>
      <c r="BI990" s="234"/>
      <c r="BJ990" s="234"/>
      <c r="BK990" s="234"/>
      <c r="BL990" s="234"/>
      <c r="BM990" s="235" t="s">
        <v>106</v>
      </c>
    </row>
    <row r="991" spans="1:65">
      <c r="A991" s="33"/>
      <c r="B991" s="19">
        <v>1</v>
      </c>
      <c r="C991" s="8">
        <v>5</v>
      </c>
      <c r="D991" s="237" t="s">
        <v>106</v>
      </c>
      <c r="E991" s="237" t="s">
        <v>213</v>
      </c>
      <c r="F991" s="241" t="s">
        <v>104</v>
      </c>
      <c r="G991" s="237" t="s">
        <v>213</v>
      </c>
      <c r="H991" s="237">
        <v>0.06</v>
      </c>
      <c r="I991" s="237" t="s">
        <v>213</v>
      </c>
      <c r="J991" s="237" t="s">
        <v>105</v>
      </c>
      <c r="K991" s="237" t="s">
        <v>106</v>
      </c>
      <c r="L991" s="237">
        <v>0.01</v>
      </c>
      <c r="M991" s="237" t="s">
        <v>106</v>
      </c>
      <c r="N991" s="237" t="s">
        <v>106</v>
      </c>
      <c r="O991" s="237" t="s">
        <v>213</v>
      </c>
      <c r="P991" s="237" t="s">
        <v>106</v>
      </c>
      <c r="Q991" s="237">
        <v>7.3599999999999999E-2</v>
      </c>
      <c r="R991" s="233"/>
      <c r="S991" s="234"/>
      <c r="T991" s="234"/>
      <c r="U991" s="234"/>
      <c r="V991" s="234"/>
      <c r="W991" s="234"/>
      <c r="X991" s="234"/>
      <c r="Y991" s="234"/>
      <c r="Z991" s="234"/>
      <c r="AA991" s="234"/>
      <c r="AB991" s="234"/>
      <c r="AC991" s="234"/>
      <c r="AD991" s="234"/>
      <c r="AE991" s="234"/>
      <c r="AF991" s="234"/>
      <c r="AG991" s="234"/>
      <c r="AH991" s="234"/>
      <c r="AI991" s="234"/>
      <c r="AJ991" s="234"/>
      <c r="AK991" s="234"/>
      <c r="AL991" s="234"/>
      <c r="AM991" s="234"/>
      <c r="AN991" s="234"/>
      <c r="AO991" s="234"/>
      <c r="AP991" s="234"/>
      <c r="AQ991" s="234"/>
      <c r="AR991" s="234"/>
      <c r="AS991" s="234"/>
      <c r="AT991" s="234"/>
      <c r="AU991" s="234"/>
      <c r="AV991" s="234"/>
      <c r="AW991" s="234"/>
      <c r="AX991" s="234"/>
      <c r="AY991" s="234"/>
      <c r="AZ991" s="234"/>
      <c r="BA991" s="234"/>
      <c r="BB991" s="234"/>
      <c r="BC991" s="234"/>
      <c r="BD991" s="234"/>
      <c r="BE991" s="234"/>
      <c r="BF991" s="234"/>
      <c r="BG991" s="234"/>
      <c r="BH991" s="234"/>
      <c r="BI991" s="234"/>
      <c r="BJ991" s="234"/>
      <c r="BK991" s="234"/>
      <c r="BL991" s="234"/>
      <c r="BM991" s="235">
        <v>109</v>
      </c>
    </row>
    <row r="992" spans="1:65">
      <c r="A992" s="33"/>
      <c r="B992" s="19">
        <v>1</v>
      </c>
      <c r="C992" s="8">
        <v>6</v>
      </c>
      <c r="D992" s="237" t="s">
        <v>106</v>
      </c>
      <c r="E992" s="237" t="s">
        <v>213</v>
      </c>
      <c r="F992" s="241" t="s">
        <v>104</v>
      </c>
      <c r="G992" s="237" t="s">
        <v>213</v>
      </c>
      <c r="H992" s="237">
        <v>7.0000000000000007E-2</v>
      </c>
      <c r="I992" s="237" t="s">
        <v>213</v>
      </c>
      <c r="J992" s="237" t="s">
        <v>105</v>
      </c>
      <c r="K992" s="237" t="s">
        <v>106</v>
      </c>
      <c r="L992" s="237">
        <v>0.01</v>
      </c>
      <c r="M992" s="237" t="s">
        <v>106</v>
      </c>
      <c r="N992" s="237" t="s">
        <v>106</v>
      </c>
      <c r="O992" s="237" t="s">
        <v>213</v>
      </c>
      <c r="P992" s="237" t="s">
        <v>106</v>
      </c>
      <c r="Q992" s="237">
        <v>6.7100000000000007E-2</v>
      </c>
      <c r="R992" s="233"/>
      <c r="S992" s="234"/>
      <c r="T992" s="234"/>
      <c r="U992" s="234"/>
      <c r="V992" s="234"/>
      <c r="W992" s="234"/>
      <c r="X992" s="234"/>
      <c r="Y992" s="234"/>
      <c r="Z992" s="234"/>
      <c r="AA992" s="234"/>
      <c r="AB992" s="234"/>
      <c r="AC992" s="234"/>
      <c r="AD992" s="234"/>
      <c r="AE992" s="234"/>
      <c r="AF992" s="234"/>
      <c r="AG992" s="234"/>
      <c r="AH992" s="234"/>
      <c r="AI992" s="234"/>
      <c r="AJ992" s="234"/>
      <c r="AK992" s="234"/>
      <c r="AL992" s="234"/>
      <c r="AM992" s="234"/>
      <c r="AN992" s="234"/>
      <c r="AO992" s="234"/>
      <c r="AP992" s="234"/>
      <c r="AQ992" s="234"/>
      <c r="AR992" s="234"/>
      <c r="AS992" s="234"/>
      <c r="AT992" s="234"/>
      <c r="AU992" s="234"/>
      <c r="AV992" s="234"/>
      <c r="AW992" s="234"/>
      <c r="AX992" s="234"/>
      <c r="AY992" s="234"/>
      <c r="AZ992" s="234"/>
      <c r="BA992" s="234"/>
      <c r="BB992" s="234"/>
      <c r="BC992" s="234"/>
      <c r="BD992" s="234"/>
      <c r="BE992" s="234"/>
      <c r="BF992" s="234"/>
      <c r="BG992" s="234"/>
      <c r="BH992" s="234"/>
      <c r="BI992" s="234"/>
      <c r="BJ992" s="234"/>
      <c r="BK992" s="234"/>
      <c r="BL992" s="234"/>
      <c r="BM992" s="62"/>
    </row>
    <row r="993" spans="1:65">
      <c r="A993" s="33"/>
      <c r="B993" s="20" t="s">
        <v>271</v>
      </c>
      <c r="C993" s="12"/>
      <c r="D993" s="239" t="s">
        <v>685</v>
      </c>
      <c r="E993" s="239" t="s">
        <v>685</v>
      </c>
      <c r="F993" s="239" t="s">
        <v>685</v>
      </c>
      <c r="G993" s="239" t="s">
        <v>685</v>
      </c>
      <c r="H993" s="239">
        <v>6.6666666666666666E-2</v>
      </c>
      <c r="I993" s="239" t="s">
        <v>685</v>
      </c>
      <c r="J993" s="239" t="s">
        <v>685</v>
      </c>
      <c r="K993" s="239" t="s">
        <v>685</v>
      </c>
      <c r="L993" s="239">
        <v>0.01</v>
      </c>
      <c r="M993" s="239" t="s">
        <v>685</v>
      </c>
      <c r="N993" s="239" t="s">
        <v>685</v>
      </c>
      <c r="O993" s="239" t="s">
        <v>685</v>
      </c>
      <c r="P993" s="239">
        <v>0.05</v>
      </c>
      <c r="Q993" s="239">
        <v>4.7733333333333329E-2</v>
      </c>
      <c r="R993" s="233"/>
      <c r="S993" s="234"/>
      <c r="T993" s="234"/>
      <c r="U993" s="234"/>
      <c r="V993" s="234"/>
      <c r="W993" s="234"/>
      <c r="X993" s="234"/>
      <c r="Y993" s="234"/>
      <c r="Z993" s="234"/>
      <c r="AA993" s="234"/>
      <c r="AB993" s="234"/>
      <c r="AC993" s="234"/>
      <c r="AD993" s="234"/>
      <c r="AE993" s="234"/>
      <c r="AF993" s="234"/>
      <c r="AG993" s="234"/>
      <c r="AH993" s="234"/>
      <c r="AI993" s="234"/>
      <c r="AJ993" s="234"/>
      <c r="AK993" s="234"/>
      <c r="AL993" s="234"/>
      <c r="AM993" s="234"/>
      <c r="AN993" s="234"/>
      <c r="AO993" s="234"/>
      <c r="AP993" s="234"/>
      <c r="AQ993" s="234"/>
      <c r="AR993" s="234"/>
      <c r="AS993" s="234"/>
      <c r="AT993" s="234"/>
      <c r="AU993" s="234"/>
      <c r="AV993" s="234"/>
      <c r="AW993" s="234"/>
      <c r="AX993" s="234"/>
      <c r="AY993" s="234"/>
      <c r="AZ993" s="234"/>
      <c r="BA993" s="234"/>
      <c r="BB993" s="234"/>
      <c r="BC993" s="234"/>
      <c r="BD993" s="234"/>
      <c r="BE993" s="234"/>
      <c r="BF993" s="234"/>
      <c r="BG993" s="234"/>
      <c r="BH993" s="234"/>
      <c r="BI993" s="234"/>
      <c r="BJ993" s="234"/>
      <c r="BK993" s="234"/>
      <c r="BL993" s="234"/>
      <c r="BM993" s="62"/>
    </row>
    <row r="994" spans="1:65">
      <c r="A994" s="33"/>
      <c r="B994" s="3" t="s">
        <v>272</v>
      </c>
      <c r="C994" s="31"/>
      <c r="D994" s="25" t="s">
        <v>685</v>
      </c>
      <c r="E994" s="25" t="s">
        <v>685</v>
      </c>
      <c r="F994" s="25" t="s">
        <v>685</v>
      </c>
      <c r="G994" s="25" t="s">
        <v>685</v>
      </c>
      <c r="H994" s="25">
        <v>7.0000000000000007E-2</v>
      </c>
      <c r="I994" s="25" t="s">
        <v>685</v>
      </c>
      <c r="J994" s="25" t="s">
        <v>685</v>
      </c>
      <c r="K994" s="25" t="s">
        <v>685</v>
      </c>
      <c r="L994" s="25">
        <v>0.01</v>
      </c>
      <c r="M994" s="25" t="s">
        <v>685</v>
      </c>
      <c r="N994" s="25" t="s">
        <v>685</v>
      </c>
      <c r="O994" s="25" t="s">
        <v>685</v>
      </c>
      <c r="P994" s="25">
        <v>0.05</v>
      </c>
      <c r="Q994" s="25">
        <v>4.215E-2</v>
      </c>
      <c r="R994" s="233"/>
      <c r="S994" s="234"/>
      <c r="T994" s="234"/>
      <c r="U994" s="234"/>
      <c r="V994" s="234"/>
      <c r="W994" s="234"/>
      <c r="X994" s="234"/>
      <c r="Y994" s="234"/>
      <c r="Z994" s="234"/>
      <c r="AA994" s="234"/>
      <c r="AB994" s="234"/>
      <c r="AC994" s="234"/>
      <c r="AD994" s="234"/>
      <c r="AE994" s="234"/>
      <c r="AF994" s="234"/>
      <c r="AG994" s="234"/>
      <c r="AH994" s="234"/>
      <c r="AI994" s="234"/>
      <c r="AJ994" s="234"/>
      <c r="AK994" s="234"/>
      <c r="AL994" s="234"/>
      <c r="AM994" s="234"/>
      <c r="AN994" s="234"/>
      <c r="AO994" s="234"/>
      <c r="AP994" s="234"/>
      <c r="AQ994" s="234"/>
      <c r="AR994" s="234"/>
      <c r="AS994" s="234"/>
      <c r="AT994" s="234"/>
      <c r="AU994" s="234"/>
      <c r="AV994" s="234"/>
      <c r="AW994" s="234"/>
      <c r="AX994" s="234"/>
      <c r="AY994" s="234"/>
      <c r="AZ994" s="234"/>
      <c r="BA994" s="234"/>
      <c r="BB994" s="234"/>
      <c r="BC994" s="234"/>
      <c r="BD994" s="234"/>
      <c r="BE994" s="234"/>
      <c r="BF994" s="234"/>
      <c r="BG994" s="234"/>
      <c r="BH994" s="234"/>
      <c r="BI994" s="234"/>
      <c r="BJ994" s="234"/>
      <c r="BK994" s="234"/>
      <c r="BL994" s="234"/>
      <c r="BM994" s="62"/>
    </row>
    <row r="995" spans="1:65">
      <c r="A995" s="33"/>
      <c r="B995" s="3" t="s">
        <v>273</v>
      </c>
      <c r="C995" s="31"/>
      <c r="D995" s="25" t="s">
        <v>685</v>
      </c>
      <c r="E995" s="25" t="s">
        <v>685</v>
      </c>
      <c r="F995" s="25" t="s">
        <v>685</v>
      </c>
      <c r="G995" s="25" t="s">
        <v>685</v>
      </c>
      <c r="H995" s="25">
        <v>5.1639777949432268E-3</v>
      </c>
      <c r="I995" s="25" t="s">
        <v>685</v>
      </c>
      <c r="J995" s="25" t="s">
        <v>685</v>
      </c>
      <c r="K995" s="25" t="s">
        <v>685</v>
      </c>
      <c r="L995" s="25">
        <v>0</v>
      </c>
      <c r="M995" s="25" t="s">
        <v>685</v>
      </c>
      <c r="N995" s="25" t="s">
        <v>685</v>
      </c>
      <c r="O995" s="25" t="s">
        <v>685</v>
      </c>
      <c r="P995" s="25" t="s">
        <v>685</v>
      </c>
      <c r="Q995" s="25">
        <v>1.8504341832842025E-2</v>
      </c>
      <c r="R995" s="233"/>
      <c r="S995" s="234"/>
      <c r="T995" s="234"/>
      <c r="U995" s="234"/>
      <c r="V995" s="234"/>
      <c r="W995" s="234"/>
      <c r="X995" s="234"/>
      <c r="Y995" s="234"/>
      <c r="Z995" s="234"/>
      <c r="AA995" s="234"/>
      <c r="AB995" s="234"/>
      <c r="AC995" s="234"/>
      <c r="AD995" s="234"/>
      <c r="AE995" s="234"/>
      <c r="AF995" s="234"/>
      <c r="AG995" s="234"/>
      <c r="AH995" s="234"/>
      <c r="AI995" s="234"/>
      <c r="AJ995" s="234"/>
      <c r="AK995" s="234"/>
      <c r="AL995" s="234"/>
      <c r="AM995" s="234"/>
      <c r="AN995" s="234"/>
      <c r="AO995" s="234"/>
      <c r="AP995" s="234"/>
      <c r="AQ995" s="234"/>
      <c r="AR995" s="234"/>
      <c r="AS995" s="234"/>
      <c r="AT995" s="234"/>
      <c r="AU995" s="234"/>
      <c r="AV995" s="234"/>
      <c r="AW995" s="234"/>
      <c r="AX995" s="234"/>
      <c r="AY995" s="234"/>
      <c r="AZ995" s="234"/>
      <c r="BA995" s="234"/>
      <c r="BB995" s="234"/>
      <c r="BC995" s="234"/>
      <c r="BD995" s="234"/>
      <c r="BE995" s="234"/>
      <c r="BF995" s="234"/>
      <c r="BG995" s="234"/>
      <c r="BH995" s="234"/>
      <c r="BI995" s="234"/>
      <c r="BJ995" s="234"/>
      <c r="BK995" s="234"/>
      <c r="BL995" s="234"/>
      <c r="BM995" s="62"/>
    </row>
    <row r="996" spans="1:65">
      <c r="A996" s="33"/>
      <c r="B996" s="3" t="s">
        <v>87</v>
      </c>
      <c r="C996" s="31"/>
      <c r="D996" s="13" t="s">
        <v>685</v>
      </c>
      <c r="E996" s="13" t="s">
        <v>685</v>
      </c>
      <c r="F996" s="13" t="s">
        <v>685</v>
      </c>
      <c r="G996" s="13" t="s">
        <v>685</v>
      </c>
      <c r="H996" s="13">
        <v>7.7459666924148407E-2</v>
      </c>
      <c r="I996" s="13" t="s">
        <v>685</v>
      </c>
      <c r="J996" s="13" t="s">
        <v>685</v>
      </c>
      <c r="K996" s="13" t="s">
        <v>685</v>
      </c>
      <c r="L996" s="13">
        <v>0</v>
      </c>
      <c r="M996" s="13" t="s">
        <v>685</v>
      </c>
      <c r="N996" s="13" t="s">
        <v>685</v>
      </c>
      <c r="O996" s="13" t="s">
        <v>685</v>
      </c>
      <c r="P996" s="13" t="s">
        <v>685</v>
      </c>
      <c r="Q996" s="13">
        <v>0.3876607925874726</v>
      </c>
      <c r="R996" s="159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1"/>
    </row>
    <row r="997" spans="1:65">
      <c r="A997" s="33"/>
      <c r="B997" s="3" t="s">
        <v>274</v>
      </c>
      <c r="C997" s="31"/>
      <c r="D997" s="13" t="s">
        <v>685</v>
      </c>
      <c r="E997" s="13" t="s">
        <v>685</v>
      </c>
      <c r="F997" s="13" t="s">
        <v>685</v>
      </c>
      <c r="G997" s="13" t="s">
        <v>685</v>
      </c>
      <c r="H997" s="13" t="s">
        <v>685</v>
      </c>
      <c r="I997" s="13" t="s">
        <v>685</v>
      </c>
      <c r="J997" s="13" t="s">
        <v>685</v>
      </c>
      <c r="K997" s="13" t="s">
        <v>685</v>
      </c>
      <c r="L997" s="13" t="s">
        <v>685</v>
      </c>
      <c r="M997" s="13" t="s">
        <v>685</v>
      </c>
      <c r="N997" s="13" t="s">
        <v>685</v>
      </c>
      <c r="O997" s="13" t="s">
        <v>685</v>
      </c>
      <c r="P997" s="13" t="s">
        <v>685</v>
      </c>
      <c r="Q997" s="13" t="s">
        <v>685</v>
      </c>
      <c r="R997" s="159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1"/>
    </row>
    <row r="998" spans="1:65">
      <c r="A998" s="33"/>
      <c r="B998" s="51" t="s">
        <v>275</v>
      </c>
      <c r="C998" s="52"/>
      <c r="D998" s="50">
        <v>0.67</v>
      </c>
      <c r="E998" s="50">
        <v>0</v>
      </c>
      <c r="F998" s="50">
        <v>83.45</v>
      </c>
      <c r="G998" s="50">
        <v>0</v>
      </c>
      <c r="H998" s="50">
        <v>1.4</v>
      </c>
      <c r="I998" s="50">
        <v>0</v>
      </c>
      <c r="J998" s="50">
        <v>0.84</v>
      </c>
      <c r="K998" s="50">
        <v>0.67</v>
      </c>
      <c r="L998" s="50">
        <v>0.51</v>
      </c>
      <c r="M998" s="50">
        <v>0.67</v>
      </c>
      <c r="N998" s="50">
        <v>0.67</v>
      </c>
      <c r="O998" s="50">
        <v>0</v>
      </c>
      <c r="P998" s="50">
        <v>0.42</v>
      </c>
      <c r="Q998" s="50">
        <v>0.77</v>
      </c>
      <c r="R998" s="159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1"/>
    </row>
    <row r="999" spans="1:65">
      <c r="B999" s="34"/>
      <c r="C999" s="20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BM999" s="61"/>
    </row>
    <row r="1000" spans="1:65" ht="15">
      <c r="B1000" s="35" t="s">
        <v>607</v>
      </c>
      <c r="BM1000" s="30" t="s">
        <v>277</v>
      </c>
    </row>
    <row r="1001" spans="1:65" ht="15">
      <c r="A1001" s="26" t="s">
        <v>24</v>
      </c>
      <c r="B1001" s="18" t="s">
        <v>111</v>
      </c>
      <c r="C1001" s="15" t="s">
        <v>112</v>
      </c>
      <c r="D1001" s="16" t="s">
        <v>231</v>
      </c>
      <c r="E1001" s="17" t="s">
        <v>231</v>
      </c>
      <c r="F1001" s="17" t="s">
        <v>231</v>
      </c>
      <c r="G1001" s="17" t="s">
        <v>231</v>
      </c>
      <c r="H1001" s="17" t="s">
        <v>231</v>
      </c>
      <c r="I1001" s="159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1</v>
      </c>
    </row>
    <row r="1002" spans="1:65">
      <c r="A1002" s="33"/>
      <c r="B1002" s="19" t="s">
        <v>232</v>
      </c>
      <c r="C1002" s="8" t="s">
        <v>232</v>
      </c>
      <c r="D1002" s="157" t="s">
        <v>236</v>
      </c>
      <c r="E1002" s="158" t="s">
        <v>238</v>
      </c>
      <c r="F1002" s="158" t="s">
        <v>252</v>
      </c>
      <c r="G1002" s="158" t="s">
        <v>253</v>
      </c>
      <c r="H1002" s="158" t="s">
        <v>261</v>
      </c>
      <c r="I1002" s="159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 t="s">
        <v>3</v>
      </c>
    </row>
    <row r="1003" spans="1:65">
      <c r="A1003" s="33"/>
      <c r="B1003" s="19"/>
      <c r="C1003" s="8"/>
      <c r="D1003" s="9" t="s">
        <v>280</v>
      </c>
      <c r="E1003" s="10" t="s">
        <v>282</v>
      </c>
      <c r="F1003" s="10" t="s">
        <v>280</v>
      </c>
      <c r="G1003" s="10" t="s">
        <v>280</v>
      </c>
      <c r="H1003" s="10" t="s">
        <v>283</v>
      </c>
      <c r="I1003" s="159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9"/>
      <c r="C1004" s="8"/>
      <c r="D1004" s="27" t="s">
        <v>322</v>
      </c>
      <c r="E1004" s="27" t="s">
        <v>322</v>
      </c>
      <c r="F1004" s="27" t="s">
        <v>322</v>
      </c>
      <c r="G1004" s="27" t="s">
        <v>325</v>
      </c>
      <c r="H1004" s="27" t="s">
        <v>322</v>
      </c>
      <c r="I1004" s="159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2</v>
      </c>
    </row>
    <row r="1005" spans="1:65">
      <c r="A1005" s="33"/>
      <c r="B1005" s="18">
        <v>1</v>
      </c>
      <c r="C1005" s="14">
        <v>1</v>
      </c>
      <c r="D1005" s="21">
        <v>0.53935104388219968</v>
      </c>
      <c r="E1005" s="21">
        <v>0.4</v>
      </c>
      <c r="F1005" s="22">
        <v>0.439</v>
      </c>
      <c r="G1005" s="21">
        <v>0.41</v>
      </c>
      <c r="H1005" s="164">
        <v>1.44</v>
      </c>
      <c r="I1005" s="159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>
        <v>1</v>
      </c>
      <c r="C1006" s="8">
        <v>2</v>
      </c>
      <c r="D1006" s="10">
        <v>0.51585898643920103</v>
      </c>
      <c r="E1006" s="10">
        <v>0.4</v>
      </c>
      <c r="F1006" s="23">
        <v>0.45400000000000001</v>
      </c>
      <c r="G1006" s="10">
        <v>0.42</v>
      </c>
      <c r="H1006" s="162">
        <v>1.46</v>
      </c>
      <c r="I1006" s="159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11</v>
      </c>
    </row>
    <row r="1007" spans="1:65">
      <c r="A1007" s="33"/>
      <c r="B1007" s="19">
        <v>1</v>
      </c>
      <c r="C1007" s="8">
        <v>3</v>
      </c>
      <c r="D1007" s="10">
        <v>0.54095208405154449</v>
      </c>
      <c r="E1007" s="10">
        <v>0.4</v>
      </c>
      <c r="F1007" s="23">
        <v>0.46200000000000002</v>
      </c>
      <c r="G1007" s="10">
        <v>0.42</v>
      </c>
      <c r="H1007" s="162">
        <v>1.47</v>
      </c>
      <c r="I1007" s="159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16</v>
      </c>
    </row>
    <row r="1008" spans="1:65">
      <c r="A1008" s="33"/>
      <c r="B1008" s="19">
        <v>1</v>
      </c>
      <c r="C1008" s="8">
        <v>4</v>
      </c>
      <c r="D1008" s="10">
        <v>0.51867214359406877</v>
      </c>
      <c r="E1008" s="10">
        <v>0.4</v>
      </c>
      <c r="F1008" s="23">
        <v>0.442</v>
      </c>
      <c r="G1008" s="10">
        <v>0.42</v>
      </c>
      <c r="H1008" s="162">
        <v>1.43</v>
      </c>
      <c r="I1008" s="159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0.45097513195419597</v>
      </c>
    </row>
    <row r="1009" spans="1:65">
      <c r="A1009" s="33"/>
      <c r="B1009" s="19">
        <v>1</v>
      </c>
      <c r="C1009" s="8">
        <v>5</v>
      </c>
      <c r="D1009" s="10">
        <v>0.52918096602951914</v>
      </c>
      <c r="E1009" s="10">
        <v>0.4</v>
      </c>
      <c r="F1009" s="10">
        <v>0.48100000000000004</v>
      </c>
      <c r="G1009" s="10">
        <v>0.41</v>
      </c>
      <c r="H1009" s="161">
        <v>1.44</v>
      </c>
      <c r="I1009" s="159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17</v>
      </c>
    </row>
    <row r="1010" spans="1:65">
      <c r="A1010" s="33"/>
      <c r="B1010" s="19">
        <v>1</v>
      </c>
      <c r="C1010" s="8">
        <v>6</v>
      </c>
      <c r="D1010" s="10">
        <v>0.53138794290416391</v>
      </c>
      <c r="E1010" s="10">
        <v>0.4</v>
      </c>
      <c r="F1010" s="10">
        <v>0.47</v>
      </c>
      <c r="G1010" s="10">
        <v>0.42</v>
      </c>
      <c r="H1010" s="161">
        <v>1.47</v>
      </c>
      <c r="I1010" s="159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1"/>
    </row>
    <row r="1011" spans="1:65">
      <c r="A1011" s="33"/>
      <c r="B1011" s="20" t="s">
        <v>271</v>
      </c>
      <c r="C1011" s="12"/>
      <c r="D1011" s="24">
        <v>0.52923386115011617</v>
      </c>
      <c r="E1011" s="24">
        <v>0.39999999999999997</v>
      </c>
      <c r="F1011" s="24">
        <v>0.45800000000000002</v>
      </c>
      <c r="G1011" s="24">
        <v>0.41666666666666669</v>
      </c>
      <c r="H1011" s="24">
        <v>1.4516666666666669</v>
      </c>
      <c r="I1011" s="159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1"/>
    </row>
    <row r="1012" spans="1:65">
      <c r="A1012" s="33"/>
      <c r="B1012" s="3" t="s">
        <v>272</v>
      </c>
      <c r="C1012" s="31"/>
      <c r="D1012" s="11">
        <v>0.53028445446684147</v>
      </c>
      <c r="E1012" s="11">
        <v>0.4</v>
      </c>
      <c r="F1012" s="11">
        <v>0.45800000000000002</v>
      </c>
      <c r="G1012" s="11">
        <v>0.42</v>
      </c>
      <c r="H1012" s="11">
        <v>1.45</v>
      </c>
      <c r="I1012" s="159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1"/>
    </row>
    <row r="1013" spans="1:65">
      <c r="A1013" s="33"/>
      <c r="B1013" s="3" t="s">
        <v>273</v>
      </c>
      <c r="C1013" s="31"/>
      <c r="D1013" s="25">
        <v>1.0341703455091231E-2</v>
      </c>
      <c r="E1013" s="25">
        <v>6.0809419444881171E-17</v>
      </c>
      <c r="F1013" s="25">
        <v>1.6260381299342281E-2</v>
      </c>
      <c r="G1013" s="25">
        <v>5.1639777949432268E-3</v>
      </c>
      <c r="H1013" s="25">
        <v>1.7224014243685099E-2</v>
      </c>
      <c r="I1013" s="159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1"/>
    </row>
    <row r="1014" spans="1:65">
      <c r="A1014" s="33"/>
      <c r="B1014" s="3" t="s">
        <v>87</v>
      </c>
      <c r="C1014" s="31"/>
      <c r="D1014" s="13">
        <v>1.9540895271925592E-2</v>
      </c>
      <c r="E1014" s="13">
        <v>1.5202354861220294E-16</v>
      </c>
      <c r="F1014" s="13">
        <v>3.5503015937428557E-2</v>
      </c>
      <c r="G1014" s="13">
        <v>1.2393546707863743E-2</v>
      </c>
      <c r="H1014" s="13">
        <v>1.1864992590368608E-2</v>
      </c>
      <c r="I1014" s="159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1"/>
    </row>
    <row r="1015" spans="1:65">
      <c r="A1015" s="33"/>
      <c r="B1015" s="3" t="s">
        <v>274</v>
      </c>
      <c r="C1015" s="31"/>
      <c r="D1015" s="13">
        <v>0.17353224967595038</v>
      </c>
      <c r="E1015" s="13">
        <v>-0.11303313274349991</v>
      </c>
      <c r="F1015" s="13">
        <v>1.557706300869266E-2</v>
      </c>
      <c r="G1015" s="13">
        <v>-7.6076179941145572E-2</v>
      </c>
      <c r="H1015" s="13">
        <v>2.2189505890850492</v>
      </c>
      <c r="I1015" s="159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1"/>
    </row>
    <row r="1016" spans="1:65">
      <c r="A1016" s="33"/>
      <c r="B1016" s="51" t="s">
        <v>275</v>
      </c>
      <c r="C1016" s="52"/>
      <c r="D1016" s="50">
        <v>0.83</v>
      </c>
      <c r="E1016" s="50">
        <v>0.67</v>
      </c>
      <c r="F1016" s="50">
        <v>0</v>
      </c>
      <c r="G1016" s="50">
        <v>0.48</v>
      </c>
      <c r="H1016" s="50">
        <v>11.55</v>
      </c>
      <c r="I1016" s="159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1"/>
    </row>
    <row r="1017" spans="1:65">
      <c r="B1017" s="34"/>
      <c r="C1017" s="20"/>
      <c r="D1017" s="29"/>
      <c r="E1017" s="29"/>
      <c r="F1017" s="29"/>
      <c r="G1017" s="29"/>
      <c r="H1017" s="29"/>
      <c r="BM1017" s="61"/>
    </row>
    <row r="1018" spans="1:65" ht="15">
      <c r="B1018" s="35" t="s">
        <v>608</v>
      </c>
      <c r="BM1018" s="30" t="s">
        <v>277</v>
      </c>
    </row>
    <row r="1019" spans="1:65" ht="15">
      <c r="A1019" s="26" t="s">
        <v>27</v>
      </c>
      <c r="B1019" s="18" t="s">
        <v>111</v>
      </c>
      <c r="C1019" s="15" t="s">
        <v>112</v>
      </c>
      <c r="D1019" s="16" t="s">
        <v>231</v>
      </c>
      <c r="E1019" s="17" t="s">
        <v>231</v>
      </c>
      <c r="F1019" s="17" t="s">
        <v>231</v>
      </c>
      <c r="G1019" s="17" t="s">
        <v>231</v>
      </c>
      <c r="H1019" s="17" t="s">
        <v>231</v>
      </c>
      <c r="I1019" s="17" t="s">
        <v>231</v>
      </c>
      <c r="J1019" s="17" t="s">
        <v>231</v>
      </c>
      <c r="K1019" s="17" t="s">
        <v>231</v>
      </c>
      <c r="L1019" s="17" t="s">
        <v>231</v>
      </c>
      <c r="M1019" s="17" t="s">
        <v>231</v>
      </c>
      <c r="N1019" s="17" t="s">
        <v>231</v>
      </c>
      <c r="O1019" s="17" t="s">
        <v>231</v>
      </c>
      <c r="P1019" s="17" t="s">
        <v>231</v>
      </c>
      <c r="Q1019" s="17" t="s">
        <v>231</v>
      </c>
      <c r="R1019" s="17" t="s">
        <v>231</v>
      </c>
      <c r="S1019" s="159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1</v>
      </c>
    </row>
    <row r="1020" spans="1:65">
      <c r="A1020" s="33"/>
      <c r="B1020" s="19" t="s">
        <v>232</v>
      </c>
      <c r="C1020" s="8" t="s">
        <v>232</v>
      </c>
      <c r="D1020" s="157" t="s">
        <v>234</v>
      </c>
      <c r="E1020" s="158" t="s">
        <v>238</v>
      </c>
      <c r="F1020" s="158" t="s">
        <v>239</v>
      </c>
      <c r="G1020" s="158" t="s">
        <v>240</v>
      </c>
      <c r="H1020" s="158" t="s">
        <v>241</v>
      </c>
      <c r="I1020" s="158" t="s">
        <v>242</v>
      </c>
      <c r="J1020" s="158" t="s">
        <v>243</v>
      </c>
      <c r="K1020" s="158" t="s">
        <v>244</v>
      </c>
      <c r="L1020" s="158" t="s">
        <v>245</v>
      </c>
      <c r="M1020" s="158" t="s">
        <v>246</v>
      </c>
      <c r="N1020" s="158" t="s">
        <v>247</v>
      </c>
      <c r="O1020" s="158" t="s">
        <v>248</v>
      </c>
      <c r="P1020" s="158" t="s">
        <v>253</v>
      </c>
      <c r="Q1020" s="158" t="s">
        <v>259</v>
      </c>
      <c r="R1020" s="158" t="s">
        <v>261</v>
      </c>
      <c r="S1020" s="159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 t="s">
        <v>3</v>
      </c>
    </row>
    <row r="1021" spans="1:65">
      <c r="A1021" s="33"/>
      <c r="B1021" s="19"/>
      <c r="C1021" s="8"/>
      <c r="D1021" s="9" t="s">
        <v>280</v>
      </c>
      <c r="E1021" s="10" t="s">
        <v>282</v>
      </c>
      <c r="F1021" s="10" t="s">
        <v>283</v>
      </c>
      <c r="G1021" s="10" t="s">
        <v>282</v>
      </c>
      <c r="H1021" s="10" t="s">
        <v>280</v>
      </c>
      <c r="I1021" s="10" t="s">
        <v>282</v>
      </c>
      <c r="J1021" s="10" t="s">
        <v>282</v>
      </c>
      <c r="K1021" s="10" t="s">
        <v>280</v>
      </c>
      <c r="L1021" s="10" t="s">
        <v>280</v>
      </c>
      <c r="M1021" s="10" t="s">
        <v>280</v>
      </c>
      <c r="N1021" s="10" t="s">
        <v>280</v>
      </c>
      <c r="O1021" s="10" t="s">
        <v>280</v>
      </c>
      <c r="P1021" s="10" t="s">
        <v>280</v>
      </c>
      <c r="Q1021" s="10" t="s">
        <v>282</v>
      </c>
      <c r="R1021" s="10" t="s">
        <v>280</v>
      </c>
      <c r="S1021" s="159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3</v>
      </c>
    </row>
    <row r="1022" spans="1:65">
      <c r="A1022" s="33"/>
      <c r="B1022" s="19"/>
      <c r="C1022" s="8"/>
      <c r="D1022" s="27" t="s">
        <v>322</v>
      </c>
      <c r="E1022" s="27" t="s">
        <v>322</v>
      </c>
      <c r="F1022" s="27" t="s">
        <v>322</v>
      </c>
      <c r="G1022" s="27" t="s">
        <v>323</v>
      </c>
      <c r="H1022" s="27" t="s">
        <v>324</v>
      </c>
      <c r="I1022" s="27" t="s">
        <v>323</v>
      </c>
      <c r="J1022" s="27" t="s">
        <v>325</v>
      </c>
      <c r="K1022" s="27" t="s">
        <v>322</v>
      </c>
      <c r="L1022" s="27" t="s">
        <v>322</v>
      </c>
      <c r="M1022" s="27" t="s">
        <v>322</v>
      </c>
      <c r="N1022" s="27" t="s">
        <v>322</v>
      </c>
      <c r="O1022" s="27" t="s">
        <v>322</v>
      </c>
      <c r="P1022" s="27" t="s">
        <v>325</v>
      </c>
      <c r="Q1022" s="27" t="s">
        <v>322</v>
      </c>
      <c r="R1022" s="27" t="s">
        <v>322</v>
      </c>
      <c r="S1022" s="159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3</v>
      </c>
    </row>
    <row r="1023" spans="1:65">
      <c r="A1023" s="33"/>
      <c r="B1023" s="18">
        <v>1</v>
      </c>
      <c r="C1023" s="14">
        <v>1</v>
      </c>
      <c r="D1023" s="229">
        <v>0.02</v>
      </c>
      <c r="E1023" s="240">
        <v>0.09</v>
      </c>
      <c r="F1023" s="244">
        <v>5.1500000000000012</v>
      </c>
      <c r="G1023" s="240" t="s">
        <v>213</v>
      </c>
      <c r="H1023" s="244">
        <v>0.04</v>
      </c>
      <c r="I1023" s="240" t="s">
        <v>213</v>
      </c>
      <c r="J1023" s="244" t="s">
        <v>105</v>
      </c>
      <c r="K1023" s="229">
        <v>0.02</v>
      </c>
      <c r="L1023" s="229">
        <v>0.03</v>
      </c>
      <c r="M1023" s="229">
        <v>0.03</v>
      </c>
      <c r="N1023" s="229">
        <v>0.02</v>
      </c>
      <c r="O1023" s="229">
        <v>0.02</v>
      </c>
      <c r="P1023" s="240" t="s">
        <v>213</v>
      </c>
      <c r="Q1023" s="240">
        <v>0.04</v>
      </c>
      <c r="R1023" s="229">
        <v>3.5799999999999998E-2</v>
      </c>
      <c r="S1023" s="233"/>
      <c r="T1023" s="234"/>
      <c r="U1023" s="234"/>
      <c r="V1023" s="234"/>
      <c r="W1023" s="234"/>
      <c r="X1023" s="234"/>
      <c r="Y1023" s="234"/>
      <c r="Z1023" s="234"/>
      <c r="AA1023" s="234"/>
      <c r="AB1023" s="234"/>
      <c r="AC1023" s="234"/>
      <c r="AD1023" s="234"/>
      <c r="AE1023" s="234"/>
      <c r="AF1023" s="234"/>
      <c r="AG1023" s="234"/>
      <c r="AH1023" s="234"/>
      <c r="AI1023" s="234"/>
      <c r="AJ1023" s="234"/>
      <c r="AK1023" s="234"/>
      <c r="AL1023" s="234"/>
      <c r="AM1023" s="234"/>
      <c r="AN1023" s="234"/>
      <c r="AO1023" s="234"/>
      <c r="AP1023" s="234"/>
      <c r="AQ1023" s="234"/>
      <c r="AR1023" s="234"/>
      <c r="AS1023" s="234"/>
      <c r="AT1023" s="234"/>
      <c r="AU1023" s="234"/>
      <c r="AV1023" s="234"/>
      <c r="AW1023" s="234"/>
      <c r="AX1023" s="234"/>
      <c r="AY1023" s="234"/>
      <c r="AZ1023" s="234"/>
      <c r="BA1023" s="234"/>
      <c r="BB1023" s="234"/>
      <c r="BC1023" s="234"/>
      <c r="BD1023" s="234"/>
      <c r="BE1023" s="234"/>
      <c r="BF1023" s="234"/>
      <c r="BG1023" s="234"/>
      <c r="BH1023" s="234"/>
      <c r="BI1023" s="234"/>
      <c r="BJ1023" s="234"/>
      <c r="BK1023" s="234"/>
      <c r="BL1023" s="234"/>
      <c r="BM1023" s="235">
        <v>1</v>
      </c>
    </row>
    <row r="1024" spans="1:65">
      <c r="A1024" s="33"/>
      <c r="B1024" s="19">
        <v>1</v>
      </c>
      <c r="C1024" s="8">
        <v>2</v>
      </c>
      <c r="D1024" s="241" t="s">
        <v>343</v>
      </c>
      <c r="E1024" s="241">
        <v>0.05</v>
      </c>
      <c r="F1024" s="242">
        <v>5.0130000000000008</v>
      </c>
      <c r="G1024" s="241" t="s">
        <v>213</v>
      </c>
      <c r="H1024" s="242">
        <v>0.05</v>
      </c>
      <c r="I1024" s="241" t="s">
        <v>213</v>
      </c>
      <c r="J1024" s="242" t="s">
        <v>105</v>
      </c>
      <c r="K1024" s="237">
        <v>0.02</v>
      </c>
      <c r="L1024" s="237">
        <v>0.02</v>
      </c>
      <c r="M1024" s="237">
        <v>0.02</v>
      </c>
      <c r="N1024" s="237">
        <v>0.01</v>
      </c>
      <c r="O1024" s="237">
        <v>0.03</v>
      </c>
      <c r="P1024" s="241" t="s">
        <v>213</v>
      </c>
      <c r="Q1024" s="241">
        <v>0.04</v>
      </c>
      <c r="R1024" s="237">
        <v>1.2E-2</v>
      </c>
      <c r="S1024" s="233"/>
      <c r="T1024" s="234"/>
      <c r="U1024" s="234"/>
      <c r="V1024" s="234"/>
      <c r="W1024" s="234"/>
      <c r="X1024" s="234"/>
      <c r="Y1024" s="234"/>
      <c r="Z1024" s="234"/>
      <c r="AA1024" s="234"/>
      <c r="AB1024" s="234"/>
      <c r="AC1024" s="234"/>
      <c r="AD1024" s="234"/>
      <c r="AE1024" s="234"/>
      <c r="AF1024" s="234"/>
      <c r="AG1024" s="234"/>
      <c r="AH1024" s="234"/>
      <c r="AI1024" s="234"/>
      <c r="AJ1024" s="234"/>
      <c r="AK1024" s="234"/>
      <c r="AL1024" s="234"/>
      <c r="AM1024" s="234"/>
      <c r="AN1024" s="234"/>
      <c r="AO1024" s="234"/>
      <c r="AP1024" s="234"/>
      <c r="AQ1024" s="234"/>
      <c r="AR1024" s="234"/>
      <c r="AS1024" s="234"/>
      <c r="AT1024" s="234"/>
      <c r="AU1024" s="234"/>
      <c r="AV1024" s="234"/>
      <c r="AW1024" s="234"/>
      <c r="AX1024" s="234"/>
      <c r="AY1024" s="234"/>
      <c r="AZ1024" s="234"/>
      <c r="BA1024" s="234"/>
      <c r="BB1024" s="234"/>
      <c r="BC1024" s="234"/>
      <c r="BD1024" s="234"/>
      <c r="BE1024" s="234"/>
      <c r="BF1024" s="234"/>
      <c r="BG1024" s="234"/>
      <c r="BH1024" s="234"/>
      <c r="BI1024" s="234"/>
      <c r="BJ1024" s="234"/>
      <c r="BK1024" s="234"/>
      <c r="BL1024" s="234"/>
      <c r="BM1024" s="235">
        <v>6</v>
      </c>
    </row>
    <row r="1025" spans="1:65">
      <c r="A1025" s="33"/>
      <c r="B1025" s="19">
        <v>1</v>
      </c>
      <c r="C1025" s="8">
        <v>3</v>
      </c>
      <c r="D1025" s="237">
        <v>0.02</v>
      </c>
      <c r="E1025" s="241">
        <v>0.05</v>
      </c>
      <c r="F1025" s="245">
        <v>5.644166666666667</v>
      </c>
      <c r="G1025" s="241" t="s">
        <v>213</v>
      </c>
      <c r="H1025" s="242">
        <v>0.04</v>
      </c>
      <c r="I1025" s="241" t="s">
        <v>213</v>
      </c>
      <c r="J1025" s="242" t="s">
        <v>105</v>
      </c>
      <c r="K1025" s="238">
        <v>0.02</v>
      </c>
      <c r="L1025" s="25">
        <v>0.03</v>
      </c>
      <c r="M1025" s="25">
        <v>0.02</v>
      </c>
      <c r="N1025" s="25">
        <v>0.02</v>
      </c>
      <c r="O1025" s="25">
        <v>0.03</v>
      </c>
      <c r="P1025" s="242" t="s">
        <v>213</v>
      </c>
      <c r="Q1025" s="242">
        <v>0.03</v>
      </c>
      <c r="R1025" s="25">
        <v>1.1900000000000001E-2</v>
      </c>
      <c r="S1025" s="233"/>
      <c r="T1025" s="234"/>
      <c r="U1025" s="234"/>
      <c r="V1025" s="234"/>
      <c r="W1025" s="234"/>
      <c r="X1025" s="234"/>
      <c r="Y1025" s="234"/>
      <c r="Z1025" s="234"/>
      <c r="AA1025" s="234"/>
      <c r="AB1025" s="234"/>
      <c r="AC1025" s="234"/>
      <c r="AD1025" s="234"/>
      <c r="AE1025" s="234"/>
      <c r="AF1025" s="234"/>
      <c r="AG1025" s="234"/>
      <c r="AH1025" s="234"/>
      <c r="AI1025" s="234"/>
      <c r="AJ1025" s="234"/>
      <c r="AK1025" s="234"/>
      <c r="AL1025" s="234"/>
      <c r="AM1025" s="234"/>
      <c r="AN1025" s="234"/>
      <c r="AO1025" s="234"/>
      <c r="AP1025" s="234"/>
      <c r="AQ1025" s="234"/>
      <c r="AR1025" s="234"/>
      <c r="AS1025" s="234"/>
      <c r="AT1025" s="234"/>
      <c r="AU1025" s="234"/>
      <c r="AV1025" s="234"/>
      <c r="AW1025" s="234"/>
      <c r="AX1025" s="234"/>
      <c r="AY1025" s="234"/>
      <c r="AZ1025" s="234"/>
      <c r="BA1025" s="234"/>
      <c r="BB1025" s="234"/>
      <c r="BC1025" s="234"/>
      <c r="BD1025" s="234"/>
      <c r="BE1025" s="234"/>
      <c r="BF1025" s="234"/>
      <c r="BG1025" s="234"/>
      <c r="BH1025" s="234"/>
      <c r="BI1025" s="234"/>
      <c r="BJ1025" s="234"/>
      <c r="BK1025" s="234"/>
      <c r="BL1025" s="234"/>
      <c r="BM1025" s="235">
        <v>16</v>
      </c>
    </row>
    <row r="1026" spans="1:65">
      <c r="A1026" s="33"/>
      <c r="B1026" s="19">
        <v>1</v>
      </c>
      <c r="C1026" s="8">
        <v>4</v>
      </c>
      <c r="D1026" s="241" t="s">
        <v>343</v>
      </c>
      <c r="E1026" s="241">
        <v>0.06</v>
      </c>
      <c r="F1026" s="242">
        <v>5.1204999999999998</v>
      </c>
      <c r="G1026" s="241" t="s">
        <v>213</v>
      </c>
      <c r="H1026" s="242">
        <v>0.05</v>
      </c>
      <c r="I1026" s="241" t="s">
        <v>213</v>
      </c>
      <c r="J1026" s="242" t="s">
        <v>105</v>
      </c>
      <c r="K1026" s="238">
        <v>0.03</v>
      </c>
      <c r="L1026" s="25">
        <v>0.02</v>
      </c>
      <c r="M1026" s="25">
        <v>0.02</v>
      </c>
      <c r="N1026" s="25">
        <v>0.01</v>
      </c>
      <c r="O1026" s="242" t="s">
        <v>343</v>
      </c>
      <c r="P1026" s="242" t="s">
        <v>213</v>
      </c>
      <c r="Q1026" s="242">
        <v>0.04</v>
      </c>
      <c r="R1026" s="25"/>
      <c r="S1026" s="233"/>
      <c r="T1026" s="234"/>
      <c r="U1026" s="234"/>
      <c r="V1026" s="234"/>
      <c r="W1026" s="234"/>
      <c r="X1026" s="234"/>
      <c r="Y1026" s="234"/>
      <c r="Z1026" s="234"/>
      <c r="AA1026" s="234"/>
      <c r="AB1026" s="234"/>
      <c r="AC1026" s="234"/>
      <c r="AD1026" s="234"/>
      <c r="AE1026" s="234"/>
      <c r="AF1026" s="234"/>
      <c r="AG1026" s="234"/>
      <c r="AH1026" s="234"/>
      <c r="AI1026" s="234"/>
      <c r="AJ1026" s="234"/>
      <c r="AK1026" s="234"/>
      <c r="AL1026" s="234"/>
      <c r="AM1026" s="234"/>
      <c r="AN1026" s="234"/>
      <c r="AO1026" s="234"/>
      <c r="AP1026" s="234"/>
      <c r="AQ1026" s="234"/>
      <c r="AR1026" s="234"/>
      <c r="AS1026" s="234"/>
      <c r="AT1026" s="234"/>
      <c r="AU1026" s="234"/>
      <c r="AV1026" s="234"/>
      <c r="AW1026" s="234"/>
      <c r="AX1026" s="234"/>
      <c r="AY1026" s="234"/>
      <c r="AZ1026" s="234"/>
      <c r="BA1026" s="234"/>
      <c r="BB1026" s="234"/>
      <c r="BC1026" s="234"/>
      <c r="BD1026" s="234"/>
      <c r="BE1026" s="234"/>
      <c r="BF1026" s="234"/>
      <c r="BG1026" s="234"/>
      <c r="BH1026" s="234"/>
      <c r="BI1026" s="234"/>
      <c r="BJ1026" s="234"/>
      <c r="BK1026" s="234"/>
      <c r="BL1026" s="234"/>
      <c r="BM1026" s="235">
        <v>2.1166666666666702E-2</v>
      </c>
    </row>
    <row r="1027" spans="1:65">
      <c r="A1027" s="33"/>
      <c r="B1027" s="19">
        <v>1</v>
      </c>
      <c r="C1027" s="8">
        <v>5</v>
      </c>
      <c r="D1027" s="241" t="s">
        <v>343</v>
      </c>
      <c r="E1027" s="241">
        <v>0.02</v>
      </c>
      <c r="F1027" s="241">
        <v>5.1768333333333336</v>
      </c>
      <c r="G1027" s="241" t="s">
        <v>213</v>
      </c>
      <c r="H1027" s="241">
        <v>0.04</v>
      </c>
      <c r="I1027" s="241" t="s">
        <v>213</v>
      </c>
      <c r="J1027" s="241" t="s">
        <v>105</v>
      </c>
      <c r="K1027" s="237">
        <v>0.02</v>
      </c>
      <c r="L1027" s="237">
        <v>0.02</v>
      </c>
      <c r="M1027" s="237">
        <v>0.02</v>
      </c>
      <c r="N1027" s="237">
        <v>0.02</v>
      </c>
      <c r="O1027" s="237">
        <v>0.02</v>
      </c>
      <c r="P1027" s="241" t="s">
        <v>213</v>
      </c>
      <c r="Q1027" s="241">
        <v>0.04</v>
      </c>
      <c r="R1027" s="237">
        <v>2.3900000000000001E-2</v>
      </c>
      <c r="S1027" s="233"/>
      <c r="T1027" s="234"/>
      <c r="U1027" s="234"/>
      <c r="V1027" s="234"/>
      <c r="W1027" s="234"/>
      <c r="X1027" s="234"/>
      <c r="Y1027" s="234"/>
      <c r="Z1027" s="234"/>
      <c r="AA1027" s="234"/>
      <c r="AB1027" s="234"/>
      <c r="AC1027" s="234"/>
      <c r="AD1027" s="234"/>
      <c r="AE1027" s="234"/>
      <c r="AF1027" s="234"/>
      <c r="AG1027" s="234"/>
      <c r="AH1027" s="234"/>
      <c r="AI1027" s="234"/>
      <c r="AJ1027" s="234"/>
      <c r="AK1027" s="234"/>
      <c r="AL1027" s="234"/>
      <c r="AM1027" s="234"/>
      <c r="AN1027" s="234"/>
      <c r="AO1027" s="234"/>
      <c r="AP1027" s="234"/>
      <c r="AQ1027" s="234"/>
      <c r="AR1027" s="234"/>
      <c r="AS1027" s="234"/>
      <c r="AT1027" s="234"/>
      <c r="AU1027" s="234"/>
      <c r="AV1027" s="234"/>
      <c r="AW1027" s="234"/>
      <c r="AX1027" s="234"/>
      <c r="AY1027" s="234"/>
      <c r="AZ1027" s="234"/>
      <c r="BA1027" s="234"/>
      <c r="BB1027" s="234"/>
      <c r="BC1027" s="234"/>
      <c r="BD1027" s="234"/>
      <c r="BE1027" s="234"/>
      <c r="BF1027" s="234"/>
      <c r="BG1027" s="234"/>
      <c r="BH1027" s="234"/>
      <c r="BI1027" s="234"/>
      <c r="BJ1027" s="234"/>
      <c r="BK1027" s="234"/>
      <c r="BL1027" s="234"/>
      <c r="BM1027" s="235">
        <v>18</v>
      </c>
    </row>
    <row r="1028" spans="1:65">
      <c r="A1028" s="33"/>
      <c r="B1028" s="19">
        <v>1</v>
      </c>
      <c r="C1028" s="8">
        <v>6</v>
      </c>
      <c r="D1028" s="237">
        <v>0.02</v>
      </c>
      <c r="E1028" s="241">
        <v>0.04</v>
      </c>
      <c r="F1028" s="241" t="s">
        <v>104</v>
      </c>
      <c r="G1028" s="241" t="s">
        <v>213</v>
      </c>
      <c r="H1028" s="241">
        <v>0.04</v>
      </c>
      <c r="I1028" s="241" t="s">
        <v>213</v>
      </c>
      <c r="J1028" s="241" t="s">
        <v>105</v>
      </c>
      <c r="K1028" s="237">
        <v>0.02</v>
      </c>
      <c r="L1028" s="237">
        <v>0.02</v>
      </c>
      <c r="M1028" s="237">
        <v>0.02</v>
      </c>
      <c r="N1028" s="237">
        <v>0.01</v>
      </c>
      <c r="O1028" s="241" t="s">
        <v>343</v>
      </c>
      <c r="P1028" s="241" t="s">
        <v>213</v>
      </c>
      <c r="Q1028" s="241">
        <v>0.03</v>
      </c>
      <c r="R1028" s="237">
        <v>2.3900000000000001E-2</v>
      </c>
      <c r="S1028" s="233"/>
      <c r="T1028" s="234"/>
      <c r="U1028" s="234"/>
      <c r="V1028" s="234"/>
      <c r="W1028" s="234"/>
      <c r="X1028" s="234"/>
      <c r="Y1028" s="234"/>
      <c r="Z1028" s="234"/>
      <c r="AA1028" s="234"/>
      <c r="AB1028" s="234"/>
      <c r="AC1028" s="234"/>
      <c r="AD1028" s="234"/>
      <c r="AE1028" s="234"/>
      <c r="AF1028" s="234"/>
      <c r="AG1028" s="234"/>
      <c r="AH1028" s="234"/>
      <c r="AI1028" s="234"/>
      <c r="AJ1028" s="234"/>
      <c r="AK1028" s="234"/>
      <c r="AL1028" s="234"/>
      <c r="AM1028" s="234"/>
      <c r="AN1028" s="234"/>
      <c r="AO1028" s="234"/>
      <c r="AP1028" s="234"/>
      <c r="AQ1028" s="234"/>
      <c r="AR1028" s="234"/>
      <c r="AS1028" s="234"/>
      <c r="AT1028" s="234"/>
      <c r="AU1028" s="234"/>
      <c r="AV1028" s="234"/>
      <c r="AW1028" s="234"/>
      <c r="AX1028" s="234"/>
      <c r="AY1028" s="234"/>
      <c r="AZ1028" s="234"/>
      <c r="BA1028" s="234"/>
      <c r="BB1028" s="234"/>
      <c r="BC1028" s="234"/>
      <c r="BD1028" s="234"/>
      <c r="BE1028" s="234"/>
      <c r="BF1028" s="234"/>
      <c r="BG1028" s="234"/>
      <c r="BH1028" s="234"/>
      <c r="BI1028" s="234"/>
      <c r="BJ1028" s="234"/>
      <c r="BK1028" s="234"/>
      <c r="BL1028" s="234"/>
      <c r="BM1028" s="62"/>
    </row>
    <row r="1029" spans="1:65">
      <c r="A1029" s="33"/>
      <c r="B1029" s="20" t="s">
        <v>271</v>
      </c>
      <c r="C1029" s="12"/>
      <c r="D1029" s="239">
        <v>0.02</v>
      </c>
      <c r="E1029" s="239">
        <v>5.1666666666666666E-2</v>
      </c>
      <c r="F1029" s="239">
        <v>5.2209000000000003</v>
      </c>
      <c r="G1029" s="239" t="s">
        <v>685</v>
      </c>
      <c r="H1029" s="239">
        <v>4.3333333333333335E-2</v>
      </c>
      <c r="I1029" s="239" t="s">
        <v>685</v>
      </c>
      <c r="J1029" s="239" t="s">
        <v>685</v>
      </c>
      <c r="K1029" s="239">
        <v>2.1666666666666667E-2</v>
      </c>
      <c r="L1029" s="239">
        <v>2.3333333333333334E-2</v>
      </c>
      <c r="M1029" s="239">
        <v>2.1666666666666667E-2</v>
      </c>
      <c r="N1029" s="239">
        <v>1.4999999999999999E-2</v>
      </c>
      <c r="O1029" s="239">
        <v>2.5000000000000001E-2</v>
      </c>
      <c r="P1029" s="239" t="s">
        <v>685</v>
      </c>
      <c r="Q1029" s="239">
        <v>3.6666666666666667E-2</v>
      </c>
      <c r="R1029" s="239">
        <v>2.1499999999999998E-2</v>
      </c>
      <c r="S1029" s="233"/>
      <c r="T1029" s="234"/>
      <c r="U1029" s="234"/>
      <c r="V1029" s="234"/>
      <c r="W1029" s="234"/>
      <c r="X1029" s="234"/>
      <c r="Y1029" s="234"/>
      <c r="Z1029" s="234"/>
      <c r="AA1029" s="234"/>
      <c r="AB1029" s="234"/>
      <c r="AC1029" s="234"/>
      <c r="AD1029" s="234"/>
      <c r="AE1029" s="234"/>
      <c r="AF1029" s="234"/>
      <c r="AG1029" s="234"/>
      <c r="AH1029" s="234"/>
      <c r="AI1029" s="234"/>
      <c r="AJ1029" s="234"/>
      <c r="AK1029" s="234"/>
      <c r="AL1029" s="234"/>
      <c r="AM1029" s="234"/>
      <c r="AN1029" s="234"/>
      <c r="AO1029" s="234"/>
      <c r="AP1029" s="234"/>
      <c r="AQ1029" s="234"/>
      <c r="AR1029" s="234"/>
      <c r="AS1029" s="234"/>
      <c r="AT1029" s="234"/>
      <c r="AU1029" s="234"/>
      <c r="AV1029" s="234"/>
      <c r="AW1029" s="234"/>
      <c r="AX1029" s="234"/>
      <c r="AY1029" s="234"/>
      <c r="AZ1029" s="234"/>
      <c r="BA1029" s="234"/>
      <c r="BB1029" s="234"/>
      <c r="BC1029" s="234"/>
      <c r="BD1029" s="234"/>
      <c r="BE1029" s="234"/>
      <c r="BF1029" s="234"/>
      <c r="BG1029" s="234"/>
      <c r="BH1029" s="234"/>
      <c r="BI1029" s="234"/>
      <c r="BJ1029" s="234"/>
      <c r="BK1029" s="234"/>
      <c r="BL1029" s="234"/>
      <c r="BM1029" s="62"/>
    </row>
    <row r="1030" spans="1:65">
      <c r="A1030" s="33"/>
      <c r="B1030" s="3" t="s">
        <v>272</v>
      </c>
      <c r="C1030" s="31"/>
      <c r="D1030" s="25">
        <v>0.02</v>
      </c>
      <c r="E1030" s="25">
        <v>0.05</v>
      </c>
      <c r="F1030" s="25">
        <v>5.1500000000000012</v>
      </c>
      <c r="G1030" s="25" t="s">
        <v>685</v>
      </c>
      <c r="H1030" s="25">
        <v>0.04</v>
      </c>
      <c r="I1030" s="25" t="s">
        <v>685</v>
      </c>
      <c r="J1030" s="25" t="s">
        <v>685</v>
      </c>
      <c r="K1030" s="25">
        <v>0.02</v>
      </c>
      <c r="L1030" s="25">
        <v>0.02</v>
      </c>
      <c r="M1030" s="25">
        <v>0.02</v>
      </c>
      <c r="N1030" s="25">
        <v>1.4999999999999999E-2</v>
      </c>
      <c r="O1030" s="25">
        <v>2.5000000000000001E-2</v>
      </c>
      <c r="P1030" s="25" t="s">
        <v>685</v>
      </c>
      <c r="Q1030" s="25">
        <v>0.04</v>
      </c>
      <c r="R1030" s="25">
        <v>2.3900000000000001E-2</v>
      </c>
      <c r="S1030" s="233"/>
      <c r="T1030" s="234"/>
      <c r="U1030" s="234"/>
      <c r="V1030" s="234"/>
      <c r="W1030" s="234"/>
      <c r="X1030" s="234"/>
      <c r="Y1030" s="234"/>
      <c r="Z1030" s="234"/>
      <c r="AA1030" s="234"/>
      <c r="AB1030" s="234"/>
      <c r="AC1030" s="234"/>
      <c r="AD1030" s="234"/>
      <c r="AE1030" s="234"/>
      <c r="AF1030" s="234"/>
      <c r="AG1030" s="234"/>
      <c r="AH1030" s="234"/>
      <c r="AI1030" s="234"/>
      <c r="AJ1030" s="234"/>
      <c r="AK1030" s="234"/>
      <c r="AL1030" s="234"/>
      <c r="AM1030" s="234"/>
      <c r="AN1030" s="234"/>
      <c r="AO1030" s="234"/>
      <c r="AP1030" s="234"/>
      <c r="AQ1030" s="234"/>
      <c r="AR1030" s="234"/>
      <c r="AS1030" s="234"/>
      <c r="AT1030" s="234"/>
      <c r="AU1030" s="234"/>
      <c r="AV1030" s="234"/>
      <c r="AW1030" s="234"/>
      <c r="AX1030" s="234"/>
      <c r="AY1030" s="234"/>
      <c r="AZ1030" s="234"/>
      <c r="BA1030" s="234"/>
      <c r="BB1030" s="234"/>
      <c r="BC1030" s="234"/>
      <c r="BD1030" s="234"/>
      <c r="BE1030" s="234"/>
      <c r="BF1030" s="234"/>
      <c r="BG1030" s="234"/>
      <c r="BH1030" s="234"/>
      <c r="BI1030" s="234"/>
      <c r="BJ1030" s="234"/>
      <c r="BK1030" s="234"/>
      <c r="BL1030" s="234"/>
      <c r="BM1030" s="62"/>
    </row>
    <row r="1031" spans="1:65">
      <c r="A1031" s="33"/>
      <c r="B1031" s="3" t="s">
        <v>273</v>
      </c>
      <c r="C1031" s="31"/>
      <c r="D1031" s="25">
        <v>0</v>
      </c>
      <c r="E1031" s="25">
        <v>2.3166067138525401E-2</v>
      </c>
      <c r="F1031" s="25">
        <v>0.24465584104115623</v>
      </c>
      <c r="G1031" s="25" t="s">
        <v>685</v>
      </c>
      <c r="H1031" s="25">
        <v>5.1639777949432242E-3</v>
      </c>
      <c r="I1031" s="25" t="s">
        <v>685</v>
      </c>
      <c r="J1031" s="25" t="s">
        <v>685</v>
      </c>
      <c r="K1031" s="25">
        <v>4.0824829046386298E-3</v>
      </c>
      <c r="L1031" s="25">
        <v>5.1639777949432156E-3</v>
      </c>
      <c r="M1031" s="25">
        <v>4.0824829046386289E-3</v>
      </c>
      <c r="N1031" s="25">
        <v>5.4772255750516639E-3</v>
      </c>
      <c r="O1031" s="25">
        <v>5.7735026918962398E-3</v>
      </c>
      <c r="P1031" s="25" t="s">
        <v>685</v>
      </c>
      <c r="Q1031" s="25">
        <v>5.1639777949432242E-3</v>
      </c>
      <c r="R1031" s="25">
        <v>9.9802304582609722E-3</v>
      </c>
      <c r="S1031" s="233"/>
      <c r="T1031" s="234"/>
      <c r="U1031" s="234"/>
      <c r="V1031" s="234"/>
      <c r="W1031" s="234"/>
      <c r="X1031" s="234"/>
      <c r="Y1031" s="234"/>
      <c r="Z1031" s="234"/>
      <c r="AA1031" s="234"/>
      <c r="AB1031" s="234"/>
      <c r="AC1031" s="234"/>
      <c r="AD1031" s="234"/>
      <c r="AE1031" s="234"/>
      <c r="AF1031" s="234"/>
      <c r="AG1031" s="234"/>
      <c r="AH1031" s="234"/>
      <c r="AI1031" s="234"/>
      <c r="AJ1031" s="234"/>
      <c r="AK1031" s="234"/>
      <c r="AL1031" s="234"/>
      <c r="AM1031" s="234"/>
      <c r="AN1031" s="234"/>
      <c r="AO1031" s="234"/>
      <c r="AP1031" s="234"/>
      <c r="AQ1031" s="234"/>
      <c r="AR1031" s="234"/>
      <c r="AS1031" s="234"/>
      <c r="AT1031" s="234"/>
      <c r="AU1031" s="234"/>
      <c r="AV1031" s="234"/>
      <c r="AW1031" s="234"/>
      <c r="AX1031" s="234"/>
      <c r="AY1031" s="234"/>
      <c r="AZ1031" s="234"/>
      <c r="BA1031" s="234"/>
      <c r="BB1031" s="234"/>
      <c r="BC1031" s="234"/>
      <c r="BD1031" s="234"/>
      <c r="BE1031" s="234"/>
      <c r="BF1031" s="234"/>
      <c r="BG1031" s="234"/>
      <c r="BH1031" s="234"/>
      <c r="BI1031" s="234"/>
      <c r="BJ1031" s="234"/>
      <c r="BK1031" s="234"/>
      <c r="BL1031" s="234"/>
      <c r="BM1031" s="62"/>
    </row>
    <row r="1032" spans="1:65">
      <c r="A1032" s="33"/>
      <c r="B1032" s="3" t="s">
        <v>87</v>
      </c>
      <c r="C1032" s="31"/>
      <c r="D1032" s="13">
        <v>0</v>
      </c>
      <c r="E1032" s="13">
        <v>0.44837549300371743</v>
      </c>
      <c r="F1032" s="13">
        <v>4.6860855607492237E-2</v>
      </c>
      <c r="G1032" s="13" t="s">
        <v>685</v>
      </c>
      <c r="H1032" s="13">
        <v>0.11916871834484363</v>
      </c>
      <c r="I1032" s="13" t="s">
        <v>685</v>
      </c>
      <c r="J1032" s="13" t="s">
        <v>685</v>
      </c>
      <c r="K1032" s="13">
        <v>0.18842228790639828</v>
      </c>
      <c r="L1032" s="13">
        <v>0.22131333406899495</v>
      </c>
      <c r="M1032" s="13">
        <v>0.18842228790639826</v>
      </c>
      <c r="N1032" s="13">
        <v>0.36514837167011094</v>
      </c>
      <c r="O1032" s="13">
        <v>0.23094010767584958</v>
      </c>
      <c r="P1032" s="13" t="s">
        <v>685</v>
      </c>
      <c r="Q1032" s="13">
        <v>0.14083575804390611</v>
      </c>
      <c r="R1032" s="13">
        <v>0.46419676550051037</v>
      </c>
      <c r="S1032" s="159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1"/>
    </row>
    <row r="1033" spans="1:65">
      <c r="A1033" s="33"/>
      <c r="B1033" s="3" t="s">
        <v>274</v>
      </c>
      <c r="C1033" s="31"/>
      <c r="D1033" s="13">
        <v>-5.511811023622204E-2</v>
      </c>
      <c r="E1033" s="13">
        <v>1.4409448818897599</v>
      </c>
      <c r="F1033" s="13">
        <v>245.65669291338543</v>
      </c>
      <c r="G1033" s="13" t="s">
        <v>685</v>
      </c>
      <c r="H1033" s="13">
        <v>1.0472440944881858</v>
      </c>
      <c r="I1033" s="13" t="s">
        <v>685</v>
      </c>
      <c r="J1033" s="13" t="s">
        <v>685</v>
      </c>
      <c r="K1033" s="13">
        <v>2.3622047244092892E-2</v>
      </c>
      <c r="L1033" s="13">
        <v>0.10236220472440771</v>
      </c>
      <c r="M1033" s="13">
        <v>2.3622047244092892E-2</v>
      </c>
      <c r="N1033" s="13">
        <v>-0.2913385826771665</v>
      </c>
      <c r="O1033" s="13">
        <v>0.18110236220472253</v>
      </c>
      <c r="P1033" s="13" t="s">
        <v>685</v>
      </c>
      <c r="Q1033" s="13">
        <v>0.73228346456692628</v>
      </c>
      <c r="R1033" s="13">
        <v>1.5748031496061188E-2</v>
      </c>
      <c r="S1033" s="159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1"/>
    </row>
    <row r="1034" spans="1:65">
      <c r="A1034" s="33"/>
      <c r="B1034" s="51" t="s">
        <v>275</v>
      </c>
      <c r="C1034" s="52"/>
      <c r="D1034" s="50">
        <v>1.35</v>
      </c>
      <c r="E1034" s="50">
        <v>3.6</v>
      </c>
      <c r="F1034" s="50">
        <v>639.57000000000005</v>
      </c>
      <c r="G1034" s="50">
        <v>0</v>
      </c>
      <c r="H1034" s="50">
        <v>2.4700000000000002</v>
      </c>
      <c r="I1034" s="50">
        <v>0</v>
      </c>
      <c r="J1034" s="50">
        <v>3.37</v>
      </c>
      <c r="K1034" s="50">
        <v>0.45</v>
      </c>
      <c r="L1034" s="50">
        <v>0.22</v>
      </c>
      <c r="M1034" s="50">
        <v>0.45</v>
      </c>
      <c r="N1034" s="50">
        <v>1.35</v>
      </c>
      <c r="O1034" s="50">
        <v>0.67</v>
      </c>
      <c r="P1034" s="50">
        <v>0</v>
      </c>
      <c r="Q1034" s="50">
        <v>1.57</v>
      </c>
      <c r="R1034" s="50">
        <v>0.47</v>
      </c>
      <c r="S1034" s="159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1"/>
    </row>
    <row r="1035" spans="1:65">
      <c r="B1035" s="34"/>
      <c r="C1035" s="20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BM1035" s="61"/>
    </row>
    <row r="1036" spans="1:65" ht="15">
      <c r="B1036" s="35" t="s">
        <v>609</v>
      </c>
      <c r="BM1036" s="30" t="s">
        <v>67</v>
      </c>
    </row>
    <row r="1037" spans="1:65" ht="15">
      <c r="A1037" s="26" t="s">
        <v>30</v>
      </c>
      <c r="B1037" s="18" t="s">
        <v>111</v>
      </c>
      <c r="C1037" s="15" t="s">
        <v>112</v>
      </c>
      <c r="D1037" s="16" t="s">
        <v>231</v>
      </c>
      <c r="E1037" s="17" t="s">
        <v>231</v>
      </c>
      <c r="F1037" s="17" t="s">
        <v>231</v>
      </c>
      <c r="G1037" s="17" t="s">
        <v>231</v>
      </c>
      <c r="H1037" s="17" t="s">
        <v>231</v>
      </c>
      <c r="I1037" s="17" t="s">
        <v>231</v>
      </c>
      <c r="J1037" s="17" t="s">
        <v>231</v>
      </c>
      <c r="K1037" s="17" t="s">
        <v>231</v>
      </c>
      <c r="L1037" s="17" t="s">
        <v>231</v>
      </c>
      <c r="M1037" s="17" t="s">
        <v>231</v>
      </c>
      <c r="N1037" s="17" t="s">
        <v>231</v>
      </c>
      <c r="O1037" s="17" t="s">
        <v>231</v>
      </c>
      <c r="P1037" s="17" t="s">
        <v>231</v>
      </c>
      <c r="Q1037" s="17" t="s">
        <v>231</v>
      </c>
      <c r="R1037" s="17" t="s">
        <v>231</v>
      </c>
      <c r="S1037" s="17" t="s">
        <v>231</v>
      </c>
      <c r="T1037" s="17" t="s">
        <v>231</v>
      </c>
      <c r="U1037" s="17" t="s">
        <v>231</v>
      </c>
      <c r="V1037" s="17" t="s">
        <v>231</v>
      </c>
      <c r="W1037" s="17" t="s">
        <v>231</v>
      </c>
      <c r="X1037" s="159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</v>
      </c>
    </row>
    <row r="1038" spans="1:65">
      <c r="A1038" s="33"/>
      <c r="B1038" s="19" t="s">
        <v>232</v>
      </c>
      <c r="C1038" s="8" t="s">
        <v>232</v>
      </c>
      <c r="D1038" s="157" t="s">
        <v>234</v>
      </c>
      <c r="E1038" s="158" t="s">
        <v>236</v>
      </c>
      <c r="F1038" s="158" t="s">
        <v>238</v>
      </c>
      <c r="G1038" s="158" t="s">
        <v>240</v>
      </c>
      <c r="H1038" s="158" t="s">
        <v>241</v>
      </c>
      <c r="I1038" s="158" t="s">
        <v>242</v>
      </c>
      <c r="J1038" s="158" t="s">
        <v>243</v>
      </c>
      <c r="K1038" s="158" t="s">
        <v>244</v>
      </c>
      <c r="L1038" s="158" t="s">
        <v>245</v>
      </c>
      <c r="M1038" s="158" t="s">
        <v>246</v>
      </c>
      <c r="N1038" s="158" t="s">
        <v>247</v>
      </c>
      <c r="O1038" s="158" t="s">
        <v>248</v>
      </c>
      <c r="P1038" s="158" t="s">
        <v>249</v>
      </c>
      <c r="Q1038" s="158" t="s">
        <v>252</v>
      </c>
      <c r="R1038" s="158" t="s">
        <v>253</v>
      </c>
      <c r="S1038" s="158" t="s">
        <v>254</v>
      </c>
      <c r="T1038" s="158" t="s">
        <v>257</v>
      </c>
      <c r="U1038" s="158" t="s">
        <v>259</v>
      </c>
      <c r="V1038" s="158" t="s">
        <v>261</v>
      </c>
      <c r="W1038" s="158" t="s">
        <v>279</v>
      </c>
      <c r="X1038" s="159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 t="s">
        <v>3</v>
      </c>
    </row>
    <row r="1039" spans="1:65">
      <c r="A1039" s="33"/>
      <c r="B1039" s="19"/>
      <c r="C1039" s="8"/>
      <c r="D1039" s="9" t="s">
        <v>280</v>
      </c>
      <c r="E1039" s="10" t="s">
        <v>280</v>
      </c>
      <c r="F1039" s="10" t="s">
        <v>282</v>
      </c>
      <c r="G1039" s="10" t="s">
        <v>282</v>
      </c>
      <c r="H1039" s="10" t="s">
        <v>282</v>
      </c>
      <c r="I1039" s="10" t="s">
        <v>282</v>
      </c>
      <c r="J1039" s="10" t="s">
        <v>282</v>
      </c>
      <c r="K1039" s="10" t="s">
        <v>280</v>
      </c>
      <c r="L1039" s="10" t="s">
        <v>280</v>
      </c>
      <c r="M1039" s="10" t="s">
        <v>280</v>
      </c>
      <c r="N1039" s="10" t="s">
        <v>280</v>
      </c>
      <c r="O1039" s="10" t="s">
        <v>280</v>
      </c>
      <c r="P1039" s="10" t="s">
        <v>280</v>
      </c>
      <c r="Q1039" s="10" t="s">
        <v>280</v>
      </c>
      <c r="R1039" s="10" t="s">
        <v>280</v>
      </c>
      <c r="S1039" s="10" t="s">
        <v>283</v>
      </c>
      <c r="T1039" s="10" t="s">
        <v>283</v>
      </c>
      <c r="U1039" s="10" t="s">
        <v>282</v>
      </c>
      <c r="V1039" s="10" t="s">
        <v>280</v>
      </c>
      <c r="W1039" s="10" t="s">
        <v>283</v>
      </c>
      <c r="X1039" s="159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1</v>
      </c>
    </row>
    <row r="1040" spans="1:65">
      <c r="A1040" s="33"/>
      <c r="B1040" s="19"/>
      <c r="C1040" s="8"/>
      <c r="D1040" s="27" t="s">
        <v>322</v>
      </c>
      <c r="E1040" s="27" t="s">
        <v>322</v>
      </c>
      <c r="F1040" s="27" t="s">
        <v>322</v>
      </c>
      <c r="G1040" s="27" t="s">
        <v>323</v>
      </c>
      <c r="H1040" s="27" t="s">
        <v>324</v>
      </c>
      <c r="I1040" s="27" t="s">
        <v>323</v>
      </c>
      <c r="J1040" s="27" t="s">
        <v>325</v>
      </c>
      <c r="K1040" s="27" t="s">
        <v>322</v>
      </c>
      <c r="L1040" s="27" t="s">
        <v>322</v>
      </c>
      <c r="M1040" s="27" t="s">
        <v>322</v>
      </c>
      <c r="N1040" s="27" t="s">
        <v>322</v>
      </c>
      <c r="O1040" s="27" t="s">
        <v>322</v>
      </c>
      <c r="P1040" s="27" t="s">
        <v>324</v>
      </c>
      <c r="Q1040" s="27" t="s">
        <v>322</v>
      </c>
      <c r="R1040" s="27" t="s">
        <v>325</v>
      </c>
      <c r="S1040" s="27" t="s">
        <v>324</v>
      </c>
      <c r="T1040" s="27" t="s">
        <v>323</v>
      </c>
      <c r="U1040" s="27" t="s">
        <v>322</v>
      </c>
      <c r="V1040" s="27" t="s">
        <v>322</v>
      </c>
      <c r="W1040" s="27" t="s">
        <v>322</v>
      </c>
      <c r="X1040" s="159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2</v>
      </c>
    </row>
    <row r="1041" spans="1:65">
      <c r="A1041" s="33"/>
      <c r="B1041" s="18">
        <v>1</v>
      </c>
      <c r="C1041" s="14">
        <v>1</v>
      </c>
      <c r="D1041" s="261">
        <v>10.833</v>
      </c>
      <c r="E1041" s="261">
        <v>12.476582423254179</v>
      </c>
      <c r="F1041" s="275">
        <v>12.2</v>
      </c>
      <c r="G1041" s="261">
        <v>12.41</v>
      </c>
      <c r="H1041" s="270">
        <v>13</v>
      </c>
      <c r="I1041" s="271">
        <v>15</v>
      </c>
      <c r="J1041" s="275">
        <v>11.6</v>
      </c>
      <c r="K1041" s="261">
        <v>12.5</v>
      </c>
      <c r="L1041" s="261">
        <v>11.1</v>
      </c>
      <c r="M1041" s="261">
        <v>11.4</v>
      </c>
      <c r="N1041" s="261">
        <v>11.4</v>
      </c>
      <c r="O1041" s="261">
        <v>11.2</v>
      </c>
      <c r="P1041" s="261">
        <v>11.429126327806236</v>
      </c>
      <c r="Q1041" s="261">
        <v>11.32</v>
      </c>
      <c r="R1041" s="261">
        <v>11.4</v>
      </c>
      <c r="S1041" s="271">
        <v>17.63</v>
      </c>
      <c r="T1041" s="271">
        <v>15.7</v>
      </c>
      <c r="U1041" s="261">
        <v>12.2</v>
      </c>
      <c r="V1041" s="271">
        <v>6.4991000000000003</v>
      </c>
      <c r="W1041" s="261">
        <v>10.464600000000001</v>
      </c>
      <c r="X1041" s="262"/>
      <c r="Y1041" s="263"/>
      <c r="Z1041" s="263"/>
      <c r="AA1041" s="263"/>
      <c r="AB1041" s="263"/>
      <c r="AC1041" s="263"/>
      <c r="AD1041" s="263"/>
      <c r="AE1041" s="263"/>
      <c r="AF1041" s="263"/>
      <c r="AG1041" s="263"/>
      <c r="AH1041" s="263"/>
      <c r="AI1041" s="263"/>
      <c r="AJ1041" s="263"/>
      <c r="AK1041" s="263"/>
      <c r="AL1041" s="263"/>
      <c r="AM1041" s="263"/>
      <c r="AN1041" s="263"/>
      <c r="AO1041" s="263"/>
      <c r="AP1041" s="263"/>
      <c r="AQ1041" s="263"/>
      <c r="AR1041" s="263"/>
      <c r="AS1041" s="263"/>
      <c r="AT1041" s="263"/>
      <c r="AU1041" s="263"/>
      <c r="AV1041" s="263"/>
      <c r="AW1041" s="263"/>
      <c r="AX1041" s="263"/>
      <c r="AY1041" s="263"/>
      <c r="AZ1041" s="263"/>
      <c r="BA1041" s="263"/>
      <c r="BB1041" s="263"/>
      <c r="BC1041" s="263"/>
      <c r="BD1041" s="263"/>
      <c r="BE1041" s="263"/>
      <c r="BF1041" s="263"/>
      <c r="BG1041" s="263"/>
      <c r="BH1041" s="263"/>
      <c r="BI1041" s="263"/>
      <c r="BJ1041" s="263"/>
      <c r="BK1041" s="263"/>
      <c r="BL1041" s="263"/>
      <c r="BM1041" s="264">
        <v>1</v>
      </c>
    </row>
    <row r="1042" spans="1:65">
      <c r="A1042" s="33"/>
      <c r="B1042" s="19">
        <v>1</v>
      </c>
      <c r="C1042" s="8">
        <v>2</v>
      </c>
      <c r="D1042" s="265">
        <v>10.698</v>
      </c>
      <c r="E1042" s="265">
        <v>12.343253805082076</v>
      </c>
      <c r="F1042" s="278">
        <v>12.7</v>
      </c>
      <c r="G1042" s="265">
        <v>12.83</v>
      </c>
      <c r="H1042" s="272">
        <v>11</v>
      </c>
      <c r="I1042" s="273">
        <v>14.3</v>
      </c>
      <c r="J1042" s="276">
        <v>11.9</v>
      </c>
      <c r="K1042" s="265">
        <v>11.9</v>
      </c>
      <c r="L1042" s="265">
        <v>11.2</v>
      </c>
      <c r="M1042" s="265">
        <v>11.4</v>
      </c>
      <c r="N1042" s="265">
        <v>11.3</v>
      </c>
      <c r="O1042" s="265">
        <v>11</v>
      </c>
      <c r="P1042" s="265">
        <v>11.888249518035332</v>
      </c>
      <c r="Q1042" s="265">
        <v>11.88</v>
      </c>
      <c r="R1042" s="265">
        <v>11.9</v>
      </c>
      <c r="S1042" s="273">
        <v>16.23</v>
      </c>
      <c r="T1042" s="273">
        <v>15.5</v>
      </c>
      <c r="U1042" s="265">
        <v>11.5</v>
      </c>
      <c r="V1042" s="273">
        <v>8.6819000000000006</v>
      </c>
      <c r="W1042" s="265">
        <v>10.4656</v>
      </c>
      <c r="X1042" s="262"/>
      <c r="Y1042" s="263"/>
      <c r="Z1042" s="263"/>
      <c r="AA1042" s="263"/>
      <c r="AB1042" s="263"/>
      <c r="AC1042" s="263"/>
      <c r="AD1042" s="263"/>
      <c r="AE1042" s="263"/>
      <c r="AF1042" s="263"/>
      <c r="AG1042" s="263"/>
      <c r="AH1042" s="263"/>
      <c r="AI1042" s="263"/>
      <c r="AJ1042" s="263"/>
      <c r="AK1042" s="263"/>
      <c r="AL1042" s="263"/>
      <c r="AM1042" s="263"/>
      <c r="AN1042" s="263"/>
      <c r="AO1042" s="263"/>
      <c r="AP1042" s="263"/>
      <c r="AQ1042" s="263"/>
      <c r="AR1042" s="263"/>
      <c r="AS1042" s="263"/>
      <c r="AT1042" s="263"/>
      <c r="AU1042" s="263"/>
      <c r="AV1042" s="263"/>
      <c r="AW1042" s="263"/>
      <c r="AX1042" s="263"/>
      <c r="AY1042" s="263"/>
      <c r="AZ1042" s="263"/>
      <c r="BA1042" s="263"/>
      <c r="BB1042" s="263"/>
      <c r="BC1042" s="263"/>
      <c r="BD1042" s="263"/>
      <c r="BE1042" s="263"/>
      <c r="BF1042" s="263"/>
      <c r="BG1042" s="263"/>
      <c r="BH1042" s="263"/>
      <c r="BI1042" s="263"/>
      <c r="BJ1042" s="263"/>
      <c r="BK1042" s="263"/>
      <c r="BL1042" s="263"/>
      <c r="BM1042" s="264">
        <v>31</v>
      </c>
    </row>
    <row r="1043" spans="1:65">
      <c r="A1043" s="33"/>
      <c r="B1043" s="19">
        <v>1</v>
      </c>
      <c r="C1043" s="8">
        <v>3</v>
      </c>
      <c r="D1043" s="265">
        <v>10.941000000000001</v>
      </c>
      <c r="E1043" s="265">
        <v>12.209333683911064</v>
      </c>
      <c r="F1043" s="276">
        <v>12.1</v>
      </c>
      <c r="G1043" s="265">
        <v>12.43</v>
      </c>
      <c r="H1043" s="272">
        <v>12</v>
      </c>
      <c r="I1043" s="273">
        <v>14.4</v>
      </c>
      <c r="J1043" s="276">
        <v>12</v>
      </c>
      <c r="K1043" s="276">
        <v>12.3</v>
      </c>
      <c r="L1043" s="268">
        <v>11.8</v>
      </c>
      <c r="M1043" s="268">
        <v>11.8</v>
      </c>
      <c r="N1043" s="268">
        <v>11.4</v>
      </c>
      <c r="O1043" s="268">
        <v>11.4</v>
      </c>
      <c r="P1043" s="268">
        <v>11.856006449311257</v>
      </c>
      <c r="Q1043" s="268">
        <v>11.95</v>
      </c>
      <c r="R1043" s="268">
        <v>11.1</v>
      </c>
      <c r="S1043" s="272">
        <v>19.010000000000002</v>
      </c>
      <c r="T1043" s="272">
        <v>15.400000000000002</v>
      </c>
      <c r="U1043" s="268">
        <v>11.6</v>
      </c>
      <c r="V1043" s="272">
        <v>9.0795999999999992</v>
      </c>
      <c r="W1043" s="268">
        <v>10.686400000000001</v>
      </c>
      <c r="X1043" s="262"/>
      <c r="Y1043" s="263"/>
      <c r="Z1043" s="263"/>
      <c r="AA1043" s="263"/>
      <c r="AB1043" s="263"/>
      <c r="AC1043" s="263"/>
      <c r="AD1043" s="263"/>
      <c r="AE1043" s="263"/>
      <c r="AF1043" s="263"/>
      <c r="AG1043" s="263"/>
      <c r="AH1043" s="263"/>
      <c r="AI1043" s="263"/>
      <c r="AJ1043" s="263"/>
      <c r="AK1043" s="263"/>
      <c r="AL1043" s="263"/>
      <c r="AM1043" s="263"/>
      <c r="AN1043" s="263"/>
      <c r="AO1043" s="263"/>
      <c r="AP1043" s="263"/>
      <c r="AQ1043" s="263"/>
      <c r="AR1043" s="263"/>
      <c r="AS1043" s="263"/>
      <c r="AT1043" s="263"/>
      <c r="AU1043" s="263"/>
      <c r="AV1043" s="263"/>
      <c r="AW1043" s="263"/>
      <c r="AX1043" s="263"/>
      <c r="AY1043" s="263"/>
      <c r="AZ1043" s="263"/>
      <c r="BA1043" s="263"/>
      <c r="BB1043" s="263"/>
      <c r="BC1043" s="263"/>
      <c r="BD1043" s="263"/>
      <c r="BE1043" s="263"/>
      <c r="BF1043" s="263"/>
      <c r="BG1043" s="263"/>
      <c r="BH1043" s="263"/>
      <c r="BI1043" s="263"/>
      <c r="BJ1043" s="263"/>
      <c r="BK1043" s="263"/>
      <c r="BL1043" s="263"/>
      <c r="BM1043" s="264">
        <v>16</v>
      </c>
    </row>
    <row r="1044" spans="1:65">
      <c r="A1044" s="33"/>
      <c r="B1044" s="19">
        <v>1</v>
      </c>
      <c r="C1044" s="8">
        <v>4</v>
      </c>
      <c r="D1044" s="265">
        <v>11.054</v>
      </c>
      <c r="E1044" s="265">
        <v>12.151094535829328</v>
      </c>
      <c r="F1044" s="276">
        <v>12.1</v>
      </c>
      <c r="G1044" s="265">
        <v>12.38</v>
      </c>
      <c r="H1044" s="272">
        <v>11</v>
      </c>
      <c r="I1044" s="273">
        <v>13.6</v>
      </c>
      <c r="J1044" s="276">
        <v>11.1</v>
      </c>
      <c r="K1044" s="276">
        <v>11.8</v>
      </c>
      <c r="L1044" s="268">
        <v>11.4</v>
      </c>
      <c r="M1044" s="268">
        <v>11.1</v>
      </c>
      <c r="N1044" s="268">
        <v>11.4</v>
      </c>
      <c r="O1044" s="268">
        <v>10.8</v>
      </c>
      <c r="P1044" s="268">
        <v>11.38839265174594</v>
      </c>
      <c r="Q1044" s="268">
        <v>11.48</v>
      </c>
      <c r="R1044" s="268">
        <v>11.6</v>
      </c>
      <c r="S1044" s="272">
        <v>12.61</v>
      </c>
      <c r="T1044" s="272">
        <v>15</v>
      </c>
      <c r="U1044" s="268">
        <v>11.4</v>
      </c>
      <c r="V1044" s="272">
        <v>7.6428000000000011</v>
      </c>
      <c r="W1044" s="278">
        <v>10.9511</v>
      </c>
      <c r="X1044" s="262"/>
      <c r="Y1044" s="263"/>
      <c r="Z1044" s="263"/>
      <c r="AA1044" s="263"/>
      <c r="AB1044" s="263"/>
      <c r="AC1044" s="263"/>
      <c r="AD1044" s="263"/>
      <c r="AE1044" s="263"/>
      <c r="AF1044" s="263"/>
      <c r="AG1044" s="263"/>
      <c r="AH1044" s="263"/>
      <c r="AI1044" s="263"/>
      <c r="AJ1044" s="263"/>
      <c r="AK1044" s="263"/>
      <c r="AL1044" s="263"/>
      <c r="AM1044" s="263"/>
      <c r="AN1044" s="263"/>
      <c r="AO1044" s="263"/>
      <c r="AP1044" s="263"/>
      <c r="AQ1044" s="263"/>
      <c r="AR1044" s="263"/>
      <c r="AS1044" s="263"/>
      <c r="AT1044" s="263"/>
      <c r="AU1044" s="263"/>
      <c r="AV1044" s="263"/>
      <c r="AW1044" s="263"/>
      <c r="AX1044" s="263"/>
      <c r="AY1044" s="263"/>
      <c r="AZ1044" s="263"/>
      <c r="BA1044" s="263"/>
      <c r="BB1044" s="263"/>
      <c r="BC1044" s="263"/>
      <c r="BD1044" s="263"/>
      <c r="BE1044" s="263"/>
      <c r="BF1044" s="263"/>
      <c r="BG1044" s="263"/>
      <c r="BH1044" s="263"/>
      <c r="BI1044" s="263"/>
      <c r="BJ1044" s="263"/>
      <c r="BK1044" s="263"/>
      <c r="BL1044" s="263"/>
      <c r="BM1044" s="264">
        <v>11.641302065405812</v>
      </c>
    </row>
    <row r="1045" spans="1:65">
      <c r="A1045" s="33"/>
      <c r="B1045" s="19">
        <v>1</v>
      </c>
      <c r="C1045" s="8">
        <v>5</v>
      </c>
      <c r="D1045" s="265">
        <v>10.805999999999999</v>
      </c>
      <c r="E1045" s="265">
        <v>12.118718775753678</v>
      </c>
      <c r="F1045" s="265">
        <v>12.2</v>
      </c>
      <c r="G1045" s="265">
        <v>12.86</v>
      </c>
      <c r="H1045" s="273">
        <v>12</v>
      </c>
      <c r="I1045" s="273">
        <v>14.6</v>
      </c>
      <c r="J1045" s="265">
        <v>12.1</v>
      </c>
      <c r="K1045" s="265">
        <v>11.9</v>
      </c>
      <c r="L1045" s="265">
        <v>11</v>
      </c>
      <c r="M1045" s="265">
        <v>11.8</v>
      </c>
      <c r="N1045" s="265">
        <v>11.4</v>
      </c>
      <c r="O1045" s="265">
        <v>11.5</v>
      </c>
      <c r="P1045" s="265">
        <v>12.157757317120899</v>
      </c>
      <c r="Q1045" s="265">
        <v>12.26</v>
      </c>
      <c r="R1045" s="265">
        <v>11.6</v>
      </c>
      <c r="S1045" s="273">
        <v>19.97</v>
      </c>
      <c r="T1045" s="273">
        <v>15.2</v>
      </c>
      <c r="U1045" s="265">
        <v>11.9</v>
      </c>
      <c r="V1045" s="273">
        <v>9.4178999999999995</v>
      </c>
      <c r="W1045" s="265">
        <v>10.512700000000001</v>
      </c>
      <c r="X1045" s="262"/>
      <c r="Y1045" s="263"/>
      <c r="Z1045" s="263"/>
      <c r="AA1045" s="263"/>
      <c r="AB1045" s="263"/>
      <c r="AC1045" s="263"/>
      <c r="AD1045" s="263"/>
      <c r="AE1045" s="263"/>
      <c r="AF1045" s="263"/>
      <c r="AG1045" s="263"/>
      <c r="AH1045" s="263"/>
      <c r="AI1045" s="263"/>
      <c r="AJ1045" s="263"/>
      <c r="AK1045" s="263"/>
      <c r="AL1045" s="263"/>
      <c r="AM1045" s="263"/>
      <c r="AN1045" s="263"/>
      <c r="AO1045" s="263"/>
      <c r="AP1045" s="263"/>
      <c r="AQ1045" s="263"/>
      <c r="AR1045" s="263"/>
      <c r="AS1045" s="263"/>
      <c r="AT1045" s="263"/>
      <c r="AU1045" s="263"/>
      <c r="AV1045" s="263"/>
      <c r="AW1045" s="263"/>
      <c r="AX1045" s="263"/>
      <c r="AY1045" s="263"/>
      <c r="AZ1045" s="263"/>
      <c r="BA1045" s="263"/>
      <c r="BB1045" s="263"/>
      <c r="BC1045" s="263"/>
      <c r="BD1045" s="263"/>
      <c r="BE1045" s="263"/>
      <c r="BF1045" s="263"/>
      <c r="BG1045" s="263"/>
      <c r="BH1045" s="263"/>
      <c r="BI1045" s="263"/>
      <c r="BJ1045" s="263"/>
      <c r="BK1045" s="263"/>
      <c r="BL1045" s="263"/>
      <c r="BM1045" s="264">
        <v>110</v>
      </c>
    </row>
    <row r="1046" spans="1:65">
      <c r="A1046" s="33"/>
      <c r="B1046" s="19">
        <v>1</v>
      </c>
      <c r="C1046" s="8">
        <v>6</v>
      </c>
      <c r="D1046" s="265">
        <v>11.07</v>
      </c>
      <c r="E1046" s="265">
        <v>12.169480292013899</v>
      </c>
      <c r="F1046" s="265">
        <v>12.1</v>
      </c>
      <c r="G1046" s="265">
        <v>12.31</v>
      </c>
      <c r="H1046" s="273">
        <v>12</v>
      </c>
      <c r="I1046" s="273">
        <v>13.9</v>
      </c>
      <c r="J1046" s="265">
        <v>12.3</v>
      </c>
      <c r="K1046" s="265">
        <v>11.7</v>
      </c>
      <c r="L1046" s="265">
        <v>11.4</v>
      </c>
      <c r="M1046" s="265">
        <v>11.9</v>
      </c>
      <c r="N1046" s="265">
        <v>11.3</v>
      </c>
      <c r="O1046" s="265">
        <v>11.3</v>
      </c>
      <c r="P1046" s="265">
        <v>12.645150106659059</v>
      </c>
      <c r="Q1046" s="265">
        <v>11.79</v>
      </c>
      <c r="R1046" s="265">
        <v>11.6</v>
      </c>
      <c r="S1046" s="273">
        <v>19.13</v>
      </c>
      <c r="T1046" s="273">
        <v>15.299999999999999</v>
      </c>
      <c r="U1046" s="265">
        <v>11.9</v>
      </c>
      <c r="V1046" s="273">
        <v>7.4154</v>
      </c>
      <c r="W1046" s="265">
        <v>10.5724</v>
      </c>
      <c r="X1046" s="262"/>
      <c r="Y1046" s="263"/>
      <c r="Z1046" s="263"/>
      <c r="AA1046" s="263"/>
      <c r="AB1046" s="263"/>
      <c r="AC1046" s="263"/>
      <c r="AD1046" s="263"/>
      <c r="AE1046" s="263"/>
      <c r="AF1046" s="263"/>
      <c r="AG1046" s="263"/>
      <c r="AH1046" s="263"/>
      <c r="AI1046" s="263"/>
      <c r="AJ1046" s="263"/>
      <c r="AK1046" s="263"/>
      <c r="AL1046" s="263"/>
      <c r="AM1046" s="263"/>
      <c r="AN1046" s="263"/>
      <c r="AO1046" s="263"/>
      <c r="AP1046" s="263"/>
      <c r="AQ1046" s="263"/>
      <c r="AR1046" s="263"/>
      <c r="AS1046" s="263"/>
      <c r="AT1046" s="263"/>
      <c r="AU1046" s="263"/>
      <c r="AV1046" s="263"/>
      <c r="AW1046" s="263"/>
      <c r="AX1046" s="263"/>
      <c r="AY1046" s="263"/>
      <c r="AZ1046" s="263"/>
      <c r="BA1046" s="263"/>
      <c r="BB1046" s="263"/>
      <c r="BC1046" s="263"/>
      <c r="BD1046" s="263"/>
      <c r="BE1046" s="263"/>
      <c r="BF1046" s="263"/>
      <c r="BG1046" s="263"/>
      <c r="BH1046" s="263"/>
      <c r="BI1046" s="263"/>
      <c r="BJ1046" s="263"/>
      <c r="BK1046" s="263"/>
      <c r="BL1046" s="263"/>
      <c r="BM1046" s="266"/>
    </row>
    <row r="1047" spans="1:65">
      <c r="A1047" s="33"/>
      <c r="B1047" s="20" t="s">
        <v>271</v>
      </c>
      <c r="C1047" s="12"/>
      <c r="D1047" s="267">
        <v>10.900333333333334</v>
      </c>
      <c r="E1047" s="267">
        <v>12.244743919307369</v>
      </c>
      <c r="F1047" s="267">
        <v>12.233333333333333</v>
      </c>
      <c r="G1047" s="267">
        <v>12.536666666666667</v>
      </c>
      <c r="H1047" s="267">
        <v>11.833333333333334</v>
      </c>
      <c r="I1047" s="267">
        <v>14.300000000000002</v>
      </c>
      <c r="J1047" s="267">
        <v>11.833333333333334</v>
      </c>
      <c r="K1047" s="267">
        <v>12.016666666666666</v>
      </c>
      <c r="L1047" s="267">
        <v>11.316666666666665</v>
      </c>
      <c r="M1047" s="267">
        <v>11.566666666666668</v>
      </c>
      <c r="N1047" s="267">
        <v>11.366666666666667</v>
      </c>
      <c r="O1047" s="267">
        <v>11.200000000000001</v>
      </c>
      <c r="P1047" s="267">
        <v>11.894113728446454</v>
      </c>
      <c r="Q1047" s="267">
        <v>11.780000000000001</v>
      </c>
      <c r="R1047" s="267">
        <v>11.533333333333333</v>
      </c>
      <c r="S1047" s="267">
        <v>17.43</v>
      </c>
      <c r="T1047" s="267">
        <v>15.35</v>
      </c>
      <c r="U1047" s="267">
        <v>11.75</v>
      </c>
      <c r="V1047" s="267">
        <v>8.1227833333333326</v>
      </c>
      <c r="W1047" s="267">
        <v>10.6088</v>
      </c>
      <c r="X1047" s="262"/>
      <c r="Y1047" s="263"/>
      <c r="Z1047" s="263"/>
      <c r="AA1047" s="263"/>
      <c r="AB1047" s="263"/>
      <c r="AC1047" s="263"/>
      <c r="AD1047" s="263"/>
      <c r="AE1047" s="263"/>
      <c r="AF1047" s="263"/>
      <c r="AG1047" s="263"/>
      <c r="AH1047" s="263"/>
      <c r="AI1047" s="263"/>
      <c r="AJ1047" s="263"/>
      <c r="AK1047" s="263"/>
      <c r="AL1047" s="263"/>
      <c r="AM1047" s="263"/>
      <c r="AN1047" s="263"/>
      <c r="AO1047" s="263"/>
      <c r="AP1047" s="263"/>
      <c r="AQ1047" s="263"/>
      <c r="AR1047" s="263"/>
      <c r="AS1047" s="263"/>
      <c r="AT1047" s="263"/>
      <c r="AU1047" s="263"/>
      <c r="AV1047" s="263"/>
      <c r="AW1047" s="263"/>
      <c r="AX1047" s="263"/>
      <c r="AY1047" s="263"/>
      <c r="AZ1047" s="263"/>
      <c r="BA1047" s="263"/>
      <c r="BB1047" s="263"/>
      <c r="BC1047" s="263"/>
      <c r="BD1047" s="263"/>
      <c r="BE1047" s="263"/>
      <c r="BF1047" s="263"/>
      <c r="BG1047" s="263"/>
      <c r="BH1047" s="263"/>
      <c r="BI1047" s="263"/>
      <c r="BJ1047" s="263"/>
      <c r="BK1047" s="263"/>
      <c r="BL1047" s="263"/>
      <c r="BM1047" s="266"/>
    </row>
    <row r="1048" spans="1:65">
      <c r="A1048" s="33"/>
      <c r="B1048" s="3" t="s">
        <v>272</v>
      </c>
      <c r="C1048" s="31"/>
      <c r="D1048" s="268">
        <v>10.887</v>
      </c>
      <c r="E1048" s="268">
        <v>12.189406987962482</v>
      </c>
      <c r="F1048" s="268">
        <v>12.149999999999999</v>
      </c>
      <c r="G1048" s="268">
        <v>12.42</v>
      </c>
      <c r="H1048" s="268">
        <v>12</v>
      </c>
      <c r="I1048" s="268">
        <v>14.350000000000001</v>
      </c>
      <c r="J1048" s="268">
        <v>11.95</v>
      </c>
      <c r="K1048" s="268">
        <v>11.9</v>
      </c>
      <c r="L1048" s="268">
        <v>11.3</v>
      </c>
      <c r="M1048" s="268">
        <v>11.600000000000001</v>
      </c>
      <c r="N1048" s="268">
        <v>11.4</v>
      </c>
      <c r="O1048" s="268">
        <v>11.25</v>
      </c>
      <c r="P1048" s="268">
        <v>11.872127983673295</v>
      </c>
      <c r="Q1048" s="268">
        <v>11.835000000000001</v>
      </c>
      <c r="R1048" s="268">
        <v>11.6</v>
      </c>
      <c r="S1048" s="268">
        <v>18.32</v>
      </c>
      <c r="T1048" s="268">
        <v>15.350000000000001</v>
      </c>
      <c r="U1048" s="268">
        <v>11.75</v>
      </c>
      <c r="V1048" s="268">
        <v>8.16235</v>
      </c>
      <c r="W1048" s="268">
        <v>10.54255</v>
      </c>
      <c r="X1048" s="262"/>
      <c r="Y1048" s="263"/>
      <c r="Z1048" s="263"/>
      <c r="AA1048" s="263"/>
      <c r="AB1048" s="263"/>
      <c r="AC1048" s="263"/>
      <c r="AD1048" s="263"/>
      <c r="AE1048" s="263"/>
      <c r="AF1048" s="263"/>
      <c r="AG1048" s="263"/>
      <c r="AH1048" s="263"/>
      <c r="AI1048" s="263"/>
      <c r="AJ1048" s="263"/>
      <c r="AK1048" s="263"/>
      <c r="AL1048" s="263"/>
      <c r="AM1048" s="263"/>
      <c r="AN1048" s="263"/>
      <c r="AO1048" s="263"/>
      <c r="AP1048" s="263"/>
      <c r="AQ1048" s="263"/>
      <c r="AR1048" s="263"/>
      <c r="AS1048" s="263"/>
      <c r="AT1048" s="263"/>
      <c r="AU1048" s="263"/>
      <c r="AV1048" s="263"/>
      <c r="AW1048" s="263"/>
      <c r="AX1048" s="263"/>
      <c r="AY1048" s="263"/>
      <c r="AZ1048" s="263"/>
      <c r="BA1048" s="263"/>
      <c r="BB1048" s="263"/>
      <c r="BC1048" s="263"/>
      <c r="BD1048" s="263"/>
      <c r="BE1048" s="263"/>
      <c r="BF1048" s="263"/>
      <c r="BG1048" s="263"/>
      <c r="BH1048" s="263"/>
      <c r="BI1048" s="263"/>
      <c r="BJ1048" s="263"/>
      <c r="BK1048" s="263"/>
      <c r="BL1048" s="263"/>
      <c r="BM1048" s="266"/>
    </row>
    <row r="1049" spans="1:65">
      <c r="A1049" s="33"/>
      <c r="B1049" s="3" t="s">
        <v>273</v>
      </c>
      <c r="C1049" s="31"/>
      <c r="D1049" s="25">
        <v>0.1472585028671238</v>
      </c>
      <c r="E1049" s="25">
        <v>0.1378581384651473</v>
      </c>
      <c r="F1049" s="25">
        <v>0.23380903889000229</v>
      </c>
      <c r="G1049" s="25">
        <v>0.24245961863095167</v>
      </c>
      <c r="H1049" s="25">
        <v>0.75277265270908111</v>
      </c>
      <c r="I1049" s="25">
        <v>0.4979959839195493</v>
      </c>
      <c r="J1049" s="25">
        <v>0.42739521132865643</v>
      </c>
      <c r="K1049" s="25">
        <v>0.31251666622224605</v>
      </c>
      <c r="L1049" s="25">
        <v>0.28577380332470453</v>
      </c>
      <c r="M1049" s="25">
        <v>0.3141125063837269</v>
      </c>
      <c r="N1049" s="25">
        <v>5.1639777949432045E-2</v>
      </c>
      <c r="O1049" s="25">
        <v>0.26076809620810587</v>
      </c>
      <c r="P1049" s="25">
        <v>0.4705352754274551</v>
      </c>
      <c r="Q1049" s="25">
        <v>0.33793490497431578</v>
      </c>
      <c r="R1049" s="25">
        <v>0.2658320271650253</v>
      </c>
      <c r="S1049" s="25">
        <v>2.7037159614131099</v>
      </c>
      <c r="T1049" s="25">
        <v>0.2428991560298224</v>
      </c>
      <c r="U1049" s="25">
        <v>0.30166206257996697</v>
      </c>
      <c r="V1049" s="25">
        <v>1.1200499549871299</v>
      </c>
      <c r="W1049" s="25">
        <v>0.18711018144398231</v>
      </c>
      <c r="X1049" s="159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1"/>
    </row>
    <row r="1050" spans="1:65">
      <c r="A1050" s="33"/>
      <c r="B1050" s="3" t="s">
        <v>87</v>
      </c>
      <c r="C1050" s="31"/>
      <c r="D1050" s="13">
        <v>1.350954125566103E-2</v>
      </c>
      <c r="E1050" s="13">
        <v>1.1258556273093976E-2</v>
      </c>
      <c r="F1050" s="13">
        <v>1.9112455495095555E-2</v>
      </c>
      <c r="G1050" s="13">
        <v>1.9340038710259373E-2</v>
      </c>
      <c r="H1050" s="13">
        <v>6.3614590369781496E-2</v>
      </c>
      <c r="I1050" s="13">
        <v>3.4824893980388058E-2</v>
      </c>
      <c r="J1050" s="13">
        <v>3.6117905182703358E-2</v>
      </c>
      <c r="K1050" s="13">
        <v>2.6006934775776373E-2</v>
      </c>
      <c r="L1050" s="13">
        <v>2.5252471575084354E-2</v>
      </c>
      <c r="M1050" s="13">
        <v>2.7156700840091658E-2</v>
      </c>
      <c r="N1050" s="13">
        <v>4.5430889691582439E-3</v>
      </c>
      <c r="O1050" s="13">
        <v>2.3282865732866594E-2</v>
      </c>
      <c r="P1050" s="13">
        <v>3.9560347762784838E-2</v>
      </c>
      <c r="Q1050" s="13">
        <v>2.8687173597140556E-2</v>
      </c>
      <c r="R1050" s="13">
        <v>2.3049019696389478E-2</v>
      </c>
      <c r="S1050" s="13">
        <v>0.15511852905410842</v>
      </c>
      <c r="T1050" s="13">
        <v>1.5824049252757159E-2</v>
      </c>
      <c r="U1050" s="13">
        <v>2.5673367028082296E-2</v>
      </c>
      <c r="V1050" s="13">
        <v>0.137889921351318</v>
      </c>
      <c r="W1050" s="13">
        <v>1.7637261654850907E-2</v>
      </c>
      <c r="X1050" s="159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1"/>
    </row>
    <row r="1051" spans="1:65">
      <c r="A1051" s="33"/>
      <c r="B1051" s="3" t="s">
        <v>274</v>
      </c>
      <c r="C1051" s="31"/>
      <c r="D1051" s="13">
        <v>-6.36499875966966E-2</v>
      </c>
      <c r="E1051" s="13">
        <v>5.1836285194831522E-2</v>
      </c>
      <c r="F1051" s="13">
        <v>5.0856103947929165E-2</v>
      </c>
      <c r="G1051" s="13">
        <v>7.6912753936828837E-2</v>
      </c>
      <c r="H1051" s="13">
        <v>1.6495686380149532E-2</v>
      </c>
      <c r="I1051" s="13">
        <v>0.22838492804812449</v>
      </c>
      <c r="J1051" s="13">
        <v>1.6495686380149532E-2</v>
      </c>
      <c r="K1051" s="13">
        <v>3.2244211098715114E-2</v>
      </c>
      <c r="L1051" s="13">
        <v>-2.788651964489941E-2</v>
      </c>
      <c r="M1051" s="13">
        <v>-6.4112586650367787E-3</v>
      </c>
      <c r="N1051" s="13">
        <v>-2.3591467448926706E-2</v>
      </c>
      <c r="O1051" s="13">
        <v>-3.7908308102168276E-2</v>
      </c>
      <c r="P1051" s="13">
        <v>2.1716785770203195E-2</v>
      </c>
      <c r="Q1051" s="13">
        <v>1.1914297371112381E-2</v>
      </c>
      <c r="R1051" s="13">
        <v>-9.2746267956852479E-3</v>
      </c>
      <c r="S1051" s="13">
        <v>0.4972551955160005</v>
      </c>
      <c r="T1051" s="13">
        <v>0.31858102416354606</v>
      </c>
      <c r="U1051" s="13">
        <v>9.3372660535286922E-3</v>
      </c>
      <c r="V1051" s="13">
        <v>-0.30224443213516294</v>
      </c>
      <c r="W1051" s="13">
        <v>-8.8693005267346692E-2</v>
      </c>
      <c r="X1051" s="159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1"/>
    </row>
    <row r="1052" spans="1:65">
      <c r="A1052" s="33"/>
      <c r="B1052" s="51" t="s">
        <v>275</v>
      </c>
      <c r="C1052" s="52"/>
      <c r="D1052" s="50">
        <v>1.28</v>
      </c>
      <c r="E1052" s="50">
        <v>0.68</v>
      </c>
      <c r="F1052" s="50">
        <v>0.66</v>
      </c>
      <c r="G1052" s="50">
        <v>1.1000000000000001</v>
      </c>
      <c r="H1052" s="50" t="s">
        <v>276</v>
      </c>
      <c r="I1052" s="50">
        <v>3.67</v>
      </c>
      <c r="J1052" s="50">
        <v>0.08</v>
      </c>
      <c r="K1052" s="50">
        <v>0.34</v>
      </c>
      <c r="L1052" s="50">
        <v>0.67</v>
      </c>
      <c r="M1052" s="50">
        <v>0.31</v>
      </c>
      <c r="N1052" s="50">
        <v>0.6</v>
      </c>
      <c r="O1052" s="50">
        <v>0.84</v>
      </c>
      <c r="P1052" s="50">
        <v>0.17</v>
      </c>
      <c r="Q1052" s="50">
        <v>0</v>
      </c>
      <c r="R1052" s="50">
        <v>0.36</v>
      </c>
      <c r="S1052" s="50">
        <v>8.2200000000000006</v>
      </c>
      <c r="T1052" s="50">
        <v>5.2</v>
      </c>
      <c r="U1052" s="50">
        <v>0.04</v>
      </c>
      <c r="V1052" s="50">
        <v>5.32</v>
      </c>
      <c r="W1052" s="50">
        <v>1.7</v>
      </c>
      <c r="X1052" s="159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1"/>
    </row>
    <row r="1053" spans="1:65">
      <c r="B1053" s="34" t="s">
        <v>314</v>
      </c>
      <c r="C1053" s="20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BM1053" s="61"/>
    </row>
    <row r="1054" spans="1:65">
      <c r="BM1054" s="61"/>
    </row>
    <row r="1055" spans="1:65" ht="15">
      <c r="B1055" s="35" t="s">
        <v>610</v>
      </c>
      <c r="BM1055" s="30" t="s">
        <v>67</v>
      </c>
    </row>
    <row r="1056" spans="1:65" ht="15">
      <c r="A1056" s="26" t="s">
        <v>63</v>
      </c>
      <c r="B1056" s="18" t="s">
        <v>111</v>
      </c>
      <c r="C1056" s="15" t="s">
        <v>112</v>
      </c>
      <c r="D1056" s="16" t="s">
        <v>231</v>
      </c>
      <c r="E1056" s="17" t="s">
        <v>231</v>
      </c>
      <c r="F1056" s="17" t="s">
        <v>231</v>
      </c>
      <c r="G1056" s="17" t="s">
        <v>231</v>
      </c>
      <c r="H1056" s="17" t="s">
        <v>231</v>
      </c>
      <c r="I1056" s="17" t="s">
        <v>231</v>
      </c>
      <c r="J1056" s="17" t="s">
        <v>231</v>
      </c>
      <c r="K1056" s="17" t="s">
        <v>231</v>
      </c>
      <c r="L1056" s="17" t="s">
        <v>231</v>
      </c>
      <c r="M1056" s="17" t="s">
        <v>231</v>
      </c>
      <c r="N1056" s="17" t="s">
        <v>231</v>
      </c>
      <c r="O1056" s="17" t="s">
        <v>231</v>
      </c>
      <c r="P1056" s="17" t="s">
        <v>231</v>
      </c>
      <c r="Q1056" s="17" t="s">
        <v>231</v>
      </c>
      <c r="R1056" s="17" t="s">
        <v>231</v>
      </c>
      <c r="S1056" s="17" t="s">
        <v>231</v>
      </c>
      <c r="T1056" s="17" t="s">
        <v>231</v>
      </c>
      <c r="U1056" s="17" t="s">
        <v>231</v>
      </c>
      <c r="V1056" s="17" t="s">
        <v>231</v>
      </c>
      <c r="W1056" s="17" t="s">
        <v>231</v>
      </c>
      <c r="X1056" s="17" t="s">
        <v>231</v>
      </c>
      <c r="Y1056" s="159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1</v>
      </c>
    </row>
    <row r="1057" spans="1:65">
      <c r="A1057" s="33"/>
      <c r="B1057" s="19" t="s">
        <v>232</v>
      </c>
      <c r="C1057" s="8" t="s">
        <v>232</v>
      </c>
      <c r="D1057" s="157" t="s">
        <v>234</v>
      </c>
      <c r="E1057" s="158" t="s">
        <v>238</v>
      </c>
      <c r="F1057" s="158" t="s">
        <v>239</v>
      </c>
      <c r="G1057" s="158" t="s">
        <v>240</v>
      </c>
      <c r="H1057" s="158" t="s">
        <v>241</v>
      </c>
      <c r="I1057" s="158" t="s">
        <v>242</v>
      </c>
      <c r="J1057" s="158" t="s">
        <v>243</v>
      </c>
      <c r="K1057" s="158" t="s">
        <v>244</v>
      </c>
      <c r="L1057" s="158" t="s">
        <v>245</v>
      </c>
      <c r="M1057" s="158" t="s">
        <v>246</v>
      </c>
      <c r="N1057" s="158" t="s">
        <v>247</v>
      </c>
      <c r="O1057" s="158" t="s">
        <v>248</v>
      </c>
      <c r="P1057" s="158" t="s">
        <v>249</v>
      </c>
      <c r="Q1057" s="158" t="s">
        <v>251</v>
      </c>
      <c r="R1057" s="158" t="s">
        <v>253</v>
      </c>
      <c r="S1057" s="158" t="s">
        <v>254</v>
      </c>
      <c r="T1057" s="158" t="s">
        <v>257</v>
      </c>
      <c r="U1057" s="158" t="s">
        <v>259</v>
      </c>
      <c r="V1057" s="158" t="s">
        <v>261</v>
      </c>
      <c r="W1057" s="158" t="s">
        <v>279</v>
      </c>
      <c r="X1057" s="158" t="s">
        <v>263</v>
      </c>
      <c r="Y1057" s="159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 t="s">
        <v>1</v>
      </c>
    </row>
    <row r="1058" spans="1:65">
      <c r="A1058" s="33"/>
      <c r="B1058" s="19"/>
      <c r="C1058" s="8"/>
      <c r="D1058" s="9" t="s">
        <v>280</v>
      </c>
      <c r="E1058" s="10" t="s">
        <v>282</v>
      </c>
      <c r="F1058" s="10" t="s">
        <v>283</v>
      </c>
      <c r="G1058" s="10" t="s">
        <v>282</v>
      </c>
      <c r="H1058" s="10" t="s">
        <v>282</v>
      </c>
      <c r="I1058" s="10" t="s">
        <v>282</v>
      </c>
      <c r="J1058" s="10" t="s">
        <v>282</v>
      </c>
      <c r="K1058" s="10" t="s">
        <v>280</v>
      </c>
      <c r="L1058" s="10" t="s">
        <v>280</v>
      </c>
      <c r="M1058" s="10" t="s">
        <v>280</v>
      </c>
      <c r="N1058" s="10" t="s">
        <v>280</v>
      </c>
      <c r="O1058" s="10" t="s">
        <v>280</v>
      </c>
      <c r="P1058" s="10" t="s">
        <v>283</v>
      </c>
      <c r="Q1058" s="10" t="s">
        <v>283</v>
      </c>
      <c r="R1058" s="10" t="s">
        <v>283</v>
      </c>
      <c r="S1058" s="10" t="s">
        <v>283</v>
      </c>
      <c r="T1058" s="10" t="s">
        <v>283</v>
      </c>
      <c r="U1058" s="10" t="s">
        <v>282</v>
      </c>
      <c r="V1058" s="10" t="s">
        <v>283</v>
      </c>
      <c r="W1058" s="10" t="s">
        <v>283</v>
      </c>
      <c r="X1058" s="10" t="s">
        <v>280</v>
      </c>
      <c r="Y1058" s="159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3</v>
      </c>
    </row>
    <row r="1059" spans="1:65">
      <c r="A1059" s="33"/>
      <c r="B1059" s="19"/>
      <c r="C1059" s="8"/>
      <c r="D1059" s="27" t="s">
        <v>322</v>
      </c>
      <c r="E1059" s="27" t="s">
        <v>322</v>
      </c>
      <c r="F1059" s="27" t="s">
        <v>322</v>
      </c>
      <c r="G1059" s="27" t="s">
        <v>323</v>
      </c>
      <c r="H1059" s="27" t="s">
        <v>324</v>
      </c>
      <c r="I1059" s="27" t="s">
        <v>323</v>
      </c>
      <c r="J1059" s="27" t="s">
        <v>325</v>
      </c>
      <c r="K1059" s="27" t="s">
        <v>322</v>
      </c>
      <c r="L1059" s="27" t="s">
        <v>322</v>
      </c>
      <c r="M1059" s="27" t="s">
        <v>322</v>
      </c>
      <c r="N1059" s="27" t="s">
        <v>322</v>
      </c>
      <c r="O1059" s="27" t="s">
        <v>322</v>
      </c>
      <c r="P1059" s="27" t="s">
        <v>324</v>
      </c>
      <c r="Q1059" s="27" t="s">
        <v>322</v>
      </c>
      <c r="R1059" s="27" t="s">
        <v>325</v>
      </c>
      <c r="S1059" s="27" t="s">
        <v>324</v>
      </c>
      <c r="T1059" s="27" t="s">
        <v>323</v>
      </c>
      <c r="U1059" s="27" t="s">
        <v>322</v>
      </c>
      <c r="V1059" s="27" t="s">
        <v>322</v>
      </c>
      <c r="W1059" s="27" t="s">
        <v>322</v>
      </c>
      <c r="X1059" s="27" t="s">
        <v>322</v>
      </c>
      <c r="Y1059" s="159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3</v>
      </c>
    </row>
    <row r="1060" spans="1:65">
      <c r="A1060" s="33"/>
      <c r="B1060" s="18">
        <v>1</v>
      </c>
      <c r="C1060" s="14">
        <v>1</v>
      </c>
      <c r="D1060" s="229">
        <v>0.1482</v>
      </c>
      <c r="E1060" s="229">
        <v>0.14000000000000001</v>
      </c>
      <c r="F1060" s="230">
        <v>0.14166666666666669</v>
      </c>
      <c r="G1060" s="229">
        <v>0.18959999999999999</v>
      </c>
      <c r="H1060" s="230">
        <v>0.18</v>
      </c>
      <c r="I1060" s="229">
        <v>0.20600000000000002</v>
      </c>
      <c r="J1060" s="230">
        <v>0.156</v>
      </c>
      <c r="K1060" s="229">
        <v>0.18</v>
      </c>
      <c r="L1060" s="229">
        <v>0.17499999999999999</v>
      </c>
      <c r="M1060" s="229">
        <v>0.16800000000000001</v>
      </c>
      <c r="N1060" s="229">
        <v>0.16300000000000001</v>
      </c>
      <c r="O1060" s="229">
        <v>0.16200000000000001</v>
      </c>
      <c r="P1060" s="229">
        <v>0.1812573295772035</v>
      </c>
      <c r="Q1060" s="229">
        <v>0.156</v>
      </c>
      <c r="R1060" s="229">
        <v>0.15</v>
      </c>
      <c r="S1060" s="229">
        <v>0.15431199999999998</v>
      </c>
      <c r="T1060" s="240">
        <v>0.26</v>
      </c>
      <c r="U1060" s="229">
        <v>0.17199999999999999</v>
      </c>
      <c r="V1060" s="229">
        <v>0.15920000000000001</v>
      </c>
      <c r="W1060" s="240">
        <v>0.2964</v>
      </c>
      <c r="X1060" s="229">
        <v>0.1598938</v>
      </c>
      <c r="Y1060" s="233"/>
      <c r="Z1060" s="234"/>
      <c r="AA1060" s="234"/>
      <c r="AB1060" s="234"/>
      <c r="AC1060" s="234"/>
      <c r="AD1060" s="234"/>
      <c r="AE1060" s="234"/>
      <c r="AF1060" s="234"/>
      <c r="AG1060" s="234"/>
      <c r="AH1060" s="234"/>
      <c r="AI1060" s="234"/>
      <c r="AJ1060" s="234"/>
      <c r="AK1060" s="234"/>
      <c r="AL1060" s="234"/>
      <c r="AM1060" s="234"/>
      <c r="AN1060" s="234"/>
      <c r="AO1060" s="234"/>
      <c r="AP1060" s="234"/>
      <c r="AQ1060" s="234"/>
      <c r="AR1060" s="234"/>
      <c r="AS1060" s="234"/>
      <c r="AT1060" s="234"/>
      <c r="AU1060" s="234"/>
      <c r="AV1060" s="234"/>
      <c r="AW1060" s="234"/>
      <c r="AX1060" s="234"/>
      <c r="AY1060" s="234"/>
      <c r="AZ1060" s="234"/>
      <c r="BA1060" s="234"/>
      <c r="BB1060" s="234"/>
      <c r="BC1060" s="234"/>
      <c r="BD1060" s="234"/>
      <c r="BE1060" s="234"/>
      <c r="BF1060" s="234"/>
      <c r="BG1060" s="234"/>
      <c r="BH1060" s="234"/>
      <c r="BI1060" s="234"/>
      <c r="BJ1060" s="234"/>
      <c r="BK1060" s="234"/>
      <c r="BL1060" s="234"/>
      <c r="BM1060" s="235">
        <v>1</v>
      </c>
    </row>
    <row r="1061" spans="1:65">
      <c r="A1061" s="33"/>
      <c r="B1061" s="19">
        <v>1</v>
      </c>
      <c r="C1061" s="8">
        <v>2</v>
      </c>
      <c r="D1061" s="237">
        <v>0.15079999999999999</v>
      </c>
      <c r="E1061" s="237">
        <v>0.13</v>
      </c>
      <c r="F1061" s="238">
        <v>0.14166666666666669</v>
      </c>
      <c r="G1061" s="237">
        <v>0.187</v>
      </c>
      <c r="H1061" s="238">
        <v>0.17</v>
      </c>
      <c r="I1061" s="237">
        <v>0.21</v>
      </c>
      <c r="J1061" s="238">
        <v>0.154</v>
      </c>
      <c r="K1061" s="237">
        <v>0.17799999999999999</v>
      </c>
      <c r="L1061" s="237">
        <v>0.17899999999999999</v>
      </c>
      <c r="M1061" s="237">
        <v>0.16800000000000001</v>
      </c>
      <c r="N1061" s="237">
        <v>0.16600000000000001</v>
      </c>
      <c r="O1061" s="237">
        <v>0.161</v>
      </c>
      <c r="P1061" s="237">
        <v>0.18146663767060767</v>
      </c>
      <c r="Q1061" s="237">
        <v>0.16200000000000001</v>
      </c>
      <c r="R1061" s="237">
        <v>0.15</v>
      </c>
      <c r="S1061" s="237">
        <v>0.15269000000000002</v>
      </c>
      <c r="T1061" s="241">
        <v>0.26</v>
      </c>
      <c r="U1061" s="237">
        <v>0.17100000000000001</v>
      </c>
      <c r="V1061" s="237">
        <v>0.15804000000000001</v>
      </c>
      <c r="W1061" s="241">
        <v>0.29239999999999999</v>
      </c>
      <c r="X1061" s="237">
        <v>0.1647362</v>
      </c>
      <c r="Y1061" s="233"/>
      <c r="Z1061" s="234"/>
      <c r="AA1061" s="234"/>
      <c r="AB1061" s="234"/>
      <c r="AC1061" s="234"/>
      <c r="AD1061" s="234"/>
      <c r="AE1061" s="234"/>
      <c r="AF1061" s="234"/>
      <c r="AG1061" s="234"/>
      <c r="AH1061" s="234"/>
      <c r="AI1061" s="234"/>
      <c r="AJ1061" s="234"/>
      <c r="AK1061" s="234"/>
      <c r="AL1061" s="234"/>
      <c r="AM1061" s="234"/>
      <c r="AN1061" s="234"/>
      <c r="AO1061" s="234"/>
      <c r="AP1061" s="234"/>
      <c r="AQ1061" s="234"/>
      <c r="AR1061" s="234"/>
      <c r="AS1061" s="234"/>
      <c r="AT1061" s="234"/>
      <c r="AU1061" s="234"/>
      <c r="AV1061" s="234"/>
      <c r="AW1061" s="234"/>
      <c r="AX1061" s="234"/>
      <c r="AY1061" s="234"/>
      <c r="AZ1061" s="234"/>
      <c r="BA1061" s="234"/>
      <c r="BB1061" s="234"/>
      <c r="BC1061" s="234"/>
      <c r="BD1061" s="234"/>
      <c r="BE1061" s="234"/>
      <c r="BF1061" s="234"/>
      <c r="BG1061" s="234"/>
      <c r="BH1061" s="234"/>
      <c r="BI1061" s="234"/>
      <c r="BJ1061" s="234"/>
      <c r="BK1061" s="234"/>
      <c r="BL1061" s="234"/>
      <c r="BM1061" s="235">
        <v>32</v>
      </c>
    </row>
    <row r="1062" spans="1:65">
      <c r="A1062" s="33"/>
      <c r="B1062" s="19">
        <v>1</v>
      </c>
      <c r="C1062" s="8">
        <v>3</v>
      </c>
      <c r="D1062" s="237">
        <v>0.15179999999999999</v>
      </c>
      <c r="E1062" s="237">
        <v>0.13</v>
      </c>
      <c r="F1062" s="238">
        <v>0.14166666666666669</v>
      </c>
      <c r="G1062" s="237">
        <v>0.18090000000000001</v>
      </c>
      <c r="H1062" s="238">
        <v>0.17</v>
      </c>
      <c r="I1062" s="237">
        <v>0.20600000000000002</v>
      </c>
      <c r="J1062" s="238">
        <v>0.155</v>
      </c>
      <c r="K1062" s="238">
        <v>0.185</v>
      </c>
      <c r="L1062" s="25">
        <v>0.18</v>
      </c>
      <c r="M1062" s="25">
        <v>0.17</v>
      </c>
      <c r="N1062" s="25">
        <v>0.16600000000000001</v>
      </c>
      <c r="O1062" s="25">
        <v>0.161</v>
      </c>
      <c r="P1062" s="25">
        <v>0.18263324509932236</v>
      </c>
      <c r="Q1062" s="25">
        <v>0.16200000000000001</v>
      </c>
      <c r="R1062" s="25">
        <v>0.15</v>
      </c>
      <c r="S1062" s="25">
        <v>0.15460699999999999</v>
      </c>
      <c r="T1062" s="242">
        <v>0.27</v>
      </c>
      <c r="U1062" s="25">
        <v>0.17499999999999999</v>
      </c>
      <c r="V1062" s="25">
        <v>0.15967999999999999</v>
      </c>
      <c r="W1062" s="242">
        <v>0.29970000000000002</v>
      </c>
      <c r="X1062" s="25">
        <v>0.16366</v>
      </c>
      <c r="Y1062" s="233"/>
      <c r="Z1062" s="234"/>
      <c r="AA1062" s="234"/>
      <c r="AB1062" s="234"/>
      <c r="AC1062" s="234"/>
      <c r="AD1062" s="234"/>
      <c r="AE1062" s="234"/>
      <c r="AF1062" s="234"/>
      <c r="AG1062" s="234"/>
      <c r="AH1062" s="234"/>
      <c r="AI1062" s="234"/>
      <c r="AJ1062" s="234"/>
      <c r="AK1062" s="234"/>
      <c r="AL1062" s="234"/>
      <c r="AM1062" s="234"/>
      <c r="AN1062" s="234"/>
      <c r="AO1062" s="234"/>
      <c r="AP1062" s="234"/>
      <c r="AQ1062" s="234"/>
      <c r="AR1062" s="234"/>
      <c r="AS1062" s="234"/>
      <c r="AT1062" s="234"/>
      <c r="AU1062" s="234"/>
      <c r="AV1062" s="234"/>
      <c r="AW1062" s="234"/>
      <c r="AX1062" s="234"/>
      <c r="AY1062" s="234"/>
      <c r="AZ1062" s="234"/>
      <c r="BA1062" s="234"/>
      <c r="BB1062" s="234"/>
      <c r="BC1062" s="234"/>
      <c r="BD1062" s="234"/>
      <c r="BE1062" s="234"/>
      <c r="BF1062" s="234"/>
      <c r="BG1062" s="234"/>
      <c r="BH1062" s="234"/>
      <c r="BI1062" s="234"/>
      <c r="BJ1062" s="234"/>
      <c r="BK1062" s="234"/>
      <c r="BL1062" s="234"/>
      <c r="BM1062" s="235">
        <v>16</v>
      </c>
    </row>
    <row r="1063" spans="1:65">
      <c r="A1063" s="33"/>
      <c r="B1063" s="19">
        <v>1</v>
      </c>
      <c r="C1063" s="8">
        <v>4</v>
      </c>
      <c r="D1063" s="237">
        <v>0.15079999999999999</v>
      </c>
      <c r="E1063" s="237">
        <v>0.12</v>
      </c>
      <c r="F1063" s="238">
        <v>0.14166666666666669</v>
      </c>
      <c r="G1063" s="237">
        <v>0.1797</v>
      </c>
      <c r="H1063" s="238">
        <v>0.17</v>
      </c>
      <c r="I1063" s="237">
        <v>0.20500000000000002</v>
      </c>
      <c r="J1063" s="238">
        <v>0.153</v>
      </c>
      <c r="K1063" s="238">
        <v>0.18099999999999999</v>
      </c>
      <c r="L1063" s="25">
        <v>0.17899999999999999</v>
      </c>
      <c r="M1063" s="25">
        <v>0.16400000000000001</v>
      </c>
      <c r="N1063" s="25">
        <v>0.16700000000000001</v>
      </c>
      <c r="O1063" s="25">
        <v>0.157</v>
      </c>
      <c r="P1063" s="25">
        <v>0.1843956239656675</v>
      </c>
      <c r="Q1063" s="25">
        <v>0.16200000000000001</v>
      </c>
      <c r="R1063" s="25">
        <v>0.15</v>
      </c>
      <c r="S1063" s="25">
        <v>0.156081</v>
      </c>
      <c r="T1063" s="242">
        <v>0.27</v>
      </c>
      <c r="U1063" s="25">
        <v>0.17299999999999999</v>
      </c>
      <c r="V1063" s="25">
        <v>0.16278000000000001</v>
      </c>
      <c r="W1063" s="242">
        <v>0.29730000000000001</v>
      </c>
      <c r="X1063" s="25">
        <v>0.15992029999999999</v>
      </c>
      <c r="Y1063" s="233"/>
      <c r="Z1063" s="234"/>
      <c r="AA1063" s="234"/>
      <c r="AB1063" s="234"/>
      <c r="AC1063" s="234"/>
      <c r="AD1063" s="234"/>
      <c r="AE1063" s="234"/>
      <c r="AF1063" s="234"/>
      <c r="AG1063" s="234"/>
      <c r="AH1063" s="234"/>
      <c r="AI1063" s="234"/>
      <c r="AJ1063" s="234"/>
      <c r="AK1063" s="234"/>
      <c r="AL1063" s="234"/>
      <c r="AM1063" s="234"/>
      <c r="AN1063" s="234"/>
      <c r="AO1063" s="234"/>
      <c r="AP1063" s="234"/>
      <c r="AQ1063" s="234"/>
      <c r="AR1063" s="234"/>
      <c r="AS1063" s="234"/>
      <c r="AT1063" s="234"/>
      <c r="AU1063" s="234"/>
      <c r="AV1063" s="234"/>
      <c r="AW1063" s="234"/>
      <c r="AX1063" s="234"/>
      <c r="AY1063" s="234"/>
      <c r="AZ1063" s="234"/>
      <c r="BA1063" s="234"/>
      <c r="BB1063" s="234"/>
      <c r="BC1063" s="234"/>
      <c r="BD1063" s="234"/>
      <c r="BE1063" s="234"/>
      <c r="BF1063" s="234"/>
      <c r="BG1063" s="234"/>
      <c r="BH1063" s="234"/>
      <c r="BI1063" s="234"/>
      <c r="BJ1063" s="234"/>
      <c r="BK1063" s="234"/>
      <c r="BL1063" s="234"/>
      <c r="BM1063" s="235">
        <v>0.16551566039388754</v>
      </c>
    </row>
    <row r="1064" spans="1:65">
      <c r="A1064" s="33"/>
      <c r="B1064" s="19">
        <v>1</v>
      </c>
      <c r="C1064" s="8">
        <v>5</v>
      </c>
      <c r="D1064" s="237">
        <v>0.14909999999999998</v>
      </c>
      <c r="E1064" s="237">
        <v>0.14000000000000001</v>
      </c>
      <c r="F1064" s="237">
        <v>0.14466666666666669</v>
      </c>
      <c r="G1064" s="237">
        <v>0.186</v>
      </c>
      <c r="H1064" s="237">
        <v>0.18</v>
      </c>
      <c r="I1064" s="237">
        <v>0.20300000000000001</v>
      </c>
      <c r="J1064" s="237">
        <v>0.155</v>
      </c>
      <c r="K1064" s="237">
        <v>0.17799999999999999</v>
      </c>
      <c r="L1064" s="237">
        <v>0.18</v>
      </c>
      <c r="M1064" s="237">
        <v>0.17100000000000001</v>
      </c>
      <c r="N1064" s="237">
        <v>0.16700000000000001</v>
      </c>
      <c r="O1064" s="237">
        <v>0.159</v>
      </c>
      <c r="P1064" s="237">
        <v>0.18736848310923387</v>
      </c>
      <c r="Q1064" s="237">
        <v>0.156</v>
      </c>
      <c r="R1064" s="237">
        <v>0.15</v>
      </c>
      <c r="S1064" s="237">
        <v>0.16090299999999999</v>
      </c>
      <c r="T1064" s="241">
        <v>0.26</v>
      </c>
      <c r="U1064" s="237">
        <v>0.17599999999999999</v>
      </c>
      <c r="V1064" s="237">
        <v>0.15926000000000001</v>
      </c>
      <c r="W1064" s="241">
        <v>0.29599999999999999</v>
      </c>
      <c r="X1064" s="237">
        <v>0.17163579999999998</v>
      </c>
      <c r="Y1064" s="233"/>
      <c r="Z1064" s="234"/>
      <c r="AA1064" s="234"/>
      <c r="AB1064" s="234"/>
      <c r="AC1064" s="234"/>
      <c r="AD1064" s="234"/>
      <c r="AE1064" s="234"/>
      <c r="AF1064" s="234"/>
      <c r="AG1064" s="234"/>
      <c r="AH1064" s="234"/>
      <c r="AI1064" s="234"/>
      <c r="AJ1064" s="234"/>
      <c r="AK1064" s="234"/>
      <c r="AL1064" s="234"/>
      <c r="AM1064" s="234"/>
      <c r="AN1064" s="234"/>
      <c r="AO1064" s="234"/>
      <c r="AP1064" s="234"/>
      <c r="AQ1064" s="234"/>
      <c r="AR1064" s="234"/>
      <c r="AS1064" s="234"/>
      <c r="AT1064" s="234"/>
      <c r="AU1064" s="234"/>
      <c r="AV1064" s="234"/>
      <c r="AW1064" s="234"/>
      <c r="AX1064" s="234"/>
      <c r="AY1064" s="234"/>
      <c r="AZ1064" s="234"/>
      <c r="BA1064" s="234"/>
      <c r="BB1064" s="234"/>
      <c r="BC1064" s="234"/>
      <c r="BD1064" s="234"/>
      <c r="BE1064" s="234"/>
      <c r="BF1064" s="234"/>
      <c r="BG1064" s="234"/>
      <c r="BH1064" s="234"/>
      <c r="BI1064" s="234"/>
      <c r="BJ1064" s="234"/>
      <c r="BK1064" s="234"/>
      <c r="BL1064" s="234"/>
      <c r="BM1064" s="235">
        <v>111</v>
      </c>
    </row>
    <row r="1065" spans="1:65">
      <c r="A1065" s="33"/>
      <c r="B1065" s="19">
        <v>1</v>
      </c>
      <c r="C1065" s="8">
        <v>6</v>
      </c>
      <c r="D1065" s="237">
        <v>0.15490000000000001</v>
      </c>
      <c r="E1065" s="237">
        <v>0.13</v>
      </c>
      <c r="F1065" s="237">
        <v>0.14166666666666669</v>
      </c>
      <c r="G1065" s="237">
        <v>0.1802</v>
      </c>
      <c r="H1065" s="237">
        <v>0.18</v>
      </c>
      <c r="I1065" s="237">
        <v>0.20600000000000002</v>
      </c>
      <c r="J1065" s="237">
        <v>0.155</v>
      </c>
      <c r="K1065" s="237">
        <v>0.182</v>
      </c>
      <c r="L1065" s="237">
        <v>0.18099999999999999</v>
      </c>
      <c r="M1065" s="237">
        <v>0.16700000000000001</v>
      </c>
      <c r="N1065" s="237">
        <v>0.16700000000000001</v>
      </c>
      <c r="O1065" s="237">
        <v>0.157</v>
      </c>
      <c r="P1065" s="237">
        <v>0.18228875607523401</v>
      </c>
      <c r="Q1065" s="237">
        <v>0.16200000000000001</v>
      </c>
      <c r="R1065" s="237">
        <v>0.15</v>
      </c>
      <c r="S1065" s="237">
        <v>0.15808900000000001</v>
      </c>
      <c r="T1065" s="241">
        <v>0.27</v>
      </c>
      <c r="U1065" s="237">
        <v>0.17499999999999999</v>
      </c>
      <c r="V1065" s="237">
        <v>0.16054000000000002</v>
      </c>
      <c r="W1065" s="241">
        <v>0.29749999999999999</v>
      </c>
      <c r="X1065" s="237">
        <v>0.16717200000000002</v>
      </c>
      <c r="Y1065" s="233"/>
      <c r="Z1065" s="234"/>
      <c r="AA1065" s="234"/>
      <c r="AB1065" s="234"/>
      <c r="AC1065" s="234"/>
      <c r="AD1065" s="234"/>
      <c r="AE1065" s="234"/>
      <c r="AF1065" s="234"/>
      <c r="AG1065" s="234"/>
      <c r="AH1065" s="234"/>
      <c r="AI1065" s="234"/>
      <c r="AJ1065" s="234"/>
      <c r="AK1065" s="234"/>
      <c r="AL1065" s="234"/>
      <c r="AM1065" s="234"/>
      <c r="AN1065" s="234"/>
      <c r="AO1065" s="234"/>
      <c r="AP1065" s="234"/>
      <c r="AQ1065" s="234"/>
      <c r="AR1065" s="234"/>
      <c r="AS1065" s="234"/>
      <c r="AT1065" s="234"/>
      <c r="AU1065" s="234"/>
      <c r="AV1065" s="234"/>
      <c r="AW1065" s="234"/>
      <c r="AX1065" s="234"/>
      <c r="AY1065" s="234"/>
      <c r="AZ1065" s="234"/>
      <c r="BA1065" s="234"/>
      <c r="BB1065" s="234"/>
      <c r="BC1065" s="234"/>
      <c r="BD1065" s="234"/>
      <c r="BE1065" s="234"/>
      <c r="BF1065" s="234"/>
      <c r="BG1065" s="234"/>
      <c r="BH1065" s="234"/>
      <c r="BI1065" s="234"/>
      <c r="BJ1065" s="234"/>
      <c r="BK1065" s="234"/>
      <c r="BL1065" s="234"/>
      <c r="BM1065" s="62"/>
    </row>
    <row r="1066" spans="1:65">
      <c r="A1066" s="33"/>
      <c r="B1066" s="20" t="s">
        <v>271</v>
      </c>
      <c r="C1066" s="12"/>
      <c r="D1066" s="239">
        <v>0.15093333333333334</v>
      </c>
      <c r="E1066" s="239">
        <v>0.13166666666666668</v>
      </c>
      <c r="F1066" s="239">
        <v>0.14216666666666669</v>
      </c>
      <c r="G1066" s="239">
        <v>0.18389999999999998</v>
      </c>
      <c r="H1066" s="239">
        <v>0.17500000000000002</v>
      </c>
      <c r="I1066" s="239">
        <v>0.20600000000000004</v>
      </c>
      <c r="J1066" s="239">
        <v>0.15466666666666667</v>
      </c>
      <c r="K1066" s="239">
        <v>0.18066666666666664</v>
      </c>
      <c r="L1066" s="239">
        <v>0.17900000000000002</v>
      </c>
      <c r="M1066" s="239">
        <v>0.16800000000000001</v>
      </c>
      <c r="N1066" s="239">
        <v>0.16600000000000001</v>
      </c>
      <c r="O1066" s="239">
        <v>0.1595</v>
      </c>
      <c r="P1066" s="239">
        <v>0.18323501258287814</v>
      </c>
      <c r="Q1066" s="239">
        <v>0.16</v>
      </c>
      <c r="R1066" s="239">
        <v>0.15</v>
      </c>
      <c r="S1066" s="239">
        <v>0.15611366666666668</v>
      </c>
      <c r="T1066" s="239">
        <v>0.26500000000000001</v>
      </c>
      <c r="U1066" s="239">
        <v>0.17366666666666666</v>
      </c>
      <c r="V1066" s="239">
        <v>0.15991666666666668</v>
      </c>
      <c r="W1066" s="239">
        <v>0.29655000000000004</v>
      </c>
      <c r="X1066" s="239">
        <v>0.16450301666666667</v>
      </c>
      <c r="Y1066" s="233"/>
      <c r="Z1066" s="234"/>
      <c r="AA1066" s="234"/>
      <c r="AB1066" s="234"/>
      <c r="AC1066" s="234"/>
      <c r="AD1066" s="234"/>
      <c r="AE1066" s="234"/>
      <c r="AF1066" s="234"/>
      <c r="AG1066" s="234"/>
      <c r="AH1066" s="234"/>
      <c r="AI1066" s="234"/>
      <c r="AJ1066" s="234"/>
      <c r="AK1066" s="234"/>
      <c r="AL1066" s="234"/>
      <c r="AM1066" s="234"/>
      <c r="AN1066" s="234"/>
      <c r="AO1066" s="234"/>
      <c r="AP1066" s="234"/>
      <c r="AQ1066" s="234"/>
      <c r="AR1066" s="234"/>
      <c r="AS1066" s="234"/>
      <c r="AT1066" s="234"/>
      <c r="AU1066" s="234"/>
      <c r="AV1066" s="234"/>
      <c r="AW1066" s="234"/>
      <c r="AX1066" s="234"/>
      <c r="AY1066" s="234"/>
      <c r="AZ1066" s="234"/>
      <c r="BA1066" s="234"/>
      <c r="BB1066" s="234"/>
      <c r="BC1066" s="234"/>
      <c r="BD1066" s="234"/>
      <c r="BE1066" s="234"/>
      <c r="BF1066" s="234"/>
      <c r="BG1066" s="234"/>
      <c r="BH1066" s="234"/>
      <c r="BI1066" s="234"/>
      <c r="BJ1066" s="234"/>
      <c r="BK1066" s="234"/>
      <c r="BL1066" s="234"/>
      <c r="BM1066" s="62"/>
    </row>
    <row r="1067" spans="1:65">
      <c r="A1067" s="33"/>
      <c r="B1067" s="3" t="s">
        <v>272</v>
      </c>
      <c r="C1067" s="31"/>
      <c r="D1067" s="25">
        <v>0.15079999999999999</v>
      </c>
      <c r="E1067" s="25">
        <v>0.13</v>
      </c>
      <c r="F1067" s="25">
        <v>0.14166666666666669</v>
      </c>
      <c r="G1067" s="25">
        <v>0.18345</v>
      </c>
      <c r="H1067" s="25">
        <v>0.17499999999999999</v>
      </c>
      <c r="I1067" s="25">
        <v>0.20600000000000002</v>
      </c>
      <c r="J1067" s="25">
        <v>0.155</v>
      </c>
      <c r="K1067" s="25">
        <v>0.18049999999999999</v>
      </c>
      <c r="L1067" s="25">
        <v>0.17949999999999999</v>
      </c>
      <c r="M1067" s="25">
        <v>0.16800000000000001</v>
      </c>
      <c r="N1067" s="25">
        <v>0.16650000000000001</v>
      </c>
      <c r="O1067" s="25">
        <v>0.16</v>
      </c>
      <c r="P1067" s="25">
        <v>0.18246100058727818</v>
      </c>
      <c r="Q1067" s="25">
        <v>0.16200000000000001</v>
      </c>
      <c r="R1067" s="25">
        <v>0.15</v>
      </c>
      <c r="S1067" s="25">
        <v>0.15534399999999998</v>
      </c>
      <c r="T1067" s="25">
        <v>0.26500000000000001</v>
      </c>
      <c r="U1067" s="25">
        <v>0.17399999999999999</v>
      </c>
      <c r="V1067" s="25">
        <v>0.15947</v>
      </c>
      <c r="W1067" s="25">
        <v>0.29685</v>
      </c>
      <c r="X1067" s="25">
        <v>0.16419810000000001</v>
      </c>
      <c r="Y1067" s="233"/>
      <c r="Z1067" s="234"/>
      <c r="AA1067" s="234"/>
      <c r="AB1067" s="234"/>
      <c r="AC1067" s="234"/>
      <c r="AD1067" s="234"/>
      <c r="AE1067" s="234"/>
      <c r="AF1067" s="234"/>
      <c r="AG1067" s="234"/>
      <c r="AH1067" s="234"/>
      <c r="AI1067" s="234"/>
      <c r="AJ1067" s="234"/>
      <c r="AK1067" s="234"/>
      <c r="AL1067" s="234"/>
      <c r="AM1067" s="234"/>
      <c r="AN1067" s="234"/>
      <c r="AO1067" s="234"/>
      <c r="AP1067" s="234"/>
      <c r="AQ1067" s="234"/>
      <c r="AR1067" s="234"/>
      <c r="AS1067" s="234"/>
      <c r="AT1067" s="234"/>
      <c r="AU1067" s="234"/>
      <c r="AV1067" s="234"/>
      <c r="AW1067" s="234"/>
      <c r="AX1067" s="234"/>
      <c r="AY1067" s="234"/>
      <c r="AZ1067" s="234"/>
      <c r="BA1067" s="234"/>
      <c r="BB1067" s="234"/>
      <c r="BC1067" s="234"/>
      <c r="BD1067" s="234"/>
      <c r="BE1067" s="234"/>
      <c r="BF1067" s="234"/>
      <c r="BG1067" s="234"/>
      <c r="BH1067" s="234"/>
      <c r="BI1067" s="234"/>
      <c r="BJ1067" s="234"/>
      <c r="BK1067" s="234"/>
      <c r="BL1067" s="234"/>
      <c r="BM1067" s="62"/>
    </row>
    <row r="1068" spans="1:65">
      <c r="A1068" s="33"/>
      <c r="B1068" s="3" t="s">
        <v>273</v>
      </c>
      <c r="C1068" s="31"/>
      <c r="D1068" s="25">
        <v>2.3389456314046068E-3</v>
      </c>
      <c r="E1068" s="25">
        <v>7.5277265270908165E-3</v>
      </c>
      <c r="F1068" s="25">
        <v>1.2247448713915902E-3</v>
      </c>
      <c r="G1068" s="25">
        <v>4.1674932513442627E-3</v>
      </c>
      <c r="H1068" s="25">
        <v>5.4772255750516509E-3</v>
      </c>
      <c r="I1068" s="25">
        <v>2.2803508501982686E-3</v>
      </c>
      <c r="J1068" s="25">
        <v>1.0327955589886455E-3</v>
      </c>
      <c r="K1068" s="25">
        <v>2.658320271650254E-3</v>
      </c>
      <c r="L1068" s="25">
        <v>2.0976176963403048E-3</v>
      </c>
      <c r="M1068" s="25">
        <v>2.4494897427831805E-3</v>
      </c>
      <c r="N1068" s="25">
        <v>1.5491933384829681E-3</v>
      </c>
      <c r="O1068" s="25">
        <v>2.1679483388678819E-3</v>
      </c>
      <c r="P1068" s="25">
        <v>2.3120771076206598E-3</v>
      </c>
      <c r="Q1068" s="25">
        <v>3.0983866769659367E-3</v>
      </c>
      <c r="R1068" s="25">
        <v>0</v>
      </c>
      <c r="S1068" s="25">
        <v>2.9691164791342639E-3</v>
      </c>
      <c r="T1068" s="25">
        <v>5.4772255750516656E-3</v>
      </c>
      <c r="U1068" s="25">
        <v>1.9663841605003446E-3</v>
      </c>
      <c r="V1068" s="25">
        <v>1.6192549727163615E-3</v>
      </c>
      <c r="W1068" s="25">
        <v>2.4056184236075427E-3</v>
      </c>
      <c r="X1068" s="25">
        <v>4.4946922477147018E-3</v>
      </c>
      <c r="Y1068" s="233"/>
      <c r="Z1068" s="234"/>
      <c r="AA1068" s="234"/>
      <c r="AB1068" s="234"/>
      <c r="AC1068" s="234"/>
      <c r="AD1068" s="234"/>
      <c r="AE1068" s="234"/>
      <c r="AF1068" s="234"/>
      <c r="AG1068" s="234"/>
      <c r="AH1068" s="234"/>
      <c r="AI1068" s="234"/>
      <c r="AJ1068" s="234"/>
      <c r="AK1068" s="234"/>
      <c r="AL1068" s="234"/>
      <c r="AM1068" s="234"/>
      <c r="AN1068" s="234"/>
      <c r="AO1068" s="234"/>
      <c r="AP1068" s="234"/>
      <c r="AQ1068" s="234"/>
      <c r="AR1068" s="234"/>
      <c r="AS1068" s="234"/>
      <c r="AT1068" s="234"/>
      <c r="AU1068" s="234"/>
      <c r="AV1068" s="234"/>
      <c r="AW1068" s="234"/>
      <c r="AX1068" s="234"/>
      <c r="AY1068" s="234"/>
      <c r="AZ1068" s="234"/>
      <c r="BA1068" s="234"/>
      <c r="BB1068" s="234"/>
      <c r="BC1068" s="234"/>
      <c r="BD1068" s="234"/>
      <c r="BE1068" s="234"/>
      <c r="BF1068" s="234"/>
      <c r="BG1068" s="234"/>
      <c r="BH1068" s="234"/>
      <c r="BI1068" s="234"/>
      <c r="BJ1068" s="234"/>
      <c r="BK1068" s="234"/>
      <c r="BL1068" s="234"/>
      <c r="BM1068" s="62"/>
    </row>
    <row r="1069" spans="1:65">
      <c r="A1069" s="33"/>
      <c r="B1069" s="3" t="s">
        <v>87</v>
      </c>
      <c r="C1069" s="31"/>
      <c r="D1069" s="13">
        <v>1.5496547911249603E-2</v>
      </c>
      <c r="E1069" s="13">
        <v>5.7172606534866957E-2</v>
      </c>
      <c r="F1069" s="13">
        <v>8.6148525537509263E-3</v>
      </c>
      <c r="G1069" s="13">
        <v>2.2661736005134655E-2</v>
      </c>
      <c r="H1069" s="13">
        <v>3.1298431857438004E-2</v>
      </c>
      <c r="I1069" s="13">
        <v>1.1069664321350816E-2</v>
      </c>
      <c r="J1069" s="13">
        <v>6.6775574934610695E-3</v>
      </c>
      <c r="K1069" s="13">
        <v>1.4713949843082589E-2</v>
      </c>
      <c r="L1069" s="13">
        <v>1.1718534616426282E-2</v>
      </c>
      <c r="M1069" s="13">
        <v>1.4580296087995121E-2</v>
      </c>
      <c r="N1069" s="13">
        <v>9.3324899908612535E-3</v>
      </c>
      <c r="O1069" s="13">
        <v>1.3592152594782959E-2</v>
      </c>
      <c r="P1069" s="13">
        <v>1.2618096700131998E-2</v>
      </c>
      <c r="Q1069" s="13">
        <v>1.9364916731037105E-2</v>
      </c>
      <c r="R1069" s="13">
        <v>0</v>
      </c>
      <c r="S1069" s="13">
        <v>1.9018940125683618E-2</v>
      </c>
      <c r="T1069" s="13">
        <v>2.0668775754911946E-2</v>
      </c>
      <c r="U1069" s="13">
        <v>1.1322749484646899E-2</v>
      </c>
      <c r="V1069" s="13">
        <v>1.0125617338507732E-2</v>
      </c>
      <c r="W1069" s="13">
        <v>8.1120162657479095E-3</v>
      </c>
      <c r="X1069" s="13">
        <v>2.7322856071523117E-2</v>
      </c>
      <c r="Y1069" s="159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1"/>
    </row>
    <row r="1070" spans="1:65">
      <c r="A1070" s="33"/>
      <c r="B1070" s="3" t="s">
        <v>274</v>
      </c>
      <c r="C1070" s="31"/>
      <c r="D1070" s="13">
        <v>-8.8102400859542684E-2</v>
      </c>
      <c r="E1070" s="13">
        <v>-0.20450629050247193</v>
      </c>
      <c r="F1070" s="13">
        <v>-0.14106818455520065</v>
      </c>
      <c r="G1070" s="13">
        <v>0.11107311273363574</v>
      </c>
      <c r="H1070" s="13">
        <v>5.730176578785362E-2</v>
      </c>
      <c r="I1070" s="13">
        <v>0.2445952214417022</v>
      </c>
      <c r="J1070" s="13">
        <v>-6.5546629856068406E-2</v>
      </c>
      <c r="K1070" s="13">
        <v>9.1538203918126726E-2</v>
      </c>
      <c r="L1070" s="13">
        <v>8.1468663291575982E-2</v>
      </c>
      <c r="M1070" s="13">
        <v>1.5009695156339431E-2</v>
      </c>
      <c r="N1070" s="13">
        <v>2.9262464044783609E-3</v>
      </c>
      <c r="O1070" s="13">
        <v>-3.6344962039070561E-2</v>
      </c>
      <c r="P1070" s="13">
        <v>0.10705544204592354</v>
      </c>
      <c r="Q1070" s="13">
        <v>-3.3324099851105293E-2</v>
      </c>
      <c r="R1070" s="13">
        <v>-9.3741343610411199E-2</v>
      </c>
      <c r="S1070" s="13">
        <v>-5.6804254684096778E-2</v>
      </c>
      <c r="T1070" s="13">
        <v>0.60105695962160688</v>
      </c>
      <c r="U1070" s="13">
        <v>4.9246133286612759E-2</v>
      </c>
      <c r="V1070" s="13">
        <v>-3.3827576882432764E-2</v>
      </c>
      <c r="W1070" s="13">
        <v>0.7916733636822173</v>
      </c>
      <c r="X1070" s="13">
        <v>-6.1181142908836028E-3</v>
      </c>
      <c r="Y1070" s="159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1"/>
    </row>
    <row r="1071" spans="1:65">
      <c r="A1071" s="33"/>
      <c r="B1071" s="51" t="s">
        <v>275</v>
      </c>
      <c r="C1071" s="52"/>
      <c r="D1071" s="50">
        <v>0.78</v>
      </c>
      <c r="E1071" s="50">
        <v>1.78</v>
      </c>
      <c r="F1071" s="50">
        <v>1.24</v>
      </c>
      <c r="G1071" s="50">
        <v>0.93</v>
      </c>
      <c r="H1071" s="50">
        <v>0.47</v>
      </c>
      <c r="I1071" s="50">
        <v>2.0699999999999998</v>
      </c>
      <c r="J1071" s="50">
        <v>0.59</v>
      </c>
      <c r="K1071" s="50">
        <v>0.76</v>
      </c>
      <c r="L1071" s="50">
        <v>0.67</v>
      </c>
      <c r="M1071" s="50">
        <v>0.1</v>
      </c>
      <c r="N1071" s="50">
        <v>0</v>
      </c>
      <c r="O1071" s="50">
        <v>0.34</v>
      </c>
      <c r="P1071" s="50">
        <v>0.89</v>
      </c>
      <c r="Q1071" s="50">
        <v>0.32</v>
      </c>
      <c r="R1071" s="50">
        <v>0.83</v>
      </c>
      <c r="S1071" s="50">
        <v>0.51</v>
      </c>
      <c r="T1071" s="50">
        <v>5.14</v>
      </c>
      <c r="U1071" s="50">
        <v>0.4</v>
      </c>
      <c r="V1071" s="50">
        <v>0.32</v>
      </c>
      <c r="W1071" s="50">
        <v>6.77</v>
      </c>
      <c r="X1071" s="50">
        <v>0.08</v>
      </c>
      <c r="Y1071" s="159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1"/>
    </row>
    <row r="1072" spans="1:65">
      <c r="B1072" s="34"/>
      <c r="C1072" s="20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BM1072" s="61"/>
    </row>
    <row r="1073" spans="1:65" ht="15">
      <c r="B1073" s="35" t="s">
        <v>611</v>
      </c>
      <c r="BM1073" s="30" t="s">
        <v>67</v>
      </c>
    </row>
    <row r="1074" spans="1:65" ht="15">
      <c r="A1074" s="26" t="s">
        <v>64</v>
      </c>
      <c r="B1074" s="18" t="s">
        <v>111</v>
      </c>
      <c r="C1074" s="15" t="s">
        <v>112</v>
      </c>
      <c r="D1074" s="16" t="s">
        <v>231</v>
      </c>
      <c r="E1074" s="17" t="s">
        <v>231</v>
      </c>
      <c r="F1074" s="17" t="s">
        <v>231</v>
      </c>
      <c r="G1074" s="17" t="s">
        <v>231</v>
      </c>
      <c r="H1074" s="17" t="s">
        <v>231</v>
      </c>
      <c r="I1074" s="17" t="s">
        <v>231</v>
      </c>
      <c r="J1074" s="17" t="s">
        <v>231</v>
      </c>
      <c r="K1074" s="17" t="s">
        <v>231</v>
      </c>
      <c r="L1074" s="17" t="s">
        <v>231</v>
      </c>
      <c r="M1074" s="17" t="s">
        <v>231</v>
      </c>
      <c r="N1074" s="17" t="s">
        <v>231</v>
      </c>
      <c r="O1074" s="17" t="s">
        <v>231</v>
      </c>
      <c r="P1074" s="17" t="s">
        <v>231</v>
      </c>
      <c r="Q1074" s="17" t="s">
        <v>231</v>
      </c>
      <c r="R1074" s="17" t="s">
        <v>231</v>
      </c>
      <c r="S1074" s="17" t="s">
        <v>231</v>
      </c>
      <c r="T1074" s="17" t="s">
        <v>231</v>
      </c>
      <c r="U1074" s="17" t="s">
        <v>231</v>
      </c>
      <c r="V1074" s="17" t="s">
        <v>231</v>
      </c>
      <c r="W1074" s="159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1</v>
      </c>
    </row>
    <row r="1075" spans="1:65">
      <c r="A1075" s="33"/>
      <c r="B1075" s="19" t="s">
        <v>232</v>
      </c>
      <c r="C1075" s="8" t="s">
        <v>232</v>
      </c>
      <c r="D1075" s="157" t="s">
        <v>234</v>
      </c>
      <c r="E1075" s="158" t="s">
        <v>238</v>
      </c>
      <c r="F1075" s="158" t="s">
        <v>239</v>
      </c>
      <c r="G1075" s="158" t="s">
        <v>240</v>
      </c>
      <c r="H1075" s="158" t="s">
        <v>241</v>
      </c>
      <c r="I1075" s="158" t="s">
        <v>242</v>
      </c>
      <c r="J1075" s="158" t="s">
        <v>243</v>
      </c>
      <c r="K1075" s="158" t="s">
        <v>244</v>
      </c>
      <c r="L1075" s="158" t="s">
        <v>245</v>
      </c>
      <c r="M1075" s="158" t="s">
        <v>246</v>
      </c>
      <c r="N1075" s="158" t="s">
        <v>247</v>
      </c>
      <c r="O1075" s="158" t="s">
        <v>248</v>
      </c>
      <c r="P1075" s="158" t="s">
        <v>249</v>
      </c>
      <c r="Q1075" s="158" t="s">
        <v>252</v>
      </c>
      <c r="R1075" s="158" t="s">
        <v>253</v>
      </c>
      <c r="S1075" s="158" t="s">
        <v>257</v>
      </c>
      <c r="T1075" s="158" t="s">
        <v>259</v>
      </c>
      <c r="U1075" s="158" t="s">
        <v>261</v>
      </c>
      <c r="V1075" s="158" t="s">
        <v>279</v>
      </c>
      <c r="W1075" s="159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 t="s">
        <v>3</v>
      </c>
    </row>
    <row r="1076" spans="1:65">
      <c r="A1076" s="33"/>
      <c r="B1076" s="19"/>
      <c r="C1076" s="8"/>
      <c r="D1076" s="9" t="s">
        <v>280</v>
      </c>
      <c r="E1076" s="10" t="s">
        <v>282</v>
      </c>
      <c r="F1076" s="10" t="s">
        <v>283</v>
      </c>
      <c r="G1076" s="10" t="s">
        <v>282</v>
      </c>
      <c r="H1076" s="10" t="s">
        <v>280</v>
      </c>
      <c r="I1076" s="10" t="s">
        <v>282</v>
      </c>
      <c r="J1076" s="10" t="s">
        <v>282</v>
      </c>
      <c r="K1076" s="10" t="s">
        <v>280</v>
      </c>
      <c r="L1076" s="10" t="s">
        <v>280</v>
      </c>
      <c r="M1076" s="10" t="s">
        <v>280</v>
      </c>
      <c r="N1076" s="10" t="s">
        <v>280</v>
      </c>
      <c r="O1076" s="10" t="s">
        <v>280</v>
      </c>
      <c r="P1076" s="10" t="s">
        <v>280</v>
      </c>
      <c r="Q1076" s="10" t="s">
        <v>280</v>
      </c>
      <c r="R1076" s="10" t="s">
        <v>280</v>
      </c>
      <c r="S1076" s="10" t="s">
        <v>283</v>
      </c>
      <c r="T1076" s="10" t="s">
        <v>282</v>
      </c>
      <c r="U1076" s="10" t="s">
        <v>280</v>
      </c>
      <c r="V1076" s="10" t="s">
        <v>283</v>
      </c>
      <c r="W1076" s="159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2</v>
      </c>
    </row>
    <row r="1077" spans="1:65">
      <c r="A1077" s="33"/>
      <c r="B1077" s="19"/>
      <c r="C1077" s="8"/>
      <c r="D1077" s="27" t="s">
        <v>322</v>
      </c>
      <c r="E1077" s="27" t="s">
        <v>322</v>
      </c>
      <c r="F1077" s="27" t="s">
        <v>322</v>
      </c>
      <c r="G1077" s="27" t="s">
        <v>323</v>
      </c>
      <c r="H1077" s="27" t="s">
        <v>324</v>
      </c>
      <c r="I1077" s="27" t="s">
        <v>323</v>
      </c>
      <c r="J1077" s="27" t="s">
        <v>325</v>
      </c>
      <c r="K1077" s="27" t="s">
        <v>322</v>
      </c>
      <c r="L1077" s="27" t="s">
        <v>322</v>
      </c>
      <c r="M1077" s="27" t="s">
        <v>322</v>
      </c>
      <c r="N1077" s="27" t="s">
        <v>322</v>
      </c>
      <c r="O1077" s="27" t="s">
        <v>322</v>
      </c>
      <c r="P1077" s="27" t="s">
        <v>324</v>
      </c>
      <c r="Q1077" s="27" t="s">
        <v>322</v>
      </c>
      <c r="R1077" s="27" t="s">
        <v>325</v>
      </c>
      <c r="S1077" s="27" t="s">
        <v>323</v>
      </c>
      <c r="T1077" s="27" t="s">
        <v>322</v>
      </c>
      <c r="U1077" s="27" t="s">
        <v>322</v>
      </c>
      <c r="V1077" s="27" t="s">
        <v>322</v>
      </c>
      <c r="W1077" s="159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3</v>
      </c>
    </row>
    <row r="1078" spans="1:65">
      <c r="A1078" s="33"/>
      <c r="B1078" s="18">
        <v>1</v>
      </c>
      <c r="C1078" s="14">
        <v>1</v>
      </c>
      <c r="D1078" s="21">
        <v>0.49</v>
      </c>
      <c r="E1078" s="21">
        <v>0.49</v>
      </c>
      <c r="F1078" s="164" t="s">
        <v>96</v>
      </c>
      <c r="G1078" s="21">
        <v>0.52</v>
      </c>
      <c r="H1078" s="22">
        <v>0.44</v>
      </c>
      <c r="I1078" s="21">
        <v>0.53</v>
      </c>
      <c r="J1078" s="22">
        <v>0.53</v>
      </c>
      <c r="K1078" s="21">
        <v>0.48</v>
      </c>
      <c r="L1078" s="21">
        <v>0.48</v>
      </c>
      <c r="M1078" s="21">
        <v>0.47</v>
      </c>
      <c r="N1078" s="21">
        <v>0.52</v>
      </c>
      <c r="O1078" s="21">
        <v>0.5</v>
      </c>
      <c r="P1078" s="21">
        <v>0.54574658224746708</v>
      </c>
      <c r="Q1078" s="155">
        <v>0.63800000000000001</v>
      </c>
      <c r="R1078" s="21">
        <v>0.45</v>
      </c>
      <c r="S1078" s="160" t="s">
        <v>104</v>
      </c>
      <c r="T1078" s="21">
        <v>0.51</v>
      </c>
      <c r="U1078" s="21">
        <v>0.47439999999999999</v>
      </c>
      <c r="V1078" s="160">
        <v>0.63770000000000004</v>
      </c>
      <c r="W1078" s="159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1</v>
      </c>
    </row>
    <row r="1079" spans="1:65">
      <c r="A1079" s="33"/>
      <c r="B1079" s="19">
        <v>1</v>
      </c>
      <c r="C1079" s="8">
        <v>2</v>
      </c>
      <c r="D1079" s="10">
        <v>0.49</v>
      </c>
      <c r="E1079" s="10">
        <v>0.51</v>
      </c>
      <c r="F1079" s="162" t="s">
        <v>96</v>
      </c>
      <c r="G1079" s="10">
        <v>0.52</v>
      </c>
      <c r="H1079" s="165">
        <v>0.36</v>
      </c>
      <c r="I1079" s="10">
        <v>0.53</v>
      </c>
      <c r="J1079" s="23">
        <v>0.53</v>
      </c>
      <c r="K1079" s="10">
        <v>0.47</v>
      </c>
      <c r="L1079" s="10">
        <v>0.45</v>
      </c>
      <c r="M1079" s="10">
        <v>0.46</v>
      </c>
      <c r="N1079" s="10">
        <v>0.5</v>
      </c>
      <c r="O1079" s="10">
        <v>0.5</v>
      </c>
      <c r="P1079" s="10">
        <v>0.52593380554496905</v>
      </c>
      <c r="Q1079" s="161">
        <v>0.69699999999999995</v>
      </c>
      <c r="R1079" s="10">
        <v>0.46</v>
      </c>
      <c r="S1079" s="161" t="s">
        <v>104</v>
      </c>
      <c r="T1079" s="10">
        <v>0.48</v>
      </c>
      <c r="U1079" s="10">
        <v>0.50060000000000004</v>
      </c>
      <c r="V1079" s="161">
        <v>0.63780000000000003</v>
      </c>
      <c r="W1079" s="159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33</v>
      </c>
    </row>
    <row r="1080" spans="1:65">
      <c r="A1080" s="33"/>
      <c r="B1080" s="19">
        <v>1</v>
      </c>
      <c r="C1080" s="8">
        <v>3</v>
      </c>
      <c r="D1080" s="10">
        <v>0.49</v>
      </c>
      <c r="E1080" s="10">
        <v>0.49</v>
      </c>
      <c r="F1080" s="162" t="s">
        <v>96</v>
      </c>
      <c r="G1080" s="10">
        <v>0.54</v>
      </c>
      <c r="H1080" s="23">
        <v>0.42</v>
      </c>
      <c r="I1080" s="10">
        <v>0.54</v>
      </c>
      <c r="J1080" s="23">
        <v>0.53</v>
      </c>
      <c r="K1080" s="23">
        <v>0.48</v>
      </c>
      <c r="L1080" s="11">
        <v>0.48</v>
      </c>
      <c r="M1080" s="11">
        <v>0.47</v>
      </c>
      <c r="N1080" s="11">
        <v>0.5</v>
      </c>
      <c r="O1080" s="11">
        <v>0.49</v>
      </c>
      <c r="P1080" s="11">
        <v>0.55176538638729533</v>
      </c>
      <c r="Q1080" s="162">
        <v>0.70599999999999996</v>
      </c>
      <c r="R1080" s="11">
        <v>0.43</v>
      </c>
      <c r="S1080" s="162" t="s">
        <v>104</v>
      </c>
      <c r="T1080" s="11">
        <v>0.48</v>
      </c>
      <c r="U1080" s="11">
        <v>0.48759999999999998</v>
      </c>
      <c r="V1080" s="162">
        <v>0.62270000000000003</v>
      </c>
      <c r="W1080" s="159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16</v>
      </c>
    </row>
    <row r="1081" spans="1:65">
      <c r="A1081" s="33"/>
      <c r="B1081" s="19">
        <v>1</v>
      </c>
      <c r="C1081" s="8">
        <v>4</v>
      </c>
      <c r="D1081" s="10">
        <v>0.48</v>
      </c>
      <c r="E1081" s="10">
        <v>0.47</v>
      </c>
      <c r="F1081" s="162" t="s">
        <v>96</v>
      </c>
      <c r="G1081" s="10">
        <v>0.53</v>
      </c>
      <c r="H1081" s="23">
        <v>0.49</v>
      </c>
      <c r="I1081" s="10">
        <v>0.51</v>
      </c>
      <c r="J1081" s="23">
        <v>0.51</v>
      </c>
      <c r="K1081" s="23">
        <v>0.45</v>
      </c>
      <c r="L1081" s="11">
        <v>0.47</v>
      </c>
      <c r="M1081" s="11">
        <v>0.46</v>
      </c>
      <c r="N1081" s="11">
        <v>0.51</v>
      </c>
      <c r="O1081" s="11">
        <v>0.49</v>
      </c>
      <c r="P1081" s="11">
        <v>0.55708915657409586</v>
      </c>
      <c r="Q1081" s="162">
        <v>0.70299999999999996</v>
      </c>
      <c r="R1081" s="11">
        <v>0.47</v>
      </c>
      <c r="S1081" s="162" t="s">
        <v>104</v>
      </c>
      <c r="T1081" s="11">
        <v>0.49</v>
      </c>
      <c r="U1081" s="11">
        <v>0.4199</v>
      </c>
      <c r="V1081" s="162">
        <v>0.63700000000000001</v>
      </c>
      <c r="W1081" s="159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0.49302430585173479</v>
      </c>
    </row>
    <row r="1082" spans="1:65">
      <c r="A1082" s="33"/>
      <c r="B1082" s="19">
        <v>1</v>
      </c>
      <c r="C1082" s="8">
        <v>5</v>
      </c>
      <c r="D1082" s="10">
        <v>0.48</v>
      </c>
      <c r="E1082" s="10">
        <v>0.53</v>
      </c>
      <c r="F1082" s="161" t="s">
        <v>96</v>
      </c>
      <c r="G1082" s="10">
        <v>0.54</v>
      </c>
      <c r="H1082" s="10">
        <v>0.45</v>
      </c>
      <c r="I1082" s="10">
        <v>0.56999999999999995</v>
      </c>
      <c r="J1082" s="10">
        <v>0.53</v>
      </c>
      <c r="K1082" s="10">
        <v>0.46</v>
      </c>
      <c r="L1082" s="10">
        <v>0.45</v>
      </c>
      <c r="M1082" s="10">
        <v>0.47</v>
      </c>
      <c r="N1082" s="10">
        <v>0.51</v>
      </c>
      <c r="O1082" s="10">
        <v>0.48</v>
      </c>
      <c r="P1082" s="10">
        <v>0.54413266342292821</v>
      </c>
      <c r="Q1082" s="161">
        <v>0.70199999999999996</v>
      </c>
      <c r="R1082" s="10">
        <v>0.47</v>
      </c>
      <c r="S1082" s="161" t="s">
        <v>104</v>
      </c>
      <c r="T1082" s="10">
        <v>0.49</v>
      </c>
      <c r="U1082" s="10">
        <v>0.47089999999999999</v>
      </c>
      <c r="V1082" s="161">
        <v>0.61199999999999999</v>
      </c>
      <c r="W1082" s="159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112</v>
      </c>
    </row>
    <row r="1083" spans="1:65">
      <c r="A1083" s="33"/>
      <c r="B1083" s="19">
        <v>1</v>
      </c>
      <c r="C1083" s="8">
        <v>6</v>
      </c>
      <c r="D1083" s="10">
        <v>0.49</v>
      </c>
      <c r="E1083" s="10">
        <v>0.52</v>
      </c>
      <c r="F1083" s="161" t="s">
        <v>96</v>
      </c>
      <c r="G1083" s="10">
        <v>0.53</v>
      </c>
      <c r="H1083" s="10">
        <v>0.44</v>
      </c>
      <c r="I1083" s="10">
        <v>0.55000000000000004</v>
      </c>
      <c r="J1083" s="10">
        <v>0.53</v>
      </c>
      <c r="K1083" s="10">
        <v>0.46</v>
      </c>
      <c r="L1083" s="10">
        <v>0.48</v>
      </c>
      <c r="M1083" s="10">
        <v>0.47</v>
      </c>
      <c r="N1083" s="10">
        <v>0.51</v>
      </c>
      <c r="O1083" s="10">
        <v>0.51</v>
      </c>
      <c r="P1083" s="10">
        <v>0.53543993247936672</v>
      </c>
      <c r="Q1083" s="161">
        <v>0.71799999999999997</v>
      </c>
      <c r="R1083" s="10">
        <v>0.46</v>
      </c>
      <c r="S1083" s="161" t="s">
        <v>104</v>
      </c>
      <c r="T1083" s="10">
        <v>0.48</v>
      </c>
      <c r="U1083" s="163">
        <v>0.36930000000000002</v>
      </c>
      <c r="V1083" s="161">
        <v>0.62160000000000004</v>
      </c>
      <c r="W1083" s="159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1"/>
    </row>
    <row r="1084" spans="1:65">
      <c r="A1084" s="33"/>
      <c r="B1084" s="20" t="s">
        <v>271</v>
      </c>
      <c r="C1084" s="12"/>
      <c r="D1084" s="24">
        <v>0.48666666666666664</v>
      </c>
      <c r="E1084" s="24">
        <v>0.50166666666666671</v>
      </c>
      <c r="F1084" s="24" t="s">
        <v>685</v>
      </c>
      <c r="G1084" s="24">
        <v>0.53000000000000014</v>
      </c>
      <c r="H1084" s="24">
        <v>0.43333333333333335</v>
      </c>
      <c r="I1084" s="24">
        <v>0.53833333333333344</v>
      </c>
      <c r="J1084" s="24">
        <v>0.52666666666666673</v>
      </c>
      <c r="K1084" s="24">
        <v>0.46666666666666662</v>
      </c>
      <c r="L1084" s="24">
        <v>0.46833333333333332</v>
      </c>
      <c r="M1084" s="24">
        <v>0.46666666666666662</v>
      </c>
      <c r="N1084" s="24">
        <v>0.5083333333333333</v>
      </c>
      <c r="O1084" s="24">
        <v>0.49499999999999994</v>
      </c>
      <c r="P1084" s="24">
        <v>0.54335125444268717</v>
      </c>
      <c r="Q1084" s="24">
        <v>0.69399999999999995</v>
      </c>
      <c r="R1084" s="24">
        <v>0.45666666666666672</v>
      </c>
      <c r="S1084" s="24" t="s">
        <v>685</v>
      </c>
      <c r="T1084" s="24">
        <v>0.48833333333333334</v>
      </c>
      <c r="U1084" s="24">
        <v>0.45378333333333337</v>
      </c>
      <c r="V1084" s="24">
        <v>0.62813333333333332</v>
      </c>
      <c r="W1084" s="159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1"/>
    </row>
    <row r="1085" spans="1:65">
      <c r="A1085" s="33"/>
      <c r="B1085" s="3" t="s">
        <v>272</v>
      </c>
      <c r="C1085" s="31"/>
      <c r="D1085" s="11">
        <v>0.49</v>
      </c>
      <c r="E1085" s="11">
        <v>0.5</v>
      </c>
      <c r="F1085" s="11" t="s">
        <v>685</v>
      </c>
      <c r="G1085" s="11">
        <v>0.53</v>
      </c>
      <c r="H1085" s="11">
        <v>0.44</v>
      </c>
      <c r="I1085" s="11">
        <v>0.53500000000000003</v>
      </c>
      <c r="J1085" s="11">
        <v>0.53</v>
      </c>
      <c r="K1085" s="11">
        <v>0.46499999999999997</v>
      </c>
      <c r="L1085" s="11">
        <v>0.47499999999999998</v>
      </c>
      <c r="M1085" s="11">
        <v>0.47</v>
      </c>
      <c r="N1085" s="11">
        <v>0.51</v>
      </c>
      <c r="O1085" s="11">
        <v>0.495</v>
      </c>
      <c r="P1085" s="11">
        <v>0.5449396228351977</v>
      </c>
      <c r="Q1085" s="11">
        <v>0.7024999999999999</v>
      </c>
      <c r="R1085" s="11">
        <v>0.46</v>
      </c>
      <c r="S1085" s="11" t="s">
        <v>685</v>
      </c>
      <c r="T1085" s="11">
        <v>0.48499999999999999</v>
      </c>
      <c r="U1085" s="11">
        <v>0.47265000000000001</v>
      </c>
      <c r="V1085" s="11">
        <v>0.62985000000000002</v>
      </c>
      <c r="W1085" s="159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1"/>
    </row>
    <row r="1086" spans="1:65">
      <c r="A1086" s="33"/>
      <c r="B1086" s="3" t="s">
        <v>273</v>
      </c>
      <c r="C1086" s="31"/>
      <c r="D1086" s="25">
        <v>5.1639777949432277E-3</v>
      </c>
      <c r="E1086" s="25">
        <v>2.2286019533929058E-2</v>
      </c>
      <c r="F1086" s="25" t="s">
        <v>685</v>
      </c>
      <c r="G1086" s="25">
        <v>8.9442719099991665E-3</v>
      </c>
      <c r="H1086" s="25">
        <v>4.2739521132865624E-2</v>
      </c>
      <c r="I1086" s="25">
        <v>2.0412414523193135E-2</v>
      </c>
      <c r="J1086" s="25">
        <v>8.1649658092772665E-3</v>
      </c>
      <c r="K1086" s="25">
        <v>1.2110601416389949E-2</v>
      </c>
      <c r="L1086" s="25">
        <v>1.471960144387973E-2</v>
      </c>
      <c r="M1086" s="25">
        <v>5.1639777949431982E-3</v>
      </c>
      <c r="N1086" s="25">
        <v>7.5277265270908174E-3</v>
      </c>
      <c r="O1086" s="25">
        <v>1.0488088481701525E-2</v>
      </c>
      <c r="P1086" s="25">
        <v>1.124128380526113E-2</v>
      </c>
      <c r="Q1086" s="25">
        <v>2.8319604517012573E-2</v>
      </c>
      <c r="R1086" s="25">
        <v>1.5055453054181614E-2</v>
      </c>
      <c r="S1086" s="25" t="s">
        <v>685</v>
      </c>
      <c r="T1086" s="25">
        <v>1.1690451944500132E-2</v>
      </c>
      <c r="U1086" s="25">
        <v>4.9676771902637418E-2</v>
      </c>
      <c r="V1086" s="25">
        <v>1.0918546911868214E-2</v>
      </c>
      <c r="W1086" s="233"/>
      <c r="X1086" s="234"/>
      <c r="Y1086" s="234"/>
      <c r="Z1086" s="234"/>
      <c r="AA1086" s="234"/>
      <c r="AB1086" s="234"/>
      <c r="AC1086" s="234"/>
      <c r="AD1086" s="234"/>
      <c r="AE1086" s="234"/>
      <c r="AF1086" s="234"/>
      <c r="AG1086" s="234"/>
      <c r="AH1086" s="234"/>
      <c r="AI1086" s="234"/>
      <c r="AJ1086" s="234"/>
      <c r="AK1086" s="234"/>
      <c r="AL1086" s="234"/>
      <c r="AM1086" s="234"/>
      <c r="AN1086" s="234"/>
      <c r="AO1086" s="234"/>
      <c r="AP1086" s="234"/>
      <c r="AQ1086" s="234"/>
      <c r="AR1086" s="234"/>
      <c r="AS1086" s="234"/>
      <c r="AT1086" s="234"/>
      <c r="AU1086" s="234"/>
      <c r="AV1086" s="234"/>
      <c r="AW1086" s="234"/>
      <c r="AX1086" s="234"/>
      <c r="AY1086" s="234"/>
      <c r="AZ1086" s="234"/>
      <c r="BA1086" s="234"/>
      <c r="BB1086" s="234"/>
      <c r="BC1086" s="234"/>
      <c r="BD1086" s="234"/>
      <c r="BE1086" s="234"/>
      <c r="BF1086" s="234"/>
      <c r="BG1086" s="234"/>
      <c r="BH1086" s="234"/>
      <c r="BI1086" s="234"/>
      <c r="BJ1086" s="234"/>
      <c r="BK1086" s="234"/>
      <c r="BL1086" s="234"/>
      <c r="BM1086" s="62"/>
    </row>
    <row r="1087" spans="1:65">
      <c r="A1087" s="33"/>
      <c r="B1087" s="3" t="s">
        <v>87</v>
      </c>
      <c r="C1087" s="31"/>
      <c r="D1087" s="13">
        <v>1.0610913277280606E-2</v>
      </c>
      <c r="E1087" s="13">
        <v>4.4423959203845294E-2</v>
      </c>
      <c r="F1087" s="13" t="s">
        <v>685</v>
      </c>
      <c r="G1087" s="13">
        <v>1.687598473584748E-2</v>
      </c>
      <c r="H1087" s="13">
        <v>9.8629664152766819E-2</v>
      </c>
      <c r="I1087" s="13">
        <v>3.791779787590055E-2</v>
      </c>
      <c r="J1087" s="13">
        <v>1.5503099637868226E-2</v>
      </c>
      <c r="K1087" s="13">
        <v>2.5951288749407036E-2</v>
      </c>
      <c r="L1087" s="13">
        <v>3.1429753972696935E-2</v>
      </c>
      <c r="M1087" s="13">
        <v>1.1065666703449712E-2</v>
      </c>
      <c r="N1087" s="13">
        <v>1.4808642348375379E-2</v>
      </c>
      <c r="O1087" s="13">
        <v>2.1188057538790963E-2</v>
      </c>
      <c r="P1087" s="13">
        <v>2.0688797004418922E-2</v>
      </c>
      <c r="Q1087" s="13">
        <v>4.0806346566300541E-2</v>
      </c>
      <c r="R1087" s="13">
        <v>3.2968145374120315E-2</v>
      </c>
      <c r="S1087" s="13" t="s">
        <v>685</v>
      </c>
      <c r="T1087" s="13">
        <v>2.3939492036519041E-2</v>
      </c>
      <c r="U1087" s="13">
        <v>0.10947244698858651</v>
      </c>
      <c r="V1087" s="13">
        <v>1.7382530638720358E-2</v>
      </c>
      <c r="W1087" s="159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1"/>
    </row>
    <row r="1088" spans="1:65">
      <c r="A1088" s="33"/>
      <c r="B1088" s="3" t="s">
        <v>274</v>
      </c>
      <c r="C1088" s="31"/>
      <c r="D1088" s="13">
        <v>-1.2895184090538692E-2</v>
      </c>
      <c r="E1088" s="13">
        <v>1.7529279413520227E-2</v>
      </c>
      <c r="F1088" s="13" t="s">
        <v>685</v>
      </c>
      <c r="G1088" s="13">
        <v>7.499771047674253E-2</v>
      </c>
      <c r="H1088" s="13">
        <v>-0.1210710543271919</v>
      </c>
      <c r="I1088" s="13">
        <v>9.1900190201219534E-2</v>
      </c>
      <c r="J1088" s="13">
        <v>6.8236718586951461E-2</v>
      </c>
      <c r="K1088" s="13">
        <v>-5.3461135429283657E-2</v>
      </c>
      <c r="L1088" s="13">
        <v>-5.0080639484388234E-2</v>
      </c>
      <c r="M1088" s="13">
        <v>-5.3461135429283657E-2</v>
      </c>
      <c r="N1088" s="13">
        <v>3.1051263193101697E-2</v>
      </c>
      <c r="O1088" s="13">
        <v>4.0072956339383126E-3</v>
      </c>
      <c r="P1088" s="13">
        <v>0.10207802737840477</v>
      </c>
      <c r="Q1088" s="13">
        <v>0.40763851145445096</v>
      </c>
      <c r="R1088" s="13">
        <v>-7.3744111098655973E-2</v>
      </c>
      <c r="S1088" s="13" t="s">
        <v>685</v>
      </c>
      <c r="T1088" s="13">
        <v>-9.5146881456431576E-3</v>
      </c>
      <c r="U1088" s="13">
        <v>-7.9592369083325121E-2</v>
      </c>
      <c r="V1088" s="13">
        <v>0.27404131171218427</v>
      </c>
      <c r="W1088" s="159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1"/>
    </row>
    <row r="1089" spans="1:65">
      <c r="A1089" s="33"/>
      <c r="B1089" s="51" t="s">
        <v>275</v>
      </c>
      <c r="C1089" s="52"/>
      <c r="D1089" s="50">
        <v>0.28999999999999998</v>
      </c>
      <c r="E1089" s="50">
        <v>0</v>
      </c>
      <c r="F1089" s="50">
        <v>86.66</v>
      </c>
      <c r="G1089" s="50">
        <v>0.55000000000000004</v>
      </c>
      <c r="H1089" s="50">
        <v>1.32</v>
      </c>
      <c r="I1089" s="50">
        <v>0.71</v>
      </c>
      <c r="J1089" s="50">
        <v>0.48</v>
      </c>
      <c r="K1089" s="50">
        <v>0.67</v>
      </c>
      <c r="L1089" s="50">
        <v>0.64</v>
      </c>
      <c r="M1089" s="50">
        <v>0.67</v>
      </c>
      <c r="N1089" s="50">
        <v>0.13</v>
      </c>
      <c r="O1089" s="50">
        <v>0.13</v>
      </c>
      <c r="P1089" s="50">
        <v>0.8</v>
      </c>
      <c r="Q1089" s="50">
        <v>3.71</v>
      </c>
      <c r="R1089" s="50">
        <v>0.87</v>
      </c>
      <c r="S1089" s="50">
        <v>38.5</v>
      </c>
      <c r="T1089" s="50">
        <v>0.26</v>
      </c>
      <c r="U1089" s="50">
        <v>0.92</v>
      </c>
      <c r="V1089" s="50">
        <v>2.44</v>
      </c>
      <c r="W1089" s="159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1"/>
    </row>
    <row r="1090" spans="1:65">
      <c r="B1090" s="34"/>
      <c r="C1090" s="20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BM1090" s="61"/>
    </row>
    <row r="1091" spans="1:65" ht="15">
      <c r="B1091" s="35" t="s">
        <v>612</v>
      </c>
      <c r="BM1091" s="30" t="s">
        <v>277</v>
      </c>
    </row>
    <row r="1092" spans="1:65" ht="15">
      <c r="A1092" s="26" t="s">
        <v>65</v>
      </c>
      <c r="B1092" s="18" t="s">
        <v>111</v>
      </c>
      <c r="C1092" s="15" t="s">
        <v>112</v>
      </c>
      <c r="D1092" s="16" t="s">
        <v>231</v>
      </c>
      <c r="E1092" s="17" t="s">
        <v>231</v>
      </c>
      <c r="F1092" s="17" t="s">
        <v>231</v>
      </c>
      <c r="G1092" s="17" t="s">
        <v>231</v>
      </c>
      <c r="H1092" s="159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1</v>
      </c>
    </row>
    <row r="1093" spans="1:65">
      <c r="A1093" s="33"/>
      <c r="B1093" s="19" t="s">
        <v>232</v>
      </c>
      <c r="C1093" s="8" t="s">
        <v>232</v>
      </c>
      <c r="D1093" s="157" t="s">
        <v>236</v>
      </c>
      <c r="E1093" s="158" t="s">
        <v>238</v>
      </c>
      <c r="F1093" s="158" t="s">
        <v>252</v>
      </c>
      <c r="G1093" s="158" t="s">
        <v>261</v>
      </c>
      <c r="H1093" s="159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 t="s">
        <v>3</v>
      </c>
    </row>
    <row r="1094" spans="1:65">
      <c r="A1094" s="33"/>
      <c r="B1094" s="19"/>
      <c r="C1094" s="8"/>
      <c r="D1094" s="9" t="s">
        <v>280</v>
      </c>
      <c r="E1094" s="10" t="s">
        <v>282</v>
      </c>
      <c r="F1094" s="10" t="s">
        <v>280</v>
      </c>
      <c r="G1094" s="10" t="s">
        <v>280</v>
      </c>
      <c r="H1094" s="159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2</v>
      </c>
    </row>
    <row r="1095" spans="1:65">
      <c r="A1095" s="33"/>
      <c r="B1095" s="19"/>
      <c r="C1095" s="8"/>
      <c r="D1095" s="27" t="s">
        <v>322</v>
      </c>
      <c r="E1095" s="27" t="s">
        <v>322</v>
      </c>
      <c r="F1095" s="27" t="s">
        <v>322</v>
      </c>
      <c r="G1095" s="27" t="s">
        <v>322</v>
      </c>
      <c r="H1095" s="159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>
        <v>2</v>
      </c>
    </row>
    <row r="1096" spans="1:65">
      <c r="A1096" s="33"/>
      <c r="B1096" s="18">
        <v>1</v>
      </c>
      <c r="C1096" s="14">
        <v>1</v>
      </c>
      <c r="D1096" s="21">
        <v>0.13472091715688395</v>
      </c>
      <c r="E1096" s="21">
        <v>0.1</v>
      </c>
      <c r="F1096" s="22">
        <v>0.112</v>
      </c>
      <c r="G1096" s="21">
        <v>0.1037</v>
      </c>
      <c r="H1096" s="159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>
        <v>1</v>
      </c>
    </row>
    <row r="1097" spans="1:65">
      <c r="A1097" s="33"/>
      <c r="B1097" s="19">
        <v>1</v>
      </c>
      <c r="C1097" s="8">
        <v>2</v>
      </c>
      <c r="D1097" s="10">
        <v>0.1367857050050052</v>
      </c>
      <c r="E1097" s="10">
        <v>0.1</v>
      </c>
      <c r="F1097" s="23">
        <v>0.11700000000000001</v>
      </c>
      <c r="G1097" s="10">
        <v>0.1216</v>
      </c>
      <c r="H1097" s="159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>
        <v>13</v>
      </c>
    </row>
    <row r="1098" spans="1:65">
      <c r="A1098" s="33"/>
      <c r="B1098" s="19">
        <v>1</v>
      </c>
      <c r="C1098" s="8">
        <v>3</v>
      </c>
      <c r="D1098" s="10">
        <v>0.13625093150624176</v>
      </c>
      <c r="E1098" s="10">
        <v>0.1</v>
      </c>
      <c r="F1098" s="23">
        <v>0.114</v>
      </c>
      <c r="G1098" s="10">
        <v>0.1201</v>
      </c>
      <c r="H1098" s="159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>
        <v>16</v>
      </c>
    </row>
    <row r="1099" spans="1:65">
      <c r="A1099" s="33"/>
      <c r="B1099" s="19">
        <v>1</v>
      </c>
      <c r="C1099" s="8">
        <v>4</v>
      </c>
      <c r="D1099" s="10">
        <v>0.12658342182868459</v>
      </c>
      <c r="E1099" s="10">
        <v>0.1</v>
      </c>
      <c r="F1099" s="23">
        <v>0.114</v>
      </c>
      <c r="G1099" s="10">
        <v>0.10059999999999999</v>
      </c>
      <c r="H1099" s="159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0">
        <v>0.114714146311082</v>
      </c>
    </row>
    <row r="1100" spans="1:65">
      <c r="A1100" s="33"/>
      <c r="B1100" s="19">
        <v>1</v>
      </c>
      <c r="C1100" s="8">
        <v>5</v>
      </c>
      <c r="D1100" s="10">
        <v>0.13371341408096579</v>
      </c>
      <c r="E1100" s="10">
        <v>0.1</v>
      </c>
      <c r="F1100" s="10">
        <v>0.12</v>
      </c>
      <c r="G1100" s="10">
        <v>0.1174</v>
      </c>
      <c r="H1100" s="159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0">
        <v>19</v>
      </c>
    </row>
    <row r="1101" spans="1:65">
      <c r="A1101" s="33"/>
      <c r="B1101" s="19">
        <v>1</v>
      </c>
      <c r="C1101" s="8">
        <v>6</v>
      </c>
      <c r="D1101" s="10">
        <v>0.1265851218881828</v>
      </c>
      <c r="E1101" s="10">
        <v>0.1</v>
      </c>
      <c r="F1101" s="10">
        <v>0.11799999999999999</v>
      </c>
      <c r="G1101" s="10">
        <v>0.10009999999999999</v>
      </c>
      <c r="H1101" s="159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1"/>
    </row>
    <row r="1102" spans="1:65">
      <c r="A1102" s="33"/>
      <c r="B1102" s="20" t="s">
        <v>271</v>
      </c>
      <c r="C1102" s="12"/>
      <c r="D1102" s="24">
        <v>0.13243991857766071</v>
      </c>
      <c r="E1102" s="24">
        <v>9.9999999999999992E-2</v>
      </c>
      <c r="F1102" s="24">
        <v>0.11583333333333333</v>
      </c>
      <c r="G1102" s="24">
        <v>0.11058333333333331</v>
      </c>
      <c r="H1102" s="159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61"/>
    </row>
    <row r="1103" spans="1:65">
      <c r="A1103" s="33"/>
      <c r="B1103" s="3" t="s">
        <v>272</v>
      </c>
      <c r="C1103" s="31"/>
      <c r="D1103" s="11">
        <v>0.13421716561892488</v>
      </c>
      <c r="E1103" s="11">
        <v>0.1</v>
      </c>
      <c r="F1103" s="11">
        <v>0.11550000000000001</v>
      </c>
      <c r="G1103" s="11">
        <v>0.11055000000000001</v>
      </c>
      <c r="H1103" s="159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1"/>
    </row>
    <row r="1104" spans="1:65">
      <c r="A1104" s="33"/>
      <c r="B1104" s="3" t="s">
        <v>273</v>
      </c>
      <c r="C1104" s="31"/>
      <c r="D1104" s="25">
        <v>4.6650106746962431E-3</v>
      </c>
      <c r="E1104" s="25">
        <v>1.5202354861220293E-17</v>
      </c>
      <c r="F1104" s="25">
        <v>2.9944392908634243E-3</v>
      </c>
      <c r="G1104" s="25">
        <v>1.0152323215238308E-2</v>
      </c>
      <c r="H1104" s="159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1"/>
    </row>
    <row r="1105" spans="1:65">
      <c r="A1105" s="33"/>
      <c r="B1105" s="3" t="s">
        <v>87</v>
      </c>
      <c r="C1105" s="31"/>
      <c r="D1105" s="13">
        <v>3.5223599688040834E-2</v>
      </c>
      <c r="E1105" s="13">
        <v>1.5202354861220294E-16</v>
      </c>
      <c r="F1105" s="13">
        <v>2.5851274453497188E-2</v>
      </c>
      <c r="G1105" s="13">
        <v>9.1806992149856603E-2</v>
      </c>
      <c r="H1105" s="159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1"/>
    </row>
    <row r="1106" spans="1:65">
      <c r="A1106" s="33"/>
      <c r="B1106" s="3" t="s">
        <v>274</v>
      </c>
      <c r="C1106" s="31"/>
      <c r="D1106" s="13">
        <v>0.15452124115983001</v>
      </c>
      <c r="E1106" s="13">
        <v>-0.12826793193561459</v>
      </c>
      <c r="F1106" s="13">
        <v>9.7563121745798398E-3</v>
      </c>
      <c r="G1106" s="13">
        <v>-3.6009621398800595E-2</v>
      </c>
      <c r="H1106" s="159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1"/>
    </row>
    <row r="1107" spans="1:65">
      <c r="A1107" s="33"/>
      <c r="B1107" s="51" t="s">
        <v>275</v>
      </c>
      <c r="C1107" s="52"/>
      <c r="D1107" s="50">
        <v>1.64</v>
      </c>
      <c r="E1107" s="50">
        <v>1.1299999999999999</v>
      </c>
      <c r="F1107" s="50">
        <v>0.22</v>
      </c>
      <c r="G1107" s="50">
        <v>0.22</v>
      </c>
      <c r="H1107" s="159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1"/>
    </row>
    <row r="1108" spans="1:65">
      <c r="B1108" s="34"/>
      <c r="C1108" s="20"/>
      <c r="D1108" s="29"/>
      <c r="E1108" s="29"/>
      <c r="F1108" s="29"/>
      <c r="G1108" s="29"/>
      <c r="BM1108" s="61"/>
    </row>
    <row r="1109" spans="1:65" ht="15">
      <c r="B1109" s="35" t="s">
        <v>613</v>
      </c>
      <c r="BM1109" s="30" t="s">
        <v>67</v>
      </c>
    </row>
    <row r="1110" spans="1:65" ht="15">
      <c r="A1110" s="26" t="s">
        <v>32</v>
      </c>
      <c r="B1110" s="18" t="s">
        <v>111</v>
      </c>
      <c r="C1110" s="15" t="s">
        <v>112</v>
      </c>
      <c r="D1110" s="16" t="s">
        <v>231</v>
      </c>
      <c r="E1110" s="17" t="s">
        <v>231</v>
      </c>
      <c r="F1110" s="17" t="s">
        <v>231</v>
      </c>
      <c r="G1110" s="17" t="s">
        <v>231</v>
      </c>
      <c r="H1110" s="17" t="s">
        <v>231</v>
      </c>
      <c r="I1110" s="17" t="s">
        <v>231</v>
      </c>
      <c r="J1110" s="17" t="s">
        <v>231</v>
      </c>
      <c r="K1110" s="17" t="s">
        <v>231</v>
      </c>
      <c r="L1110" s="17" t="s">
        <v>231</v>
      </c>
      <c r="M1110" s="17" t="s">
        <v>231</v>
      </c>
      <c r="N1110" s="17" t="s">
        <v>231</v>
      </c>
      <c r="O1110" s="17" t="s">
        <v>231</v>
      </c>
      <c r="P1110" s="17" t="s">
        <v>231</v>
      </c>
      <c r="Q1110" s="17" t="s">
        <v>231</v>
      </c>
      <c r="R1110" s="17" t="s">
        <v>231</v>
      </c>
      <c r="S1110" s="17" t="s">
        <v>231</v>
      </c>
      <c r="T1110" s="17" t="s">
        <v>231</v>
      </c>
      <c r="U1110" s="17" t="s">
        <v>231</v>
      </c>
      <c r="V1110" s="17" t="s">
        <v>231</v>
      </c>
      <c r="W1110" s="159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>
        <v>1</v>
      </c>
    </row>
    <row r="1111" spans="1:65">
      <c r="A1111" s="33"/>
      <c r="B1111" s="19" t="s">
        <v>232</v>
      </c>
      <c r="C1111" s="8" t="s">
        <v>232</v>
      </c>
      <c r="D1111" s="157" t="s">
        <v>234</v>
      </c>
      <c r="E1111" s="158" t="s">
        <v>236</v>
      </c>
      <c r="F1111" s="158" t="s">
        <v>238</v>
      </c>
      <c r="G1111" s="158" t="s">
        <v>240</v>
      </c>
      <c r="H1111" s="158" t="s">
        <v>241</v>
      </c>
      <c r="I1111" s="158" t="s">
        <v>242</v>
      </c>
      <c r="J1111" s="158" t="s">
        <v>243</v>
      </c>
      <c r="K1111" s="158" t="s">
        <v>244</v>
      </c>
      <c r="L1111" s="158" t="s">
        <v>245</v>
      </c>
      <c r="M1111" s="158" t="s">
        <v>246</v>
      </c>
      <c r="N1111" s="158" t="s">
        <v>247</v>
      </c>
      <c r="O1111" s="158" t="s">
        <v>248</v>
      </c>
      <c r="P1111" s="158" t="s">
        <v>249</v>
      </c>
      <c r="Q1111" s="158" t="s">
        <v>251</v>
      </c>
      <c r="R1111" s="158" t="s">
        <v>252</v>
      </c>
      <c r="S1111" s="158" t="s">
        <v>253</v>
      </c>
      <c r="T1111" s="158" t="s">
        <v>259</v>
      </c>
      <c r="U1111" s="158" t="s">
        <v>261</v>
      </c>
      <c r="V1111" s="158" t="s">
        <v>279</v>
      </c>
      <c r="W1111" s="159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 t="s">
        <v>3</v>
      </c>
    </row>
    <row r="1112" spans="1:65">
      <c r="A1112" s="33"/>
      <c r="B1112" s="19"/>
      <c r="C1112" s="8"/>
      <c r="D1112" s="9" t="s">
        <v>280</v>
      </c>
      <c r="E1112" s="10" t="s">
        <v>280</v>
      </c>
      <c r="F1112" s="10" t="s">
        <v>282</v>
      </c>
      <c r="G1112" s="10" t="s">
        <v>282</v>
      </c>
      <c r="H1112" s="10" t="s">
        <v>280</v>
      </c>
      <c r="I1112" s="10" t="s">
        <v>282</v>
      </c>
      <c r="J1112" s="10" t="s">
        <v>282</v>
      </c>
      <c r="K1112" s="10" t="s">
        <v>280</v>
      </c>
      <c r="L1112" s="10" t="s">
        <v>280</v>
      </c>
      <c r="M1112" s="10" t="s">
        <v>280</v>
      </c>
      <c r="N1112" s="10" t="s">
        <v>280</v>
      </c>
      <c r="O1112" s="10" t="s">
        <v>280</v>
      </c>
      <c r="P1112" s="10" t="s">
        <v>280</v>
      </c>
      <c r="Q1112" s="10" t="s">
        <v>283</v>
      </c>
      <c r="R1112" s="10" t="s">
        <v>280</v>
      </c>
      <c r="S1112" s="10" t="s">
        <v>280</v>
      </c>
      <c r="T1112" s="10" t="s">
        <v>282</v>
      </c>
      <c r="U1112" s="10" t="s">
        <v>280</v>
      </c>
      <c r="V1112" s="10" t="s">
        <v>283</v>
      </c>
      <c r="W1112" s="159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2</v>
      </c>
    </row>
    <row r="1113" spans="1:65">
      <c r="A1113" s="33"/>
      <c r="B1113" s="19"/>
      <c r="C1113" s="8"/>
      <c r="D1113" s="27" t="s">
        <v>322</v>
      </c>
      <c r="E1113" s="27" t="s">
        <v>322</v>
      </c>
      <c r="F1113" s="27" t="s">
        <v>322</v>
      </c>
      <c r="G1113" s="27" t="s">
        <v>323</v>
      </c>
      <c r="H1113" s="27" t="s">
        <v>324</v>
      </c>
      <c r="I1113" s="27" t="s">
        <v>323</v>
      </c>
      <c r="J1113" s="27" t="s">
        <v>325</v>
      </c>
      <c r="K1113" s="27" t="s">
        <v>322</v>
      </c>
      <c r="L1113" s="27" t="s">
        <v>322</v>
      </c>
      <c r="M1113" s="27" t="s">
        <v>322</v>
      </c>
      <c r="N1113" s="27" t="s">
        <v>322</v>
      </c>
      <c r="O1113" s="27" t="s">
        <v>322</v>
      </c>
      <c r="P1113" s="27" t="s">
        <v>324</v>
      </c>
      <c r="Q1113" s="27" t="s">
        <v>322</v>
      </c>
      <c r="R1113" s="27" t="s">
        <v>322</v>
      </c>
      <c r="S1113" s="27" t="s">
        <v>325</v>
      </c>
      <c r="T1113" s="27" t="s">
        <v>322</v>
      </c>
      <c r="U1113" s="27" t="s">
        <v>322</v>
      </c>
      <c r="V1113" s="27" t="s">
        <v>322</v>
      </c>
      <c r="W1113" s="159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0">
        <v>3</v>
      </c>
    </row>
    <row r="1114" spans="1:65">
      <c r="A1114" s="33"/>
      <c r="B1114" s="18">
        <v>1</v>
      </c>
      <c r="C1114" s="14">
        <v>1</v>
      </c>
      <c r="D1114" s="21">
        <v>1.2629999999999999</v>
      </c>
      <c r="E1114" s="21">
        <v>1.5742367015218535</v>
      </c>
      <c r="F1114" s="22">
        <v>1.5</v>
      </c>
      <c r="G1114" s="21">
        <v>1.55</v>
      </c>
      <c r="H1114" s="22">
        <v>1.43</v>
      </c>
      <c r="I1114" s="160">
        <v>1.9400000000000002</v>
      </c>
      <c r="J1114" s="22">
        <v>1.4</v>
      </c>
      <c r="K1114" s="21">
        <v>1.32</v>
      </c>
      <c r="L1114" s="21">
        <v>1.3</v>
      </c>
      <c r="M1114" s="21">
        <v>1.26</v>
      </c>
      <c r="N1114" s="21">
        <v>1.44</v>
      </c>
      <c r="O1114" s="21">
        <v>1.37</v>
      </c>
      <c r="P1114" s="21">
        <v>1.4058696681568315</v>
      </c>
      <c r="Q1114" s="160">
        <v>1</v>
      </c>
      <c r="R1114" s="21">
        <v>1.512</v>
      </c>
      <c r="S1114" s="21">
        <v>1.31</v>
      </c>
      <c r="T1114" s="21">
        <v>1.5</v>
      </c>
      <c r="U1114" s="21">
        <v>1.1251</v>
      </c>
      <c r="V1114" s="160">
        <v>3.3188</v>
      </c>
      <c r="W1114" s="159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>
        <v>1</v>
      </c>
    </row>
    <row r="1115" spans="1:65">
      <c r="A1115" s="33"/>
      <c r="B1115" s="19">
        <v>1</v>
      </c>
      <c r="C1115" s="8">
        <v>2</v>
      </c>
      <c r="D1115" s="10">
        <v>1.252</v>
      </c>
      <c r="E1115" s="10">
        <v>1.6108637698168029</v>
      </c>
      <c r="F1115" s="23">
        <v>1.5</v>
      </c>
      <c r="G1115" s="10">
        <v>1.63</v>
      </c>
      <c r="H1115" s="23">
        <v>1.33</v>
      </c>
      <c r="I1115" s="161">
        <v>1.9400000000000002</v>
      </c>
      <c r="J1115" s="23">
        <v>1.4</v>
      </c>
      <c r="K1115" s="10">
        <v>1.25</v>
      </c>
      <c r="L1115" s="10">
        <v>1.28</v>
      </c>
      <c r="M1115" s="10">
        <v>1.28</v>
      </c>
      <c r="N1115" s="10">
        <v>1.41</v>
      </c>
      <c r="O1115" s="10">
        <v>1.35</v>
      </c>
      <c r="P1115" s="10">
        <v>1.4034388122313801</v>
      </c>
      <c r="Q1115" s="161">
        <v>1</v>
      </c>
      <c r="R1115" s="10">
        <v>1.5229999999999999</v>
      </c>
      <c r="S1115" s="10">
        <v>1.38</v>
      </c>
      <c r="T1115" s="10">
        <v>1.44</v>
      </c>
      <c r="U1115" s="10">
        <v>1.3420000000000001</v>
      </c>
      <c r="V1115" s="161">
        <v>3.6183999999999998</v>
      </c>
      <c r="W1115" s="159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>
        <v>35</v>
      </c>
    </row>
    <row r="1116" spans="1:65">
      <c r="A1116" s="33"/>
      <c r="B1116" s="19">
        <v>1</v>
      </c>
      <c r="C1116" s="8">
        <v>3</v>
      </c>
      <c r="D1116" s="10">
        <v>1.2909999999999999</v>
      </c>
      <c r="E1116" s="10">
        <v>1.5880121311831985</v>
      </c>
      <c r="F1116" s="23">
        <v>1.4</v>
      </c>
      <c r="G1116" s="10">
        <v>1.56</v>
      </c>
      <c r="H1116" s="23">
        <v>1.27</v>
      </c>
      <c r="I1116" s="161">
        <v>1.9</v>
      </c>
      <c r="J1116" s="23">
        <v>1.4</v>
      </c>
      <c r="K1116" s="23">
        <v>1.29</v>
      </c>
      <c r="L1116" s="11">
        <v>1.34</v>
      </c>
      <c r="M1116" s="11">
        <v>1.29</v>
      </c>
      <c r="N1116" s="11">
        <v>1.41</v>
      </c>
      <c r="O1116" s="165">
        <v>1.43</v>
      </c>
      <c r="P1116" s="11">
        <v>1.4337759542604616</v>
      </c>
      <c r="Q1116" s="162">
        <v>1</v>
      </c>
      <c r="R1116" s="11">
        <v>1.5409999999999999</v>
      </c>
      <c r="S1116" s="11">
        <v>1.32</v>
      </c>
      <c r="T1116" s="11">
        <v>1.47</v>
      </c>
      <c r="U1116" s="11">
        <v>1.3084</v>
      </c>
      <c r="V1116" s="162">
        <v>3.6690999999999998</v>
      </c>
      <c r="W1116" s="159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16</v>
      </c>
    </row>
    <row r="1117" spans="1:65">
      <c r="A1117" s="33"/>
      <c r="B1117" s="19">
        <v>1</v>
      </c>
      <c r="C1117" s="8">
        <v>4</v>
      </c>
      <c r="D1117" s="10">
        <v>1.3069999999999999</v>
      </c>
      <c r="E1117" s="10">
        <v>1.570411296441425</v>
      </c>
      <c r="F1117" s="23">
        <v>1.4</v>
      </c>
      <c r="G1117" s="10">
        <v>1.57</v>
      </c>
      <c r="H1117" s="23">
        <v>1.35</v>
      </c>
      <c r="I1117" s="161">
        <v>1.82</v>
      </c>
      <c r="J1117" s="23">
        <v>1.4</v>
      </c>
      <c r="K1117" s="23">
        <v>1.24</v>
      </c>
      <c r="L1117" s="11">
        <v>1.32</v>
      </c>
      <c r="M1117" s="11">
        <v>1.22</v>
      </c>
      <c r="N1117" s="11">
        <v>1.43</v>
      </c>
      <c r="O1117" s="11">
        <v>1.35</v>
      </c>
      <c r="P1117" s="11">
        <v>1.4391023918740602</v>
      </c>
      <c r="Q1117" s="162">
        <v>1</v>
      </c>
      <c r="R1117" s="11">
        <v>1.4790000000000001</v>
      </c>
      <c r="S1117" s="11">
        <v>1.4</v>
      </c>
      <c r="T1117" s="11">
        <v>1.46</v>
      </c>
      <c r="U1117" s="11">
        <v>1.1074999999999999</v>
      </c>
      <c r="V1117" s="162">
        <v>3.3435999999999999</v>
      </c>
      <c r="W1117" s="159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>
        <v>1.3951096085138472</v>
      </c>
    </row>
    <row r="1118" spans="1:65">
      <c r="A1118" s="33"/>
      <c r="B1118" s="19">
        <v>1</v>
      </c>
      <c r="C1118" s="8">
        <v>5</v>
      </c>
      <c r="D1118" s="10">
        <v>1.272</v>
      </c>
      <c r="E1118" s="10">
        <v>1.5515386800979252</v>
      </c>
      <c r="F1118" s="10">
        <v>1.5</v>
      </c>
      <c r="G1118" s="10">
        <v>1.65</v>
      </c>
      <c r="H1118" s="10">
        <v>1.41</v>
      </c>
      <c r="I1118" s="161">
        <v>1.92</v>
      </c>
      <c r="J1118" s="10">
        <v>1.4</v>
      </c>
      <c r="K1118" s="10">
        <v>1.28</v>
      </c>
      <c r="L1118" s="10">
        <v>1.3</v>
      </c>
      <c r="M1118" s="10">
        <v>1.28</v>
      </c>
      <c r="N1118" s="10">
        <v>1.46</v>
      </c>
      <c r="O1118" s="10">
        <v>1.37</v>
      </c>
      <c r="P1118" s="10">
        <v>1.4391248692720919</v>
      </c>
      <c r="Q1118" s="161">
        <v>1</v>
      </c>
      <c r="R1118" s="10">
        <v>1.5249999999999999</v>
      </c>
      <c r="S1118" s="10">
        <v>1.41</v>
      </c>
      <c r="T1118" s="10">
        <v>1.49</v>
      </c>
      <c r="U1118" s="10">
        <v>1.3057000000000001</v>
      </c>
      <c r="V1118" s="161">
        <v>3.3719000000000001</v>
      </c>
      <c r="W1118" s="159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113</v>
      </c>
    </row>
    <row r="1119" spans="1:65">
      <c r="A1119" s="33"/>
      <c r="B1119" s="19">
        <v>1</v>
      </c>
      <c r="C1119" s="8">
        <v>6</v>
      </c>
      <c r="D1119" s="10">
        <v>1.2849999999999999</v>
      </c>
      <c r="E1119" s="10">
        <v>1.520593948644382</v>
      </c>
      <c r="F1119" s="10">
        <v>1.5</v>
      </c>
      <c r="G1119" s="10">
        <v>1.52</v>
      </c>
      <c r="H1119" s="10">
        <v>1.42</v>
      </c>
      <c r="I1119" s="161">
        <v>1.86</v>
      </c>
      <c r="J1119" s="10">
        <v>1.5</v>
      </c>
      <c r="K1119" s="10">
        <v>1.26</v>
      </c>
      <c r="L1119" s="10">
        <v>1.3</v>
      </c>
      <c r="M1119" s="10">
        <v>1.31</v>
      </c>
      <c r="N1119" s="10">
        <v>1.42</v>
      </c>
      <c r="O1119" s="10">
        <v>1.34</v>
      </c>
      <c r="P1119" s="10">
        <v>1.39125419382892</v>
      </c>
      <c r="Q1119" s="161">
        <v>1</v>
      </c>
      <c r="R1119" s="10">
        <v>1.585</v>
      </c>
      <c r="S1119" s="10">
        <v>1.41</v>
      </c>
      <c r="T1119" s="10">
        <v>1.5</v>
      </c>
      <c r="U1119" s="10">
        <v>1.0726</v>
      </c>
      <c r="V1119" s="161">
        <v>3.3932000000000002</v>
      </c>
      <c r="W1119" s="159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61"/>
    </row>
    <row r="1120" spans="1:65">
      <c r="A1120" s="33"/>
      <c r="B1120" s="20" t="s">
        <v>271</v>
      </c>
      <c r="C1120" s="12"/>
      <c r="D1120" s="24">
        <v>1.2783333333333333</v>
      </c>
      <c r="E1120" s="24">
        <v>1.5692760879509313</v>
      </c>
      <c r="F1120" s="24">
        <v>1.4666666666666668</v>
      </c>
      <c r="G1120" s="24">
        <v>1.58</v>
      </c>
      <c r="H1120" s="24">
        <v>1.3683333333333332</v>
      </c>
      <c r="I1120" s="24">
        <v>1.8966666666666665</v>
      </c>
      <c r="J1120" s="24">
        <v>1.4166666666666667</v>
      </c>
      <c r="K1120" s="24">
        <v>1.2733333333333334</v>
      </c>
      <c r="L1120" s="24">
        <v>1.3066666666666666</v>
      </c>
      <c r="M1120" s="24">
        <v>1.2733333333333334</v>
      </c>
      <c r="N1120" s="24">
        <v>1.4283333333333335</v>
      </c>
      <c r="O1120" s="24">
        <v>1.3683333333333334</v>
      </c>
      <c r="P1120" s="24">
        <v>1.4187609816039577</v>
      </c>
      <c r="Q1120" s="24">
        <v>1</v>
      </c>
      <c r="R1120" s="24">
        <v>1.5274999999999999</v>
      </c>
      <c r="S1120" s="24">
        <v>1.3716666666666668</v>
      </c>
      <c r="T1120" s="24">
        <v>1.4766666666666666</v>
      </c>
      <c r="U1120" s="24">
        <v>1.2102166666666667</v>
      </c>
      <c r="V1120" s="24">
        <v>3.4525000000000001</v>
      </c>
      <c r="W1120" s="159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1"/>
    </row>
    <row r="1121" spans="1:65">
      <c r="A1121" s="33"/>
      <c r="B1121" s="3" t="s">
        <v>272</v>
      </c>
      <c r="C1121" s="31"/>
      <c r="D1121" s="11">
        <v>1.2785</v>
      </c>
      <c r="E1121" s="11">
        <v>1.5723239989816391</v>
      </c>
      <c r="F1121" s="11">
        <v>1.5</v>
      </c>
      <c r="G1121" s="11">
        <v>1.5649999999999999</v>
      </c>
      <c r="H1121" s="11">
        <v>1.38</v>
      </c>
      <c r="I1121" s="11">
        <v>1.91</v>
      </c>
      <c r="J1121" s="11">
        <v>1.4</v>
      </c>
      <c r="K1121" s="11">
        <v>1.27</v>
      </c>
      <c r="L1121" s="11">
        <v>1.3</v>
      </c>
      <c r="M1121" s="11">
        <v>1.28</v>
      </c>
      <c r="N1121" s="11">
        <v>1.4249999999999998</v>
      </c>
      <c r="O1121" s="11">
        <v>1.36</v>
      </c>
      <c r="P1121" s="11">
        <v>1.4198228112086464</v>
      </c>
      <c r="Q1121" s="11">
        <v>1</v>
      </c>
      <c r="R1121" s="11">
        <v>1.524</v>
      </c>
      <c r="S1121" s="11">
        <v>1.39</v>
      </c>
      <c r="T1121" s="11">
        <v>1.48</v>
      </c>
      <c r="U1121" s="11">
        <v>1.2154</v>
      </c>
      <c r="V1121" s="11">
        <v>3.3825500000000002</v>
      </c>
      <c r="W1121" s="159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1"/>
    </row>
    <row r="1122" spans="1:65">
      <c r="A1122" s="33"/>
      <c r="B1122" s="3" t="s">
        <v>273</v>
      </c>
      <c r="C1122" s="31"/>
      <c r="D1122" s="25">
        <v>1.9976653039652712E-2</v>
      </c>
      <c r="E1122" s="25">
        <v>3.0954926293245772E-2</v>
      </c>
      <c r="F1122" s="25">
        <v>5.1639777949432274E-2</v>
      </c>
      <c r="G1122" s="25">
        <v>4.9799598391954865E-2</v>
      </c>
      <c r="H1122" s="25">
        <v>6.2742861479746531E-2</v>
      </c>
      <c r="I1122" s="25">
        <v>4.8027769744874348E-2</v>
      </c>
      <c r="J1122" s="25">
        <v>4.0824829046386339E-2</v>
      </c>
      <c r="K1122" s="25">
        <v>2.9439202887759516E-2</v>
      </c>
      <c r="L1122" s="25">
        <v>2.0655911179772911E-2</v>
      </c>
      <c r="M1122" s="25">
        <v>3.076794869123823E-2</v>
      </c>
      <c r="N1122" s="25">
        <v>1.9407902170679534E-2</v>
      </c>
      <c r="O1122" s="25">
        <v>3.2506409624359668E-2</v>
      </c>
      <c r="P1122" s="25">
        <v>2.1030874955586393E-2</v>
      </c>
      <c r="Q1122" s="25">
        <v>0</v>
      </c>
      <c r="R1122" s="25">
        <v>3.4949964234602546E-2</v>
      </c>
      <c r="S1122" s="25">
        <v>4.5350486950711567E-2</v>
      </c>
      <c r="T1122" s="25">
        <v>2.4221202832779957E-2</v>
      </c>
      <c r="U1122" s="25">
        <v>0.12071270714662428</v>
      </c>
      <c r="V1122" s="25">
        <v>0.15111989941764772</v>
      </c>
      <c r="W1122" s="233"/>
      <c r="X1122" s="234"/>
      <c r="Y1122" s="234"/>
      <c r="Z1122" s="234"/>
      <c r="AA1122" s="234"/>
      <c r="AB1122" s="234"/>
      <c r="AC1122" s="234"/>
      <c r="AD1122" s="234"/>
      <c r="AE1122" s="234"/>
      <c r="AF1122" s="234"/>
      <c r="AG1122" s="234"/>
      <c r="AH1122" s="234"/>
      <c r="AI1122" s="234"/>
      <c r="AJ1122" s="234"/>
      <c r="AK1122" s="234"/>
      <c r="AL1122" s="234"/>
      <c r="AM1122" s="234"/>
      <c r="AN1122" s="234"/>
      <c r="AO1122" s="234"/>
      <c r="AP1122" s="234"/>
      <c r="AQ1122" s="234"/>
      <c r="AR1122" s="234"/>
      <c r="AS1122" s="234"/>
      <c r="AT1122" s="234"/>
      <c r="AU1122" s="234"/>
      <c r="AV1122" s="234"/>
      <c r="AW1122" s="234"/>
      <c r="AX1122" s="234"/>
      <c r="AY1122" s="234"/>
      <c r="AZ1122" s="234"/>
      <c r="BA1122" s="234"/>
      <c r="BB1122" s="234"/>
      <c r="BC1122" s="234"/>
      <c r="BD1122" s="234"/>
      <c r="BE1122" s="234"/>
      <c r="BF1122" s="234"/>
      <c r="BG1122" s="234"/>
      <c r="BH1122" s="234"/>
      <c r="BI1122" s="234"/>
      <c r="BJ1122" s="234"/>
      <c r="BK1122" s="234"/>
      <c r="BL1122" s="234"/>
      <c r="BM1122" s="62"/>
    </row>
    <row r="1123" spans="1:65">
      <c r="A1123" s="33"/>
      <c r="B1123" s="3" t="s">
        <v>87</v>
      </c>
      <c r="C1123" s="31"/>
      <c r="D1123" s="13">
        <v>1.5627107984082955E-2</v>
      </c>
      <c r="E1123" s="13">
        <v>1.9725608852974304E-2</v>
      </c>
      <c r="F1123" s="13">
        <v>3.5208939510976547E-2</v>
      </c>
      <c r="G1123" s="13">
        <v>3.1518733159465101E-2</v>
      </c>
      <c r="H1123" s="13">
        <v>4.585349194622159E-2</v>
      </c>
      <c r="I1123" s="13">
        <v>2.532219845951196E-2</v>
      </c>
      <c r="J1123" s="13">
        <v>2.8817526385684473E-2</v>
      </c>
      <c r="K1123" s="13">
        <v>2.3119792843790194E-2</v>
      </c>
      <c r="L1123" s="13">
        <v>1.5808095290642536E-2</v>
      </c>
      <c r="M1123" s="13">
        <v>2.4163310490501227E-2</v>
      </c>
      <c r="N1123" s="13">
        <v>1.3587796152167701E-2</v>
      </c>
      <c r="O1123" s="13">
        <v>2.3756206790031424E-2</v>
      </c>
      <c r="P1123" s="13">
        <v>1.4823409459576673E-2</v>
      </c>
      <c r="Q1123" s="13">
        <v>0</v>
      </c>
      <c r="R1123" s="13">
        <v>2.2880500317252077E-2</v>
      </c>
      <c r="S1123" s="13">
        <v>3.306232341485655E-2</v>
      </c>
      <c r="T1123" s="13">
        <v>1.6402620428519161E-2</v>
      </c>
      <c r="U1123" s="13">
        <v>9.9744707267258717E-2</v>
      </c>
      <c r="V1123" s="13">
        <v>4.3771151170933442E-2</v>
      </c>
      <c r="W1123" s="159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1"/>
    </row>
    <row r="1124" spans="1:65">
      <c r="A1124" s="33"/>
      <c r="B1124" s="3" t="s">
        <v>274</v>
      </c>
      <c r="C1124" s="31"/>
      <c r="D1124" s="13">
        <v>-8.3704014700974549E-2</v>
      </c>
      <c r="E1124" s="13">
        <v>0.12484071385804341</v>
      </c>
      <c r="F1124" s="13">
        <v>5.1291352103184362E-2</v>
      </c>
      <c r="G1124" s="13">
        <v>0.13252750203843044</v>
      </c>
      <c r="H1124" s="13">
        <v>-1.9192954458279288E-2</v>
      </c>
      <c r="I1124" s="13">
        <v>0.35951086215161787</v>
      </c>
      <c r="J1124" s="13">
        <v>1.5451874190575809E-2</v>
      </c>
      <c r="K1124" s="13">
        <v>-8.728796249223536E-2</v>
      </c>
      <c r="L1124" s="13">
        <v>-6.3394977217163029E-2</v>
      </c>
      <c r="M1124" s="13">
        <v>-8.728796249223536E-2</v>
      </c>
      <c r="N1124" s="13">
        <v>2.381441903685122E-2</v>
      </c>
      <c r="O1124" s="13">
        <v>-1.9192954458279066E-2</v>
      </c>
      <c r="P1124" s="13">
        <v>1.6953057269317506E-2</v>
      </c>
      <c r="Q1124" s="13">
        <v>-0.28321044174782883</v>
      </c>
      <c r="R1124" s="13">
        <v>9.4896050230191431E-2</v>
      </c>
      <c r="S1124" s="13">
        <v>-1.6803655930771821E-2</v>
      </c>
      <c r="T1124" s="13">
        <v>5.8459247685705984E-2</v>
      </c>
      <c r="U1124" s="13">
        <v>-0.13252933011058488</v>
      </c>
      <c r="V1124" s="13">
        <v>1.474715949865621</v>
      </c>
      <c r="W1124" s="159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1"/>
    </row>
    <row r="1125" spans="1:65">
      <c r="A1125" s="33"/>
      <c r="B1125" s="51" t="s">
        <v>275</v>
      </c>
      <c r="C1125" s="52"/>
      <c r="D1125" s="50">
        <v>0.85</v>
      </c>
      <c r="E1125" s="50">
        <v>0.93</v>
      </c>
      <c r="F1125" s="50">
        <v>0.3</v>
      </c>
      <c r="G1125" s="50">
        <v>0.99</v>
      </c>
      <c r="H1125" s="50">
        <v>0.3</v>
      </c>
      <c r="I1125" s="50">
        <v>2.92</v>
      </c>
      <c r="J1125" s="50">
        <v>0.01</v>
      </c>
      <c r="K1125" s="50">
        <v>0.88</v>
      </c>
      <c r="L1125" s="50">
        <v>0.68</v>
      </c>
      <c r="M1125" s="50">
        <v>0.88</v>
      </c>
      <c r="N1125" s="50">
        <v>0.06</v>
      </c>
      <c r="O1125" s="50">
        <v>0.3</v>
      </c>
      <c r="P1125" s="50">
        <v>0.01</v>
      </c>
      <c r="Q1125" s="50" t="s">
        <v>276</v>
      </c>
      <c r="R1125" s="50">
        <v>0.67</v>
      </c>
      <c r="S1125" s="50">
        <v>0.28000000000000003</v>
      </c>
      <c r="T1125" s="50">
        <v>0.36</v>
      </c>
      <c r="U1125" s="50">
        <v>1.27</v>
      </c>
      <c r="V1125" s="50">
        <v>12.43</v>
      </c>
      <c r="W1125" s="159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1"/>
    </row>
    <row r="1126" spans="1:65">
      <c r="B1126" s="34" t="s">
        <v>344</v>
      </c>
      <c r="C1126" s="20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BM1126" s="61"/>
    </row>
    <row r="1127" spans="1:65">
      <c r="BM1127" s="61"/>
    </row>
    <row r="1128" spans="1:65" ht="15">
      <c r="B1128" s="35" t="s">
        <v>614</v>
      </c>
      <c r="BM1128" s="30" t="s">
        <v>67</v>
      </c>
    </row>
    <row r="1129" spans="1:65" ht="15">
      <c r="A1129" s="26" t="s">
        <v>66</v>
      </c>
      <c r="B1129" s="18" t="s">
        <v>111</v>
      </c>
      <c r="C1129" s="15" t="s">
        <v>112</v>
      </c>
      <c r="D1129" s="16" t="s">
        <v>231</v>
      </c>
      <c r="E1129" s="17" t="s">
        <v>231</v>
      </c>
      <c r="F1129" s="17" t="s">
        <v>231</v>
      </c>
      <c r="G1129" s="17" t="s">
        <v>231</v>
      </c>
      <c r="H1129" s="17" t="s">
        <v>231</v>
      </c>
      <c r="I1129" s="17" t="s">
        <v>231</v>
      </c>
      <c r="J1129" s="17" t="s">
        <v>231</v>
      </c>
      <c r="K1129" s="17" t="s">
        <v>231</v>
      </c>
      <c r="L1129" s="17" t="s">
        <v>231</v>
      </c>
      <c r="M1129" s="17" t="s">
        <v>231</v>
      </c>
      <c r="N1129" s="17" t="s">
        <v>231</v>
      </c>
      <c r="O1129" s="17" t="s">
        <v>231</v>
      </c>
      <c r="P1129" s="17" t="s">
        <v>231</v>
      </c>
      <c r="Q1129" s="17" t="s">
        <v>231</v>
      </c>
      <c r="R1129" s="17" t="s">
        <v>231</v>
      </c>
      <c r="S1129" s="17" t="s">
        <v>231</v>
      </c>
      <c r="T1129" s="17" t="s">
        <v>231</v>
      </c>
      <c r="U1129" s="17" t="s">
        <v>231</v>
      </c>
      <c r="V1129" s="17" t="s">
        <v>231</v>
      </c>
      <c r="W1129" s="17" t="s">
        <v>231</v>
      </c>
      <c r="X1129" s="17" t="s">
        <v>231</v>
      </c>
      <c r="Y1129" s="17" t="s">
        <v>231</v>
      </c>
      <c r="Z1129" s="159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0">
        <v>1</v>
      </c>
    </row>
    <row r="1130" spans="1:65">
      <c r="A1130" s="33"/>
      <c r="B1130" s="19" t="s">
        <v>232</v>
      </c>
      <c r="C1130" s="8" t="s">
        <v>232</v>
      </c>
      <c r="D1130" s="157" t="s">
        <v>234</v>
      </c>
      <c r="E1130" s="158" t="s">
        <v>236</v>
      </c>
      <c r="F1130" s="158" t="s">
        <v>238</v>
      </c>
      <c r="G1130" s="158" t="s">
        <v>239</v>
      </c>
      <c r="H1130" s="158" t="s">
        <v>240</v>
      </c>
      <c r="I1130" s="158" t="s">
        <v>241</v>
      </c>
      <c r="J1130" s="158" t="s">
        <v>242</v>
      </c>
      <c r="K1130" s="158" t="s">
        <v>243</v>
      </c>
      <c r="L1130" s="158" t="s">
        <v>244</v>
      </c>
      <c r="M1130" s="158" t="s">
        <v>245</v>
      </c>
      <c r="N1130" s="158" t="s">
        <v>246</v>
      </c>
      <c r="O1130" s="158" t="s">
        <v>247</v>
      </c>
      <c r="P1130" s="158" t="s">
        <v>248</v>
      </c>
      <c r="Q1130" s="158" t="s">
        <v>249</v>
      </c>
      <c r="R1130" s="158" t="s">
        <v>251</v>
      </c>
      <c r="S1130" s="158" t="s">
        <v>253</v>
      </c>
      <c r="T1130" s="158" t="s">
        <v>254</v>
      </c>
      <c r="U1130" s="158" t="s">
        <v>257</v>
      </c>
      <c r="V1130" s="158" t="s">
        <v>259</v>
      </c>
      <c r="W1130" s="158" t="s">
        <v>261</v>
      </c>
      <c r="X1130" s="158" t="s">
        <v>279</v>
      </c>
      <c r="Y1130" s="158" t="s">
        <v>263</v>
      </c>
      <c r="Z1130" s="159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0" t="s">
        <v>3</v>
      </c>
    </row>
    <row r="1131" spans="1:65">
      <c r="A1131" s="33"/>
      <c r="B1131" s="19"/>
      <c r="C1131" s="8"/>
      <c r="D1131" s="9" t="s">
        <v>280</v>
      </c>
      <c r="E1131" s="10" t="s">
        <v>283</v>
      </c>
      <c r="F1131" s="10" t="s">
        <v>282</v>
      </c>
      <c r="G1131" s="10" t="s">
        <v>283</v>
      </c>
      <c r="H1131" s="10" t="s">
        <v>282</v>
      </c>
      <c r="I1131" s="10" t="s">
        <v>282</v>
      </c>
      <c r="J1131" s="10" t="s">
        <v>282</v>
      </c>
      <c r="K1131" s="10" t="s">
        <v>282</v>
      </c>
      <c r="L1131" s="10" t="s">
        <v>280</v>
      </c>
      <c r="M1131" s="10" t="s">
        <v>280</v>
      </c>
      <c r="N1131" s="10" t="s">
        <v>280</v>
      </c>
      <c r="O1131" s="10" t="s">
        <v>280</v>
      </c>
      <c r="P1131" s="10" t="s">
        <v>280</v>
      </c>
      <c r="Q1131" s="10" t="s">
        <v>283</v>
      </c>
      <c r="R1131" s="10" t="s">
        <v>283</v>
      </c>
      <c r="S1131" s="10" t="s">
        <v>283</v>
      </c>
      <c r="T1131" s="10" t="s">
        <v>283</v>
      </c>
      <c r="U1131" s="10" t="s">
        <v>283</v>
      </c>
      <c r="V1131" s="10" t="s">
        <v>282</v>
      </c>
      <c r="W1131" s="10" t="s">
        <v>283</v>
      </c>
      <c r="X1131" s="10" t="s">
        <v>283</v>
      </c>
      <c r="Y1131" s="10" t="s">
        <v>280</v>
      </c>
      <c r="Z1131" s="159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0">
        <v>0</v>
      </c>
    </row>
    <row r="1132" spans="1:65">
      <c r="A1132" s="33"/>
      <c r="B1132" s="19"/>
      <c r="C1132" s="8"/>
      <c r="D1132" s="27" t="s">
        <v>322</v>
      </c>
      <c r="E1132" s="27" t="s">
        <v>322</v>
      </c>
      <c r="F1132" s="27" t="s">
        <v>322</v>
      </c>
      <c r="G1132" s="27" t="s">
        <v>322</v>
      </c>
      <c r="H1132" s="27" t="s">
        <v>323</v>
      </c>
      <c r="I1132" s="27" t="s">
        <v>324</v>
      </c>
      <c r="J1132" s="27" t="s">
        <v>323</v>
      </c>
      <c r="K1132" s="27" t="s">
        <v>325</v>
      </c>
      <c r="L1132" s="27" t="s">
        <v>322</v>
      </c>
      <c r="M1132" s="27" t="s">
        <v>322</v>
      </c>
      <c r="N1132" s="27" t="s">
        <v>322</v>
      </c>
      <c r="O1132" s="27" t="s">
        <v>322</v>
      </c>
      <c r="P1132" s="27" t="s">
        <v>322</v>
      </c>
      <c r="Q1132" s="27" t="s">
        <v>324</v>
      </c>
      <c r="R1132" s="27" t="s">
        <v>322</v>
      </c>
      <c r="S1132" s="27" t="s">
        <v>325</v>
      </c>
      <c r="T1132" s="27" t="s">
        <v>324</v>
      </c>
      <c r="U1132" s="27" t="s">
        <v>323</v>
      </c>
      <c r="V1132" s="27" t="s">
        <v>322</v>
      </c>
      <c r="W1132" s="27" t="s">
        <v>322</v>
      </c>
      <c r="X1132" s="27" t="s">
        <v>322</v>
      </c>
      <c r="Y1132" s="27" t="s">
        <v>322</v>
      </c>
      <c r="Z1132" s="159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0">
        <v>1</v>
      </c>
    </row>
    <row r="1133" spans="1:65">
      <c r="A1133" s="33"/>
      <c r="B1133" s="18">
        <v>1</v>
      </c>
      <c r="C1133" s="14">
        <v>1</v>
      </c>
      <c r="D1133" s="246">
        <v>69</v>
      </c>
      <c r="E1133" s="246">
        <v>69.5</v>
      </c>
      <c r="F1133" s="280">
        <v>57</v>
      </c>
      <c r="G1133" s="246">
        <v>63.676666666666677</v>
      </c>
      <c r="H1133" s="247">
        <v>63</v>
      </c>
      <c r="I1133" s="246">
        <v>68</v>
      </c>
      <c r="J1133" s="247">
        <v>68</v>
      </c>
      <c r="K1133" s="246">
        <v>69</v>
      </c>
      <c r="L1133" s="246">
        <v>70</v>
      </c>
      <c r="M1133" s="246">
        <v>66</v>
      </c>
      <c r="N1133" s="246">
        <v>67</v>
      </c>
      <c r="O1133" s="246">
        <v>62</v>
      </c>
      <c r="P1133" s="246">
        <v>68</v>
      </c>
      <c r="Q1133" s="246">
        <v>70.503358037702128</v>
      </c>
      <c r="R1133" s="246">
        <v>73</v>
      </c>
      <c r="S1133" s="246">
        <v>65</v>
      </c>
      <c r="T1133" s="246">
        <v>68.33</v>
      </c>
      <c r="U1133" s="246">
        <v>67</v>
      </c>
      <c r="V1133" s="246">
        <v>62</v>
      </c>
      <c r="W1133" s="246">
        <v>61.600000000000009</v>
      </c>
      <c r="X1133" s="249">
        <v>89.676199999999994</v>
      </c>
      <c r="Y1133" s="246">
        <v>66.360709999999997</v>
      </c>
      <c r="Z1133" s="250"/>
      <c r="AA1133" s="251"/>
      <c r="AB1133" s="251"/>
      <c r="AC1133" s="251"/>
      <c r="AD1133" s="251"/>
      <c r="AE1133" s="251"/>
      <c r="AF1133" s="251"/>
      <c r="AG1133" s="251"/>
      <c r="AH1133" s="251"/>
      <c r="AI1133" s="251"/>
      <c r="AJ1133" s="251"/>
      <c r="AK1133" s="251"/>
      <c r="AL1133" s="251"/>
      <c r="AM1133" s="251"/>
      <c r="AN1133" s="251"/>
      <c r="AO1133" s="251"/>
      <c r="AP1133" s="251"/>
      <c r="AQ1133" s="251"/>
      <c r="AR1133" s="251"/>
      <c r="AS1133" s="251"/>
      <c r="AT1133" s="251"/>
      <c r="AU1133" s="251"/>
      <c r="AV1133" s="251"/>
      <c r="AW1133" s="251"/>
      <c r="AX1133" s="251"/>
      <c r="AY1133" s="251"/>
      <c r="AZ1133" s="251"/>
      <c r="BA1133" s="251"/>
      <c r="BB1133" s="251"/>
      <c r="BC1133" s="251"/>
      <c r="BD1133" s="251"/>
      <c r="BE1133" s="251"/>
      <c r="BF1133" s="251"/>
      <c r="BG1133" s="251"/>
      <c r="BH1133" s="251"/>
      <c r="BI1133" s="251"/>
      <c r="BJ1133" s="251"/>
      <c r="BK1133" s="251"/>
      <c r="BL1133" s="251"/>
      <c r="BM1133" s="252">
        <v>1</v>
      </c>
    </row>
    <row r="1134" spans="1:65">
      <c r="A1134" s="33"/>
      <c r="B1134" s="19">
        <v>1</v>
      </c>
      <c r="C1134" s="8">
        <v>2</v>
      </c>
      <c r="D1134" s="253">
        <v>68.599999999999994</v>
      </c>
      <c r="E1134" s="253">
        <v>69.150000000000006</v>
      </c>
      <c r="F1134" s="256">
        <v>59</v>
      </c>
      <c r="G1134" s="253">
        <v>63.383333333333333</v>
      </c>
      <c r="H1134" s="254">
        <v>64</v>
      </c>
      <c r="I1134" s="253">
        <v>65</v>
      </c>
      <c r="J1134" s="254">
        <v>69</v>
      </c>
      <c r="K1134" s="253">
        <v>68</v>
      </c>
      <c r="L1134" s="253">
        <v>69</v>
      </c>
      <c r="M1134" s="253">
        <v>66</v>
      </c>
      <c r="N1134" s="253">
        <v>67</v>
      </c>
      <c r="O1134" s="253">
        <v>63</v>
      </c>
      <c r="P1134" s="253">
        <v>67</v>
      </c>
      <c r="Q1134" s="253">
        <v>66.812950241315875</v>
      </c>
      <c r="R1134" s="253">
        <v>73</v>
      </c>
      <c r="S1134" s="253">
        <v>65</v>
      </c>
      <c r="T1134" s="253">
        <v>65.61</v>
      </c>
      <c r="U1134" s="253">
        <v>66.8</v>
      </c>
      <c r="V1134" s="253">
        <v>62</v>
      </c>
      <c r="W1134" s="253">
        <v>61.4</v>
      </c>
      <c r="X1134" s="255">
        <v>88.716300000000004</v>
      </c>
      <c r="Y1134" s="253">
        <v>67.033799999999999</v>
      </c>
      <c r="Z1134" s="250"/>
      <c r="AA1134" s="251"/>
      <c r="AB1134" s="251"/>
      <c r="AC1134" s="251"/>
      <c r="AD1134" s="251"/>
      <c r="AE1134" s="251"/>
      <c r="AF1134" s="251"/>
      <c r="AG1134" s="251"/>
      <c r="AH1134" s="251"/>
      <c r="AI1134" s="251"/>
      <c r="AJ1134" s="251"/>
      <c r="AK1134" s="251"/>
      <c r="AL1134" s="251"/>
      <c r="AM1134" s="251"/>
      <c r="AN1134" s="251"/>
      <c r="AO1134" s="251"/>
      <c r="AP1134" s="251"/>
      <c r="AQ1134" s="251"/>
      <c r="AR1134" s="251"/>
      <c r="AS1134" s="251"/>
      <c r="AT1134" s="251"/>
      <c r="AU1134" s="251"/>
      <c r="AV1134" s="251"/>
      <c r="AW1134" s="251"/>
      <c r="AX1134" s="251"/>
      <c r="AY1134" s="251"/>
      <c r="AZ1134" s="251"/>
      <c r="BA1134" s="251"/>
      <c r="BB1134" s="251"/>
      <c r="BC1134" s="251"/>
      <c r="BD1134" s="251"/>
      <c r="BE1134" s="251"/>
      <c r="BF1134" s="251"/>
      <c r="BG1134" s="251"/>
      <c r="BH1134" s="251"/>
      <c r="BI1134" s="251"/>
      <c r="BJ1134" s="251"/>
      <c r="BK1134" s="251"/>
      <c r="BL1134" s="251"/>
      <c r="BM1134" s="252">
        <v>36</v>
      </c>
    </row>
    <row r="1135" spans="1:65">
      <c r="A1135" s="33"/>
      <c r="B1135" s="19">
        <v>1</v>
      </c>
      <c r="C1135" s="8">
        <v>3</v>
      </c>
      <c r="D1135" s="253">
        <v>69.099999999999994</v>
      </c>
      <c r="E1135" s="253">
        <v>69.7</v>
      </c>
      <c r="F1135" s="256">
        <v>57</v>
      </c>
      <c r="G1135" s="253">
        <v>63.303333333333335</v>
      </c>
      <c r="H1135" s="254">
        <v>63</v>
      </c>
      <c r="I1135" s="253">
        <v>66</v>
      </c>
      <c r="J1135" s="254">
        <v>68</v>
      </c>
      <c r="K1135" s="254">
        <v>70</v>
      </c>
      <c r="L1135" s="269">
        <v>73</v>
      </c>
      <c r="M1135" s="257">
        <v>66</v>
      </c>
      <c r="N1135" s="257">
        <v>68</v>
      </c>
      <c r="O1135" s="257">
        <v>62</v>
      </c>
      <c r="P1135" s="257">
        <v>66</v>
      </c>
      <c r="Q1135" s="257">
        <v>69.416038833333332</v>
      </c>
      <c r="R1135" s="257">
        <v>72</v>
      </c>
      <c r="S1135" s="257">
        <v>65</v>
      </c>
      <c r="T1135" s="257">
        <v>67.95</v>
      </c>
      <c r="U1135" s="257">
        <v>67</v>
      </c>
      <c r="V1135" s="257">
        <v>63</v>
      </c>
      <c r="W1135" s="257">
        <v>61.70000000000001</v>
      </c>
      <c r="X1135" s="256">
        <v>89.153700000000001</v>
      </c>
      <c r="Y1135" s="257">
        <v>69.415779999999998</v>
      </c>
      <c r="Z1135" s="250"/>
      <c r="AA1135" s="251"/>
      <c r="AB1135" s="251"/>
      <c r="AC1135" s="251"/>
      <c r="AD1135" s="251"/>
      <c r="AE1135" s="251"/>
      <c r="AF1135" s="251"/>
      <c r="AG1135" s="251"/>
      <c r="AH1135" s="251"/>
      <c r="AI1135" s="251"/>
      <c r="AJ1135" s="251"/>
      <c r="AK1135" s="251"/>
      <c r="AL1135" s="251"/>
      <c r="AM1135" s="251"/>
      <c r="AN1135" s="251"/>
      <c r="AO1135" s="251"/>
      <c r="AP1135" s="251"/>
      <c r="AQ1135" s="251"/>
      <c r="AR1135" s="251"/>
      <c r="AS1135" s="251"/>
      <c r="AT1135" s="251"/>
      <c r="AU1135" s="251"/>
      <c r="AV1135" s="251"/>
      <c r="AW1135" s="251"/>
      <c r="AX1135" s="251"/>
      <c r="AY1135" s="251"/>
      <c r="AZ1135" s="251"/>
      <c r="BA1135" s="251"/>
      <c r="BB1135" s="251"/>
      <c r="BC1135" s="251"/>
      <c r="BD1135" s="251"/>
      <c r="BE1135" s="251"/>
      <c r="BF1135" s="251"/>
      <c r="BG1135" s="251"/>
      <c r="BH1135" s="251"/>
      <c r="BI1135" s="251"/>
      <c r="BJ1135" s="251"/>
      <c r="BK1135" s="251"/>
      <c r="BL1135" s="251"/>
      <c r="BM1135" s="252">
        <v>16</v>
      </c>
    </row>
    <row r="1136" spans="1:65">
      <c r="A1136" s="33"/>
      <c r="B1136" s="19">
        <v>1</v>
      </c>
      <c r="C1136" s="8">
        <v>4</v>
      </c>
      <c r="D1136" s="253">
        <v>68.5</v>
      </c>
      <c r="E1136" s="253">
        <v>68.91</v>
      </c>
      <c r="F1136" s="256">
        <v>56</v>
      </c>
      <c r="G1136" s="253">
        <v>64.11666666666666</v>
      </c>
      <c r="H1136" s="254">
        <v>62</v>
      </c>
      <c r="I1136" s="253">
        <v>65</v>
      </c>
      <c r="J1136" s="254">
        <v>68</v>
      </c>
      <c r="K1136" s="254">
        <v>67</v>
      </c>
      <c r="L1136" s="257">
        <v>70</v>
      </c>
      <c r="M1136" s="257">
        <v>67</v>
      </c>
      <c r="N1136" s="257">
        <v>66</v>
      </c>
      <c r="O1136" s="257">
        <v>63</v>
      </c>
      <c r="P1136" s="257">
        <v>66</v>
      </c>
      <c r="Q1136" s="257">
        <v>69.637789133984086</v>
      </c>
      <c r="R1136" s="257">
        <v>73</v>
      </c>
      <c r="S1136" s="257">
        <v>65</v>
      </c>
      <c r="T1136" s="257">
        <v>66.66</v>
      </c>
      <c r="U1136" s="257">
        <v>66.400000000000006</v>
      </c>
      <c r="V1136" s="257">
        <v>62</v>
      </c>
      <c r="W1136" s="257">
        <v>62.3</v>
      </c>
      <c r="X1136" s="256">
        <v>89.591200000000001</v>
      </c>
      <c r="Y1136" s="257">
        <v>66.900509999999997</v>
      </c>
      <c r="Z1136" s="250"/>
      <c r="AA1136" s="251"/>
      <c r="AB1136" s="251"/>
      <c r="AC1136" s="251"/>
      <c r="AD1136" s="251"/>
      <c r="AE1136" s="251"/>
      <c r="AF1136" s="251"/>
      <c r="AG1136" s="251"/>
      <c r="AH1136" s="251"/>
      <c r="AI1136" s="251"/>
      <c r="AJ1136" s="251"/>
      <c r="AK1136" s="251"/>
      <c r="AL1136" s="251"/>
      <c r="AM1136" s="251"/>
      <c r="AN1136" s="251"/>
      <c r="AO1136" s="251"/>
      <c r="AP1136" s="251"/>
      <c r="AQ1136" s="251"/>
      <c r="AR1136" s="251"/>
      <c r="AS1136" s="251"/>
      <c r="AT1136" s="251"/>
      <c r="AU1136" s="251"/>
      <c r="AV1136" s="251"/>
      <c r="AW1136" s="251"/>
      <c r="AX1136" s="251"/>
      <c r="AY1136" s="251"/>
      <c r="AZ1136" s="251"/>
      <c r="BA1136" s="251"/>
      <c r="BB1136" s="251"/>
      <c r="BC1136" s="251"/>
      <c r="BD1136" s="251"/>
      <c r="BE1136" s="251"/>
      <c r="BF1136" s="251"/>
      <c r="BG1136" s="251"/>
      <c r="BH1136" s="251"/>
      <c r="BI1136" s="251"/>
      <c r="BJ1136" s="251"/>
      <c r="BK1136" s="251"/>
      <c r="BL1136" s="251"/>
      <c r="BM1136" s="252">
        <v>66.62875106190026</v>
      </c>
    </row>
    <row r="1137" spans="1:65">
      <c r="A1137" s="33"/>
      <c r="B1137" s="19">
        <v>1</v>
      </c>
      <c r="C1137" s="8">
        <v>5</v>
      </c>
      <c r="D1137" s="253">
        <v>67.3</v>
      </c>
      <c r="E1137" s="253">
        <v>70.97</v>
      </c>
      <c r="F1137" s="255">
        <v>60</v>
      </c>
      <c r="G1137" s="253">
        <v>63.793333333333322</v>
      </c>
      <c r="H1137" s="253">
        <v>63</v>
      </c>
      <c r="I1137" s="253">
        <v>68</v>
      </c>
      <c r="J1137" s="253">
        <v>67</v>
      </c>
      <c r="K1137" s="253">
        <v>70</v>
      </c>
      <c r="L1137" s="253">
        <v>70</v>
      </c>
      <c r="M1137" s="253">
        <v>67</v>
      </c>
      <c r="N1137" s="253">
        <v>67</v>
      </c>
      <c r="O1137" s="253">
        <v>63</v>
      </c>
      <c r="P1137" s="253">
        <v>65</v>
      </c>
      <c r="Q1137" s="253">
        <v>67.397683333333333</v>
      </c>
      <c r="R1137" s="253">
        <v>72</v>
      </c>
      <c r="S1137" s="253">
        <v>65</v>
      </c>
      <c r="T1137" s="253">
        <v>66.12</v>
      </c>
      <c r="U1137" s="253">
        <v>67.7</v>
      </c>
      <c r="V1137" s="253">
        <v>62</v>
      </c>
      <c r="W1137" s="253">
        <v>61.600000000000009</v>
      </c>
      <c r="X1137" s="255">
        <v>90.636099999999999</v>
      </c>
      <c r="Y1137" s="253">
        <v>68.568790000000007</v>
      </c>
      <c r="Z1137" s="250"/>
      <c r="AA1137" s="251"/>
      <c r="AB1137" s="251"/>
      <c r="AC1137" s="251"/>
      <c r="AD1137" s="251"/>
      <c r="AE1137" s="251"/>
      <c r="AF1137" s="251"/>
      <c r="AG1137" s="251"/>
      <c r="AH1137" s="251"/>
      <c r="AI1137" s="251"/>
      <c r="AJ1137" s="251"/>
      <c r="AK1137" s="251"/>
      <c r="AL1137" s="251"/>
      <c r="AM1137" s="251"/>
      <c r="AN1137" s="251"/>
      <c r="AO1137" s="251"/>
      <c r="AP1137" s="251"/>
      <c r="AQ1137" s="251"/>
      <c r="AR1137" s="251"/>
      <c r="AS1137" s="251"/>
      <c r="AT1137" s="251"/>
      <c r="AU1137" s="251"/>
      <c r="AV1137" s="251"/>
      <c r="AW1137" s="251"/>
      <c r="AX1137" s="251"/>
      <c r="AY1137" s="251"/>
      <c r="AZ1137" s="251"/>
      <c r="BA1137" s="251"/>
      <c r="BB1137" s="251"/>
      <c r="BC1137" s="251"/>
      <c r="BD1137" s="251"/>
      <c r="BE1137" s="251"/>
      <c r="BF1137" s="251"/>
      <c r="BG1137" s="251"/>
      <c r="BH1137" s="251"/>
      <c r="BI1137" s="251"/>
      <c r="BJ1137" s="251"/>
      <c r="BK1137" s="251"/>
      <c r="BL1137" s="251"/>
      <c r="BM1137" s="252">
        <v>114</v>
      </c>
    </row>
    <row r="1138" spans="1:65">
      <c r="A1138" s="33"/>
      <c r="B1138" s="19">
        <v>1</v>
      </c>
      <c r="C1138" s="8">
        <v>6</v>
      </c>
      <c r="D1138" s="253">
        <v>69.400000000000006</v>
      </c>
      <c r="E1138" s="253">
        <v>69.84</v>
      </c>
      <c r="F1138" s="255">
        <v>58</v>
      </c>
      <c r="G1138" s="253">
        <v>64.216666666666654</v>
      </c>
      <c r="H1138" s="253">
        <v>64</v>
      </c>
      <c r="I1138" s="253">
        <v>68</v>
      </c>
      <c r="J1138" s="253">
        <v>68</v>
      </c>
      <c r="K1138" s="253">
        <v>70</v>
      </c>
      <c r="L1138" s="253">
        <v>71</v>
      </c>
      <c r="M1138" s="253">
        <v>68</v>
      </c>
      <c r="N1138" s="253">
        <v>66</v>
      </c>
      <c r="O1138" s="253">
        <v>63</v>
      </c>
      <c r="P1138" s="253">
        <v>65</v>
      </c>
      <c r="Q1138" s="253">
        <v>66.430767848361356</v>
      </c>
      <c r="R1138" s="253">
        <v>72</v>
      </c>
      <c r="S1138" s="253">
        <v>65</v>
      </c>
      <c r="T1138" s="253">
        <v>66.150000000000006</v>
      </c>
      <c r="U1138" s="253">
        <v>67.2</v>
      </c>
      <c r="V1138" s="253">
        <v>63</v>
      </c>
      <c r="W1138" s="253">
        <v>61.9</v>
      </c>
      <c r="X1138" s="255">
        <v>91.680999999999997</v>
      </c>
      <c r="Y1138" s="253">
        <v>67.091949999999997</v>
      </c>
      <c r="Z1138" s="250"/>
      <c r="AA1138" s="251"/>
      <c r="AB1138" s="251"/>
      <c r="AC1138" s="251"/>
      <c r="AD1138" s="251"/>
      <c r="AE1138" s="251"/>
      <c r="AF1138" s="251"/>
      <c r="AG1138" s="251"/>
      <c r="AH1138" s="251"/>
      <c r="AI1138" s="251"/>
      <c r="AJ1138" s="251"/>
      <c r="AK1138" s="251"/>
      <c r="AL1138" s="251"/>
      <c r="AM1138" s="251"/>
      <c r="AN1138" s="251"/>
      <c r="AO1138" s="251"/>
      <c r="AP1138" s="251"/>
      <c r="AQ1138" s="251"/>
      <c r="AR1138" s="251"/>
      <c r="AS1138" s="251"/>
      <c r="AT1138" s="251"/>
      <c r="AU1138" s="251"/>
      <c r="AV1138" s="251"/>
      <c r="AW1138" s="251"/>
      <c r="AX1138" s="251"/>
      <c r="AY1138" s="251"/>
      <c r="AZ1138" s="251"/>
      <c r="BA1138" s="251"/>
      <c r="BB1138" s="251"/>
      <c r="BC1138" s="251"/>
      <c r="BD1138" s="251"/>
      <c r="BE1138" s="251"/>
      <c r="BF1138" s="251"/>
      <c r="BG1138" s="251"/>
      <c r="BH1138" s="251"/>
      <c r="BI1138" s="251"/>
      <c r="BJ1138" s="251"/>
      <c r="BK1138" s="251"/>
      <c r="BL1138" s="251"/>
      <c r="BM1138" s="259"/>
    </row>
    <row r="1139" spans="1:65">
      <c r="A1139" s="33"/>
      <c r="B1139" s="20" t="s">
        <v>271</v>
      </c>
      <c r="C1139" s="12"/>
      <c r="D1139" s="260">
        <v>68.649999999999991</v>
      </c>
      <c r="E1139" s="260">
        <v>69.678333333333342</v>
      </c>
      <c r="F1139" s="260">
        <v>57.833333333333336</v>
      </c>
      <c r="G1139" s="260">
        <v>63.748333333333328</v>
      </c>
      <c r="H1139" s="260">
        <v>63.166666666666664</v>
      </c>
      <c r="I1139" s="260">
        <v>66.666666666666671</v>
      </c>
      <c r="J1139" s="260">
        <v>68</v>
      </c>
      <c r="K1139" s="260">
        <v>69</v>
      </c>
      <c r="L1139" s="260">
        <v>70.5</v>
      </c>
      <c r="M1139" s="260">
        <v>66.666666666666671</v>
      </c>
      <c r="N1139" s="260">
        <v>66.833333333333329</v>
      </c>
      <c r="O1139" s="260">
        <v>62.666666666666664</v>
      </c>
      <c r="P1139" s="260">
        <v>66.166666666666671</v>
      </c>
      <c r="Q1139" s="260">
        <v>68.366431238005021</v>
      </c>
      <c r="R1139" s="260">
        <v>72.5</v>
      </c>
      <c r="S1139" s="260">
        <v>65</v>
      </c>
      <c r="T1139" s="260">
        <v>66.803333333333327</v>
      </c>
      <c r="U1139" s="260">
        <v>67.016666666666666</v>
      </c>
      <c r="V1139" s="260">
        <v>62.333333333333336</v>
      </c>
      <c r="W1139" s="260">
        <v>61.75</v>
      </c>
      <c r="X1139" s="260">
        <v>89.909083333333342</v>
      </c>
      <c r="Y1139" s="260">
        <v>67.561923333333326</v>
      </c>
      <c r="Z1139" s="250"/>
      <c r="AA1139" s="251"/>
      <c r="AB1139" s="251"/>
      <c r="AC1139" s="251"/>
      <c r="AD1139" s="251"/>
      <c r="AE1139" s="251"/>
      <c r="AF1139" s="251"/>
      <c r="AG1139" s="251"/>
      <c r="AH1139" s="251"/>
      <c r="AI1139" s="251"/>
      <c r="AJ1139" s="251"/>
      <c r="AK1139" s="251"/>
      <c r="AL1139" s="251"/>
      <c r="AM1139" s="251"/>
      <c r="AN1139" s="251"/>
      <c r="AO1139" s="251"/>
      <c r="AP1139" s="251"/>
      <c r="AQ1139" s="251"/>
      <c r="AR1139" s="251"/>
      <c r="AS1139" s="251"/>
      <c r="AT1139" s="251"/>
      <c r="AU1139" s="251"/>
      <c r="AV1139" s="251"/>
      <c r="AW1139" s="251"/>
      <c r="AX1139" s="251"/>
      <c r="AY1139" s="251"/>
      <c r="AZ1139" s="251"/>
      <c r="BA1139" s="251"/>
      <c r="BB1139" s="251"/>
      <c r="BC1139" s="251"/>
      <c r="BD1139" s="251"/>
      <c r="BE1139" s="251"/>
      <c r="BF1139" s="251"/>
      <c r="BG1139" s="251"/>
      <c r="BH1139" s="251"/>
      <c r="BI1139" s="251"/>
      <c r="BJ1139" s="251"/>
      <c r="BK1139" s="251"/>
      <c r="BL1139" s="251"/>
      <c r="BM1139" s="259"/>
    </row>
    <row r="1140" spans="1:65">
      <c r="A1140" s="33"/>
      <c r="B1140" s="3" t="s">
        <v>272</v>
      </c>
      <c r="C1140" s="31"/>
      <c r="D1140" s="257">
        <v>68.8</v>
      </c>
      <c r="E1140" s="257">
        <v>69.599999999999994</v>
      </c>
      <c r="F1140" s="257">
        <v>57.5</v>
      </c>
      <c r="G1140" s="257">
        <v>63.734999999999999</v>
      </c>
      <c r="H1140" s="257">
        <v>63</v>
      </c>
      <c r="I1140" s="257">
        <v>67</v>
      </c>
      <c r="J1140" s="257">
        <v>68</v>
      </c>
      <c r="K1140" s="257">
        <v>69.5</v>
      </c>
      <c r="L1140" s="257">
        <v>70</v>
      </c>
      <c r="M1140" s="257">
        <v>66.5</v>
      </c>
      <c r="N1140" s="257">
        <v>67</v>
      </c>
      <c r="O1140" s="257">
        <v>63</v>
      </c>
      <c r="P1140" s="257">
        <v>66</v>
      </c>
      <c r="Q1140" s="257">
        <v>68.406861083333325</v>
      </c>
      <c r="R1140" s="257">
        <v>72.5</v>
      </c>
      <c r="S1140" s="257">
        <v>65</v>
      </c>
      <c r="T1140" s="257">
        <v>66.405000000000001</v>
      </c>
      <c r="U1140" s="257">
        <v>67</v>
      </c>
      <c r="V1140" s="257">
        <v>62</v>
      </c>
      <c r="W1140" s="257">
        <v>61.650000000000006</v>
      </c>
      <c r="X1140" s="257">
        <v>89.633700000000005</v>
      </c>
      <c r="Y1140" s="257">
        <v>67.062874999999991</v>
      </c>
      <c r="Z1140" s="250"/>
      <c r="AA1140" s="251"/>
      <c r="AB1140" s="251"/>
      <c r="AC1140" s="251"/>
      <c r="AD1140" s="251"/>
      <c r="AE1140" s="251"/>
      <c r="AF1140" s="251"/>
      <c r="AG1140" s="251"/>
      <c r="AH1140" s="251"/>
      <c r="AI1140" s="251"/>
      <c r="AJ1140" s="251"/>
      <c r="AK1140" s="251"/>
      <c r="AL1140" s="251"/>
      <c r="AM1140" s="251"/>
      <c r="AN1140" s="251"/>
      <c r="AO1140" s="251"/>
      <c r="AP1140" s="251"/>
      <c r="AQ1140" s="251"/>
      <c r="AR1140" s="251"/>
      <c r="AS1140" s="251"/>
      <c r="AT1140" s="251"/>
      <c r="AU1140" s="251"/>
      <c r="AV1140" s="251"/>
      <c r="AW1140" s="251"/>
      <c r="AX1140" s="251"/>
      <c r="AY1140" s="251"/>
      <c r="AZ1140" s="251"/>
      <c r="BA1140" s="251"/>
      <c r="BB1140" s="251"/>
      <c r="BC1140" s="251"/>
      <c r="BD1140" s="251"/>
      <c r="BE1140" s="251"/>
      <c r="BF1140" s="251"/>
      <c r="BG1140" s="251"/>
      <c r="BH1140" s="251"/>
      <c r="BI1140" s="251"/>
      <c r="BJ1140" s="251"/>
      <c r="BK1140" s="251"/>
      <c r="BL1140" s="251"/>
      <c r="BM1140" s="259"/>
    </row>
    <row r="1141" spans="1:65">
      <c r="A1141" s="33"/>
      <c r="B1141" s="3" t="s">
        <v>273</v>
      </c>
      <c r="C1141" s="31"/>
      <c r="D1141" s="268">
        <v>0.73959448348402546</v>
      </c>
      <c r="E1141" s="268">
        <v>0.72059466183608811</v>
      </c>
      <c r="F1141" s="268">
        <v>1.4719601443879746</v>
      </c>
      <c r="G1141" s="268">
        <v>0.37240211241792037</v>
      </c>
      <c r="H1141" s="268">
        <v>0.752772652709081</v>
      </c>
      <c r="I1141" s="268">
        <v>1.505545305418162</v>
      </c>
      <c r="J1141" s="268">
        <v>0.63245553203367588</v>
      </c>
      <c r="K1141" s="268">
        <v>1.2649110640673518</v>
      </c>
      <c r="L1141" s="268">
        <v>1.3784048752090221</v>
      </c>
      <c r="M1141" s="268">
        <v>0.81649658092772603</v>
      </c>
      <c r="N1141" s="268">
        <v>0.752772652709081</v>
      </c>
      <c r="O1141" s="268">
        <v>0.51639777949432231</v>
      </c>
      <c r="P1141" s="268">
        <v>1.1690451944500122</v>
      </c>
      <c r="Q1141" s="268">
        <v>1.6960572878879892</v>
      </c>
      <c r="R1141" s="268">
        <v>0.54772255750516607</v>
      </c>
      <c r="S1141" s="268">
        <v>0</v>
      </c>
      <c r="T1141" s="268">
        <v>1.0939774525403461</v>
      </c>
      <c r="U1141" s="268">
        <v>0.43089055068156978</v>
      </c>
      <c r="V1141" s="268">
        <v>0.51639777949432231</v>
      </c>
      <c r="W1141" s="268">
        <v>0.31464265445104272</v>
      </c>
      <c r="X1141" s="268">
        <v>1.0785974622938173</v>
      </c>
      <c r="Y1141" s="268">
        <v>1.1688229364564466</v>
      </c>
      <c r="Z1141" s="262"/>
      <c r="AA1141" s="263"/>
      <c r="AB1141" s="263"/>
      <c r="AC1141" s="263"/>
      <c r="AD1141" s="263"/>
      <c r="AE1141" s="263"/>
      <c r="AF1141" s="263"/>
      <c r="AG1141" s="263"/>
      <c r="AH1141" s="263"/>
      <c r="AI1141" s="263"/>
      <c r="AJ1141" s="263"/>
      <c r="AK1141" s="263"/>
      <c r="AL1141" s="263"/>
      <c r="AM1141" s="263"/>
      <c r="AN1141" s="263"/>
      <c r="AO1141" s="263"/>
      <c r="AP1141" s="263"/>
      <c r="AQ1141" s="263"/>
      <c r="AR1141" s="263"/>
      <c r="AS1141" s="263"/>
      <c r="AT1141" s="263"/>
      <c r="AU1141" s="263"/>
      <c r="AV1141" s="263"/>
      <c r="AW1141" s="263"/>
      <c r="AX1141" s="263"/>
      <c r="AY1141" s="263"/>
      <c r="AZ1141" s="263"/>
      <c r="BA1141" s="263"/>
      <c r="BB1141" s="263"/>
      <c r="BC1141" s="263"/>
      <c r="BD1141" s="263"/>
      <c r="BE1141" s="263"/>
      <c r="BF1141" s="263"/>
      <c r="BG1141" s="263"/>
      <c r="BH1141" s="263"/>
      <c r="BI1141" s="263"/>
      <c r="BJ1141" s="263"/>
      <c r="BK1141" s="263"/>
      <c r="BL1141" s="263"/>
      <c r="BM1141" s="266"/>
    </row>
    <row r="1142" spans="1:65">
      <c r="A1142" s="33"/>
      <c r="B1142" s="3" t="s">
        <v>87</v>
      </c>
      <c r="C1142" s="31"/>
      <c r="D1142" s="13">
        <v>1.0773408353736715E-2</v>
      </c>
      <c r="E1142" s="13">
        <v>1.0341732176469319E-2</v>
      </c>
      <c r="F1142" s="13">
        <v>2.5451760421694086E-2</v>
      </c>
      <c r="G1142" s="13">
        <v>5.8417544890259155E-3</v>
      </c>
      <c r="H1142" s="13">
        <v>1.1917245161621336E-2</v>
      </c>
      <c r="I1142" s="13">
        <v>2.2583179581272428E-2</v>
      </c>
      <c r="J1142" s="13">
        <v>9.3008166475540572E-3</v>
      </c>
      <c r="K1142" s="13">
        <v>1.8332044406773215E-2</v>
      </c>
      <c r="L1142" s="13">
        <v>1.9551842201546411E-2</v>
      </c>
      <c r="M1142" s="13">
        <v>1.2247448713915889E-2</v>
      </c>
      <c r="N1142" s="13">
        <v>1.1263431212604704E-2</v>
      </c>
      <c r="O1142" s="13">
        <v>8.2403900983136543E-3</v>
      </c>
      <c r="P1142" s="13">
        <v>1.7668189336776E-2</v>
      </c>
      <c r="Q1142" s="13">
        <v>2.4808334400013964E-2</v>
      </c>
      <c r="R1142" s="13">
        <v>7.5547938966229805E-3</v>
      </c>
      <c r="S1142" s="13">
        <v>0</v>
      </c>
      <c r="T1142" s="13">
        <v>1.637609080196117E-2</v>
      </c>
      <c r="U1142" s="13">
        <v>6.4296028452857966E-3</v>
      </c>
      <c r="V1142" s="13">
        <v>8.2844563555238872E-3</v>
      </c>
      <c r="W1142" s="13">
        <v>5.0954276024460362E-3</v>
      </c>
      <c r="X1142" s="13">
        <v>1.1996534969608934E-2</v>
      </c>
      <c r="Y1142" s="13">
        <v>1.7300024611344646E-2</v>
      </c>
      <c r="Z1142" s="159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61"/>
    </row>
    <row r="1143" spans="1:65">
      <c r="A1143" s="33"/>
      <c r="B1143" s="3" t="s">
        <v>274</v>
      </c>
      <c r="C1143" s="31"/>
      <c r="D1143" s="13">
        <v>3.0335987180998281E-2</v>
      </c>
      <c r="E1143" s="13">
        <v>4.5769764896237186E-2</v>
      </c>
      <c r="F1143" s="13">
        <v>-0.13200634243309917</v>
      </c>
      <c r="G1143" s="13">
        <v>-4.3230852787424001E-2</v>
      </c>
      <c r="H1143" s="13">
        <v>-5.1960817815978722E-2</v>
      </c>
      <c r="I1143" s="13">
        <v>5.6905771400672656E-4</v>
      </c>
      <c r="J1143" s="13">
        <v>2.0580438868286866E-2</v>
      </c>
      <c r="K1143" s="13">
        <v>3.5588974733997025E-2</v>
      </c>
      <c r="L1143" s="13">
        <v>5.8101778532562154E-2</v>
      </c>
      <c r="M1143" s="13">
        <v>5.6905771400672656E-4</v>
      </c>
      <c r="N1143" s="13">
        <v>3.0704803582917162E-3</v>
      </c>
      <c r="O1143" s="13">
        <v>-5.946508574883369E-2</v>
      </c>
      <c r="P1143" s="13">
        <v>-6.9352102188482423E-3</v>
      </c>
      <c r="Q1143" s="13">
        <v>2.6080035246201838E-2</v>
      </c>
      <c r="R1143" s="13">
        <v>8.8118850263982251E-2</v>
      </c>
      <c r="S1143" s="13">
        <v>-2.4445168728843503E-2</v>
      </c>
      <c r="T1143" s="13">
        <v>2.6202242823203381E-3</v>
      </c>
      <c r="U1143" s="13">
        <v>5.8220452670052492E-3</v>
      </c>
      <c r="V1143" s="13">
        <v>-6.446793103740367E-2</v>
      </c>
      <c r="W1143" s="13">
        <v>-7.3222910292401244E-2</v>
      </c>
      <c r="X1143" s="13">
        <v>0.34940370186145175</v>
      </c>
      <c r="Y1143" s="13">
        <v>1.4005549504689352E-2</v>
      </c>
      <c r="Z1143" s="159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1"/>
    </row>
    <row r="1144" spans="1:65">
      <c r="A1144" s="33"/>
      <c r="B1144" s="51" t="s">
        <v>275</v>
      </c>
      <c r="C1144" s="52"/>
      <c r="D1144" s="50">
        <v>0.62</v>
      </c>
      <c r="E1144" s="50">
        <v>0.96</v>
      </c>
      <c r="F1144" s="50">
        <v>3.02</v>
      </c>
      <c r="G1144" s="50">
        <v>1.03</v>
      </c>
      <c r="H1144" s="50">
        <v>1.23</v>
      </c>
      <c r="I1144" s="50">
        <v>0.05</v>
      </c>
      <c r="J1144" s="50">
        <v>0.4</v>
      </c>
      <c r="K1144" s="50">
        <v>0.73</v>
      </c>
      <c r="L1144" s="50">
        <v>1.24</v>
      </c>
      <c r="M1144" s="50">
        <v>0.05</v>
      </c>
      <c r="N1144" s="50">
        <v>0.01</v>
      </c>
      <c r="O1144" s="50">
        <v>1.4</v>
      </c>
      <c r="P1144" s="50">
        <v>0.22</v>
      </c>
      <c r="Q1144" s="50">
        <v>0.52</v>
      </c>
      <c r="R1144" s="50">
        <v>1.91</v>
      </c>
      <c r="S1144" s="50">
        <v>0.61</v>
      </c>
      <c r="T1144" s="50">
        <v>0.01</v>
      </c>
      <c r="U1144" s="50">
        <v>7.0000000000000007E-2</v>
      </c>
      <c r="V1144" s="50">
        <v>1.51</v>
      </c>
      <c r="W1144" s="50">
        <v>1.7</v>
      </c>
      <c r="X1144" s="50">
        <v>7.76</v>
      </c>
      <c r="Y1144" s="50">
        <v>0.25</v>
      </c>
      <c r="Z1144" s="159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1"/>
    </row>
    <row r="1145" spans="1:65">
      <c r="B1145" s="34"/>
      <c r="C1145" s="20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BM1145" s="61"/>
    </row>
    <row r="1146" spans="1:65" ht="15">
      <c r="B1146" s="35" t="s">
        <v>615</v>
      </c>
      <c r="BM1146" s="30" t="s">
        <v>67</v>
      </c>
    </row>
    <row r="1147" spans="1:65" ht="15">
      <c r="A1147" s="26" t="s">
        <v>35</v>
      </c>
      <c r="B1147" s="18" t="s">
        <v>111</v>
      </c>
      <c r="C1147" s="15" t="s">
        <v>112</v>
      </c>
      <c r="D1147" s="16" t="s">
        <v>231</v>
      </c>
      <c r="E1147" s="17" t="s">
        <v>231</v>
      </c>
      <c r="F1147" s="17" t="s">
        <v>231</v>
      </c>
      <c r="G1147" s="17" t="s">
        <v>231</v>
      </c>
      <c r="H1147" s="17" t="s">
        <v>231</v>
      </c>
      <c r="I1147" s="17" t="s">
        <v>231</v>
      </c>
      <c r="J1147" s="17" t="s">
        <v>231</v>
      </c>
      <c r="K1147" s="17" t="s">
        <v>231</v>
      </c>
      <c r="L1147" s="17" t="s">
        <v>231</v>
      </c>
      <c r="M1147" s="17" t="s">
        <v>231</v>
      </c>
      <c r="N1147" s="17" t="s">
        <v>231</v>
      </c>
      <c r="O1147" s="17" t="s">
        <v>231</v>
      </c>
      <c r="P1147" s="17" t="s">
        <v>231</v>
      </c>
      <c r="Q1147" s="17" t="s">
        <v>231</v>
      </c>
      <c r="R1147" s="17" t="s">
        <v>231</v>
      </c>
      <c r="S1147" s="17" t="s">
        <v>231</v>
      </c>
      <c r="T1147" s="17" t="s">
        <v>231</v>
      </c>
      <c r="U1147" s="17" t="s">
        <v>231</v>
      </c>
      <c r="V1147" s="159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0">
        <v>1</v>
      </c>
    </row>
    <row r="1148" spans="1:65">
      <c r="A1148" s="33"/>
      <c r="B1148" s="19" t="s">
        <v>232</v>
      </c>
      <c r="C1148" s="8" t="s">
        <v>232</v>
      </c>
      <c r="D1148" s="157" t="s">
        <v>234</v>
      </c>
      <c r="E1148" s="158" t="s">
        <v>238</v>
      </c>
      <c r="F1148" s="158" t="s">
        <v>239</v>
      </c>
      <c r="G1148" s="158" t="s">
        <v>240</v>
      </c>
      <c r="H1148" s="158" t="s">
        <v>241</v>
      </c>
      <c r="I1148" s="158" t="s">
        <v>242</v>
      </c>
      <c r="J1148" s="158" t="s">
        <v>243</v>
      </c>
      <c r="K1148" s="158" t="s">
        <v>244</v>
      </c>
      <c r="L1148" s="158" t="s">
        <v>245</v>
      </c>
      <c r="M1148" s="158" t="s">
        <v>246</v>
      </c>
      <c r="N1148" s="158" t="s">
        <v>247</v>
      </c>
      <c r="O1148" s="158" t="s">
        <v>248</v>
      </c>
      <c r="P1148" s="158" t="s">
        <v>249</v>
      </c>
      <c r="Q1148" s="158" t="s">
        <v>251</v>
      </c>
      <c r="R1148" s="158" t="s">
        <v>253</v>
      </c>
      <c r="S1148" s="158" t="s">
        <v>257</v>
      </c>
      <c r="T1148" s="158" t="s">
        <v>259</v>
      </c>
      <c r="U1148" s="158" t="s">
        <v>261</v>
      </c>
      <c r="V1148" s="159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0" t="s">
        <v>3</v>
      </c>
    </row>
    <row r="1149" spans="1:65">
      <c r="A1149" s="33"/>
      <c r="B1149" s="19"/>
      <c r="C1149" s="8"/>
      <c r="D1149" s="9" t="s">
        <v>280</v>
      </c>
      <c r="E1149" s="10" t="s">
        <v>282</v>
      </c>
      <c r="F1149" s="10" t="s">
        <v>283</v>
      </c>
      <c r="G1149" s="10" t="s">
        <v>282</v>
      </c>
      <c r="H1149" s="10" t="s">
        <v>280</v>
      </c>
      <c r="I1149" s="10" t="s">
        <v>282</v>
      </c>
      <c r="J1149" s="10" t="s">
        <v>282</v>
      </c>
      <c r="K1149" s="10" t="s">
        <v>280</v>
      </c>
      <c r="L1149" s="10" t="s">
        <v>280</v>
      </c>
      <c r="M1149" s="10" t="s">
        <v>280</v>
      </c>
      <c r="N1149" s="10" t="s">
        <v>280</v>
      </c>
      <c r="O1149" s="10" t="s">
        <v>280</v>
      </c>
      <c r="P1149" s="10" t="s">
        <v>280</v>
      </c>
      <c r="Q1149" s="10" t="s">
        <v>283</v>
      </c>
      <c r="R1149" s="10" t="s">
        <v>280</v>
      </c>
      <c r="S1149" s="10" t="s">
        <v>283</v>
      </c>
      <c r="T1149" s="10" t="s">
        <v>282</v>
      </c>
      <c r="U1149" s="10" t="s">
        <v>280</v>
      </c>
      <c r="V1149" s="159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0">
        <v>2</v>
      </c>
    </row>
    <row r="1150" spans="1:65">
      <c r="A1150" s="33"/>
      <c r="B1150" s="19"/>
      <c r="C1150" s="8"/>
      <c r="D1150" s="27" t="s">
        <v>322</v>
      </c>
      <c r="E1150" s="27" t="s">
        <v>322</v>
      </c>
      <c r="F1150" s="27" t="s">
        <v>322</v>
      </c>
      <c r="G1150" s="27" t="s">
        <v>323</v>
      </c>
      <c r="H1150" s="27" t="s">
        <v>324</v>
      </c>
      <c r="I1150" s="27" t="s">
        <v>323</v>
      </c>
      <c r="J1150" s="27" t="s">
        <v>325</v>
      </c>
      <c r="K1150" s="27" t="s">
        <v>322</v>
      </c>
      <c r="L1150" s="27" t="s">
        <v>322</v>
      </c>
      <c r="M1150" s="27" t="s">
        <v>322</v>
      </c>
      <c r="N1150" s="27" t="s">
        <v>322</v>
      </c>
      <c r="O1150" s="27" t="s">
        <v>322</v>
      </c>
      <c r="P1150" s="27" t="s">
        <v>324</v>
      </c>
      <c r="Q1150" s="27" t="s">
        <v>322</v>
      </c>
      <c r="R1150" s="27" t="s">
        <v>325</v>
      </c>
      <c r="S1150" s="27" t="s">
        <v>323</v>
      </c>
      <c r="T1150" s="27" t="s">
        <v>322</v>
      </c>
      <c r="U1150" s="27" t="s">
        <v>322</v>
      </c>
      <c r="V1150" s="159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0">
        <v>2</v>
      </c>
    </row>
    <row r="1151" spans="1:65">
      <c r="A1151" s="33"/>
      <c r="B1151" s="18">
        <v>1</v>
      </c>
      <c r="C1151" s="14">
        <v>1</v>
      </c>
      <c r="D1151" s="21">
        <v>0.35</v>
      </c>
      <c r="E1151" s="21">
        <v>0.3</v>
      </c>
      <c r="F1151" s="164">
        <v>7.2000000000000011</v>
      </c>
      <c r="G1151" s="160">
        <v>0.5</v>
      </c>
      <c r="H1151" s="22">
        <v>0.33</v>
      </c>
      <c r="I1151" s="21">
        <v>0.4</v>
      </c>
      <c r="J1151" s="22">
        <v>0.4</v>
      </c>
      <c r="K1151" s="21">
        <v>0.35</v>
      </c>
      <c r="L1151" s="21">
        <v>0.38</v>
      </c>
      <c r="M1151" s="21">
        <v>0.32</v>
      </c>
      <c r="N1151" s="21">
        <v>0.37</v>
      </c>
      <c r="O1151" s="21">
        <v>0.31</v>
      </c>
      <c r="P1151" s="160" t="s">
        <v>102</v>
      </c>
      <c r="Q1151" s="160" t="s">
        <v>102</v>
      </c>
      <c r="R1151" s="21">
        <v>0.3</v>
      </c>
      <c r="S1151" s="160" t="s">
        <v>104</v>
      </c>
      <c r="T1151" s="21">
        <v>0.33</v>
      </c>
      <c r="U1151" s="155">
        <v>0.61719999999999997</v>
      </c>
      <c r="V1151" s="159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>
        <v>1</v>
      </c>
    </row>
    <row r="1152" spans="1:65">
      <c r="A1152" s="33"/>
      <c r="B1152" s="19">
        <v>1</v>
      </c>
      <c r="C1152" s="8">
        <v>2</v>
      </c>
      <c r="D1152" s="10">
        <v>0.37</v>
      </c>
      <c r="E1152" s="10">
        <v>0.3</v>
      </c>
      <c r="F1152" s="162">
        <v>8.6820000000000004</v>
      </c>
      <c r="G1152" s="161">
        <v>0.5</v>
      </c>
      <c r="H1152" s="23">
        <v>0.3</v>
      </c>
      <c r="I1152" s="10">
        <v>0.4</v>
      </c>
      <c r="J1152" s="23">
        <v>0.4</v>
      </c>
      <c r="K1152" s="10">
        <v>0.34</v>
      </c>
      <c r="L1152" s="10">
        <v>0.39</v>
      </c>
      <c r="M1152" s="10">
        <v>0.35</v>
      </c>
      <c r="N1152" s="10">
        <v>0.36</v>
      </c>
      <c r="O1152" s="10">
        <v>0.27</v>
      </c>
      <c r="P1152" s="161" t="s">
        <v>102</v>
      </c>
      <c r="Q1152" s="161" t="s">
        <v>102</v>
      </c>
      <c r="R1152" s="10">
        <v>0.3</v>
      </c>
      <c r="S1152" s="161" t="s">
        <v>104</v>
      </c>
      <c r="T1152" s="10">
        <v>0.32</v>
      </c>
      <c r="U1152" s="10">
        <v>0.3886</v>
      </c>
      <c r="V1152" s="159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37</v>
      </c>
    </row>
    <row r="1153" spans="1:65">
      <c r="A1153" s="33"/>
      <c r="B1153" s="19">
        <v>1</v>
      </c>
      <c r="C1153" s="8">
        <v>3</v>
      </c>
      <c r="D1153" s="10">
        <v>0.37</v>
      </c>
      <c r="E1153" s="10">
        <v>0.3</v>
      </c>
      <c r="F1153" s="162">
        <v>7.7439999999999989</v>
      </c>
      <c r="G1153" s="161">
        <v>0.4</v>
      </c>
      <c r="H1153" s="23">
        <v>0.28999999999999998</v>
      </c>
      <c r="I1153" s="10">
        <v>0.3</v>
      </c>
      <c r="J1153" s="23">
        <v>0.3</v>
      </c>
      <c r="K1153" s="23">
        <v>0.34</v>
      </c>
      <c r="L1153" s="11">
        <v>0.39</v>
      </c>
      <c r="M1153" s="11">
        <v>0.33</v>
      </c>
      <c r="N1153" s="11">
        <v>0.38</v>
      </c>
      <c r="O1153" s="11">
        <v>0.31</v>
      </c>
      <c r="P1153" s="162" t="s">
        <v>102</v>
      </c>
      <c r="Q1153" s="162" t="s">
        <v>102</v>
      </c>
      <c r="R1153" s="11">
        <v>0.3</v>
      </c>
      <c r="S1153" s="162" t="s">
        <v>104</v>
      </c>
      <c r="T1153" s="11">
        <v>0.32</v>
      </c>
      <c r="U1153" s="11">
        <v>0.34870000000000001</v>
      </c>
      <c r="V1153" s="159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>
        <v>16</v>
      </c>
    </row>
    <row r="1154" spans="1:65">
      <c r="A1154" s="33"/>
      <c r="B1154" s="19">
        <v>1</v>
      </c>
      <c r="C1154" s="8">
        <v>4</v>
      </c>
      <c r="D1154" s="10">
        <v>0.33</v>
      </c>
      <c r="E1154" s="163">
        <v>0.2</v>
      </c>
      <c r="F1154" s="162">
        <v>8.9559999999999995</v>
      </c>
      <c r="G1154" s="161">
        <v>0.4</v>
      </c>
      <c r="H1154" s="23">
        <v>0.4</v>
      </c>
      <c r="I1154" s="10">
        <v>0.3</v>
      </c>
      <c r="J1154" s="23">
        <v>0.3</v>
      </c>
      <c r="K1154" s="23">
        <v>0.33</v>
      </c>
      <c r="L1154" s="11">
        <v>0.41</v>
      </c>
      <c r="M1154" s="11">
        <v>0.34</v>
      </c>
      <c r="N1154" s="11">
        <v>0.36</v>
      </c>
      <c r="O1154" s="11">
        <v>0.27</v>
      </c>
      <c r="P1154" s="162" t="s">
        <v>102</v>
      </c>
      <c r="Q1154" s="162" t="s">
        <v>102</v>
      </c>
      <c r="R1154" s="11">
        <v>0.3</v>
      </c>
      <c r="S1154" s="162" t="s">
        <v>104</v>
      </c>
      <c r="T1154" s="11">
        <v>0.32</v>
      </c>
      <c r="U1154" s="11">
        <v>0.34589999999999999</v>
      </c>
      <c r="V1154" s="159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>
        <v>0.3366333333333334</v>
      </c>
    </row>
    <row r="1155" spans="1:65">
      <c r="A1155" s="33"/>
      <c r="B1155" s="19">
        <v>1</v>
      </c>
      <c r="C1155" s="8">
        <v>5</v>
      </c>
      <c r="D1155" s="10">
        <v>0.32</v>
      </c>
      <c r="E1155" s="10">
        <v>0.3</v>
      </c>
      <c r="F1155" s="161">
        <v>7.7200000000000006</v>
      </c>
      <c r="G1155" s="161">
        <v>0.4</v>
      </c>
      <c r="H1155" s="10">
        <v>0.32</v>
      </c>
      <c r="I1155" s="10">
        <v>0.4</v>
      </c>
      <c r="J1155" s="10">
        <v>0.3</v>
      </c>
      <c r="K1155" s="163">
        <v>0.59</v>
      </c>
      <c r="L1155" s="10">
        <v>0.39</v>
      </c>
      <c r="M1155" s="10">
        <v>0.33</v>
      </c>
      <c r="N1155" s="10">
        <v>0.36</v>
      </c>
      <c r="O1155" s="10">
        <v>0.28000000000000003</v>
      </c>
      <c r="P1155" s="161" t="s">
        <v>102</v>
      </c>
      <c r="Q1155" s="161" t="s">
        <v>102</v>
      </c>
      <c r="R1155" s="10">
        <v>0.3</v>
      </c>
      <c r="S1155" s="161" t="s">
        <v>104</v>
      </c>
      <c r="T1155" s="10">
        <v>0.35</v>
      </c>
      <c r="U1155" s="10">
        <v>0.3458</v>
      </c>
      <c r="V1155" s="159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115</v>
      </c>
    </row>
    <row r="1156" spans="1:65">
      <c r="A1156" s="33"/>
      <c r="B1156" s="19">
        <v>1</v>
      </c>
      <c r="C1156" s="8">
        <v>6</v>
      </c>
      <c r="D1156" s="10">
        <v>0.35</v>
      </c>
      <c r="E1156" s="163">
        <v>0.2</v>
      </c>
      <c r="F1156" s="161">
        <v>7.3840000000000003</v>
      </c>
      <c r="G1156" s="161">
        <v>0.4</v>
      </c>
      <c r="H1156" s="10">
        <v>0.37</v>
      </c>
      <c r="I1156" s="10">
        <v>0.4</v>
      </c>
      <c r="J1156" s="10">
        <v>0.3</v>
      </c>
      <c r="K1156" s="10">
        <v>0.36</v>
      </c>
      <c r="L1156" s="10">
        <v>0.39</v>
      </c>
      <c r="M1156" s="10">
        <v>0.33</v>
      </c>
      <c r="N1156" s="163">
        <v>0.63</v>
      </c>
      <c r="O1156" s="10">
        <v>0.28999999999999998</v>
      </c>
      <c r="P1156" s="161" t="s">
        <v>102</v>
      </c>
      <c r="Q1156" s="161" t="s">
        <v>102</v>
      </c>
      <c r="R1156" s="163">
        <v>0.6</v>
      </c>
      <c r="S1156" s="161" t="s">
        <v>104</v>
      </c>
      <c r="T1156" s="10">
        <v>0.32</v>
      </c>
      <c r="U1156" s="10">
        <v>0.28549999999999998</v>
      </c>
      <c r="V1156" s="159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61"/>
    </row>
    <row r="1157" spans="1:65">
      <c r="A1157" s="33"/>
      <c r="B1157" s="20" t="s">
        <v>271</v>
      </c>
      <c r="C1157" s="12"/>
      <c r="D1157" s="24">
        <v>0.34833333333333333</v>
      </c>
      <c r="E1157" s="24">
        <v>0.26666666666666666</v>
      </c>
      <c r="F1157" s="24">
        <v>7.9476666666666667</v>
      </c>
      <c r="G1157" s="24">
        <v>0.43333333333333329</v>
      </c>
      <c r="H1157" s="24">
        <v>0.33499999999999996</v>
      </c>
      <c r="I1157" s="24">
        <v>0.3666666666666667</v>
      </c>
      <c r="J1157" s="24">
        <v>0.33333333333333331</v>
      </c>
      <c r="K1157" s="24">
        <v>0.38500000000000001</v>
      </c>
      <c r="L1157" s="24">
        <v>0.39166666666666666</v>
      </c>
      <c r="M1157" s="24">
        <v>0.33333333333333331</v>
      </c>
      <c r="N1157" s="24">
        <v>0.40999999999999992</v>
      </c>
      <c r="O1157" s="24">
        <v>0.28833333333333339</v>
      </c>
      <c r="P1157" s="24" t="s">
        <v>685</v>
      </c>
      <c r="Q1157" s="24" t="s">
        <v>685</v>
      </c>
      <c r="R1157" s="24">
        <v>0.35000000000000003</v>
      </c>
      <c r="S1157" s="24" t="s">
        <v>685</v>
      </c>
      <c r="T1157" s="24">
        <v>0.32666666666666672</v>
      </c>
      <c r="U1157" s="24">
        <v>0.38861666666666667</v>
      </c>
      <c r="V1157" s="159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61"/>
    </row>
    <row r="1158" spans="1:65">
      <c r="A1158" s="33"/>
      <c r="B1158" s="3" t="s">
        <v>272</v>
      </c>
      <c r="C1158" s="31"/>
      <c r="D1158" s="11">
        <v>0.35</v>
      </c>
      <c r="E1158" s="11">
        <v>0.3</v>
      </c>
      <c r="F1158" s="11">
        <v>7.7319999999999993</v>
      </c>
      <c r="G1158" s="11">
        <v>0.4</v>
      </c>
      <c r="H1158" s="11">
        <v>0.32500000000000001</v>
      </c>
      <c r="I1158" s="11">
        <v>0.4</v>
      </c>
      <c r="J1158" s="11">
        <v>0.3</v>
      </c>
      <c r="K1158" s="11">
        <v>0.34499999999999997</v>
      </c>
      <c r="L1158" s="11">
        <v>0.39</v>
      </c>
      <c r="M1158" s="11">
        <v>0.33</v>
      </c>
      <c r="N1158" s="11">
        <v>0.36499999999999999</v>
      </c>
      <c r="O1158" s="11">
        <v>0.28500000000000003</v>
      </c>
      <c r="P1158" s="11" t="s">
        <v>685</v>
      </c>
      <c r="Q1158" s="11" t="s">
        <v>685</v>
      </c>
      <c r="R1158" s="11">
        <v>0.3</v>
      </c>
      <c r="S1158" s="11" t="s">
        <v>685</v>
      </c>
      <c r="T1158" s="11">
        <v>0.32</v>
      </c>
      <c r="U1158" s="11">
        <v>0.3473</v>
      </c>
      <c r="V1158" s="159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1"/>
    </row>
    <row r="1159" spans="1:65">
      <c r="A1159" s="33"/>
      <c r="B1159" s="3" t="s">
        <v>273</v>
      </c>
      <c r="C1159" s="31"/>
      <c r="D1159" s="25">
        <v>2.0412414523193145E-2</v>
      </c>
      <c r="E1159" s="25">
        <v>5.1639777949432496E-2</v>
      </c>
      <c r="F1159" s="25">
        <v>0.71077694579007422</v>
      </c>
      <c r="G1159" s="25">
        <v>5.1639777949433252E-2</v>
      </c>
      <c r="H1159" s="25">
        <v>4.2308391602613175E-2</v>
      </c>
      <c r="I1159" s="25">
        <v>5.1639777949432177E-2</v>
      </c>
      <c r="J1159" s="25">
        <v>5.1639777949432177E-2</v>
      </c>
      <c r="K1159" s="25">
        <v>0.10094552986635905</v>
      </c>
      <c r="L1159" s="25">
        <v>9.8319208025017379E-3</v>
      </c>
      <c r="M1159" s="25">
        <v>1.0327955589886436E-2</v>
      </c>
      <c r="N1159" s="25">
        <v>0.10807404868885058</v>
      </c>
      <c r="O1159" s="25">
        <v>1.8348478592697167E-2</v>
      </c>
      <c r="P1159" s="25" t="s">
        <v>685</v>
      </c>
      <c r="Q1159" s="25" t="s">
        <v>685</v>
      </c>
      <c r="R1159" s="25">
        <v>0.12247448713915887</v>
      </c>
      <c r="S1159" s="25" t="s">
        <v>685</v>
      </c>
      <c r="T1159" s="25">
        <v>1.2110601416389956E-2</v>
      </c>
      <c r="U1159" s="25">
        <v>0.11673449218918394</v>
      </c>
      <c r="V1159" s="159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1"/>
    </row>
    <row r="1160" spans="1:65">
      <c r="A1160" s="33"/>
      <c r="B1160" s="3" t="s">
        <v>87</v>
      </c>
      <c r="C1160" s="31"/>
      <c r="D1160" s="13">
        <v>5.8600233080937258E-2</v>
      </c>
      <c r="E1160" s="13">
        <v>0.19364916731037185</v>
      </c>
      <c r="F1160" s="13">
        <v>8.9432153561641678E-2</v>
      </c>
      <c r="G1160" s="13">
        <v>0.11916871834484598</v>
      </c>
      <c r="H1160" s="13">
        <v>0.12629370627645725</v>
      </c>
      <c r="I1160" s="13">
        <v>0.14083575804390591</v>
      </c>
      <c r="J1160" s="13">
        <v>0.15491933384829654</v>
      </c>
      <c r="K1160" s="13">
        <v>0.26219618147106244</v>
      </c>
      <c r="L1160" s="13">
        <v>2.5102776517025714E-2</v>
      </c>
      <c r="M1160" s="13">
        <v>3.0983866769659311E-2</v>
      </c>
      <c r="N1160" s="13">
        <v>0.26359524070451368</v>
      </c>
      <c r="O1160" s="13">
        <v>6.3636341939990168E-2</v>
      </c>
      <c r="P1160" s="13" t="s">
        <v>685</v>
      </c>
      <c r="Q1160" s="13" t="s">
        <v>685</v>
      </c>
      <c r="R1160" s="13">
        <v>0.34992710611188244</v>
      </c>
      <c r="S1160" s="13" t="s">
        <v>685</v>
      </c>
      <c r="T1160" s="13">
        <v>3.7073269642010062E-2</v>
      </c>
      <c r="U1160" s="13">
        <v>0.30038467776090561</v>
      </c>
      <c r="V1160" s="159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1"/>
    </row>
    <row r="1161" spans="1:65">
      <c r="A1161" s="33"/>
      <c r="B1161" s="3" t="s">
        <v>274</v>
      </c>
      <c r="C1161" s="31"/>
      <c r="D1161" s="13">
        <v>3.4755916427368749E-2</v>
      </c>
      <c r="E1161" s="13">
        <v>-0.20784236062976547</v>
      </c>
      <c r="F1161" s="13">
        <v>22.609268244380626</v>
      </c>
      <c r="G1161" s="13">
        <v>0.2872561639766309</v>
      </c>
      <c r="H1161" s="13">
        <v>-4.8519655411429774E-3</v>
      </c>
      <c r="I1161" s="13">
        <v>8.9216754134072485E-2</v>
      </c>
      <c r="J1161" s="13">
        <v>-9.8029507872069432E-3</v>
      </c>
      <c r="K1161" s="13">
        <v>0.14367759184077622</v>
      </c>
      <c r="L1161" s="13">
        <v>0.16348153282503186</v>
      </c>
      <c r="M1161" s="13">
        <v>-9.8029507872069432E-3</v>
      </c>
      <c r="N1161" s="13">
        <v>0.21794237053173537</v>
      </c>
      <c r="O1161" s="13">
        <v>-0.1434795524309338</v>
      </c>
      <c r="P1161" s="13" t="s">
        <v>685</v>
      </c>
      <c r="Q1161" s="13" t="s">
        <v>685</v>
      </c>
      <c r="R1161" s="13">
        <v>3.9706901673432826E-2</v>
      </c>
      <c r="S1161" s="13" t="s">
        <v>685</v>
      </c>
      <c r="T1161" s="13">
        <v>-2.9606891771462585E-2</v>
      </c>
      <c r="U1161" s="13">
        <v>0.15442122982473494</v>
      </c>
      <c r="V1161" s="159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1"/>
    </row>
    <row r="1162" spans="1:65">
      <c r="A1162" s="33"/>
      <c r="B1162" s="51" t="s">
        <v>275</v>
      </c>
      <c r="C1162" s="52"/>
      <c r="D1162" s="50">
        <v>0.44</v>
      </c>
      <c r="E1162" s="50">
        <v>1.73</v>
      </c>
      <c r="F1162" s="50">
        <v>120.14</v>
      </c>
      <c r="G1162" s="50">
        <v>0.91</v>
      </c>
      <c r="H1162" s="50">
        <v>0.65</v>
      </c>
      <c r="I1162" s="50">
        <v>0.15</v>
      </c>
      <c r="J1162" s="50">
        <v>0.67</v>
      </c>
      <c r="K1162" s="50">
        <v>0.15</v>
      </c>
      <c r="L1162" s="50">
        <v>0.25</v>
      </c>
      <c r="M1162" s="50">
        <v>0.67</v>
      </c>
      <c r="N1162" s="50">
        <v>0.54</v>
      </c>
      <c r="O1162" s="50">
        <v>1.39</v>
      </c>
      <c r="P1162" s="50">
        <v>1.97</v>
      </c>
      <c r="Q1162" s="50">
        <v>1.97</v>
      </c>
      <c r="R1162" s="50">
        <v>0.41</v>
      </c>
      <c r="S1162" s="50">
        <v>33.700000000000003</v>
      </c>
      <c r="T1162" s="50">
        <v>0.78</v>
      </c>
      <c r="U1162" s="50">
        <v>0.2</v>
      </c>
      <c r="V1162" s="159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1"/>
    </row>
    <row r="1163" spans="1:65">
      <c r="B1163" s="34"/>
      <c r="C1163" s="20"/>
      <c r="D1163" s="29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29"/>
      <c r="T1163" s="29"/>
      <c r="U1163" s="29"/>
      <c r="BM1163" s="61"/>
    </row>
    <row r="1164" spans="1:65" ht="15">
      <c r="B1164" s="35" t="s">
        <v>616</v>
      </c>
      <c r="BM1164" s="30" t="s">
        <v>67</v>
      </c>
    </row>
    <row r="1165" spans="1:65" ht="15">
      <c r="A1165" s="26" t="s">
        <v>38</v>
      </c>
      <c r="B1165" s="18" t="s">
        <v>111</v>
      </c>
      <c r="C1165" s="15" t="s">
        <v>112</v>
      </c>
      <c r="D1165" s="16" t="s">
        <v>231</v>
      </c>
      <c r="E1165" s="17" t="s">
        <v>231</v>
      </c>
      <c r="F1165" s="17" t="s">
        <v>231</v>
      </c>
      <c r="G1165" s="17" t="s">
        <v>231</v>
      </c>
      <c r="H1165" s="17" t="s">
        <v>231</v>
      </c>
      <c r="I1165" s="17" t="s">
        <v>231</v>
      </c>
      <c r="J1165" s="17" t="s">
        <v>231</v>
      </c>
      <c r="K1165" s="17" t="s">
        <v>231</v>
      </c>
      <c r="L1165" s="17" t="s">
        <v>231</v>
      </c>
      <c r="M1165" s="17" t="s">
        <v>231</v>
      </c>
      <c r="N1165" s="17" t="s">
        <v>231</v>
      </c>
      <c r="O1165" s="17" t="s">
        <v>231</v>
      </c>
      <c r="P1165" s="17" t="s">
        <v>231</v>
      </c>
      <c r="Q1165" s="17" t="s">
        <v>231</v>
      </c>
      <c r="R1165" s="17" t="s">
        <v>231</v>
      </c>
      <c r="S1165" s="17" t="s">
        <v>231</v>
      </c>
      <c r="T1165" s="17" t="s">
        <v>231</v>
      </c>
      <c r="U1165" s="17" t="s">
        <v>231</v>
      </c>
      <c r="V1165" s="17" t="s">
        <v>231</v>
      </c>
      <c r="W1165" s="17" t="s">
        <v>231</v>
      </c>
      <c r="X1165" s="159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0">
        <v>1</v>
      </c>
    </row>
    <row r="1166" spans="1:65">
      <c r="A1166" s="33"/>
      <c r="B1166" s="19" t="s">
        <v>232</v>
      </c>
      <c r="C1166" s="8" t="s">
        <v>232</v>
      </c>
      <c r="D1166" s="157" t="s">
        <v>234</v>
      </c>
      <c r="E1166" s="158" t="s">
        <v>236</v>
      </c>
      <c r="F1166" s="158" t="s">
        <v>238</v>
      </c>
      <c r="G1166" s="158" t="s">
        <v>239</v>
      </c>
      <c r="H1166" s="158" t="s">
        <v>240</v>
      </c>
      <c r="I1166" s="158" t="s">
        <v>241</v>
      </c>
      <c r="J1166" s="158" t="s">
        <v>242</v>
      </c>
      <c r="K1166" s="158" t="s">
        <v>243</v>
      </c>
      <c r="L1166" s="158" t="s">
        <v>244</v>
      </c>
      <c r="M1166" s="158" t="s">
        <v>245</v>
      </c>
      <c r="N1166" s="158" t="s">
        <v>246</v>
      </c>
      <c r="O1166" s="158" t="s">
        <v>247</v>
      </c>
      <c r="P1166" s="158" t="s">
        <v>249</v>
      </c>
      <c r="Q1166" s="158" t="s">
        <v>251</v>
      </c>
      <c r="R1166" s="158" t="s">
        <v>252</v>
      </c>
      <c r="S1166" s="158" t="s">
        <v>253</v>
      </c>
      <c r="T1166" s="158" t="s">
        <v>259</v>
      </c>
      <c r="U1166" s="158" t="s">
        <v>261</v>
      </c>
      <c r="V1166" s="158" t="s">
        <v>279</v>
      </c>
      <c r="W1166" s="158" t="s">
        <v>263</v>
      </c>
      <c r="X1166" s="159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0" t="s">
        <v>3</v>
      </c>
    </row>
    <row r="1167" spans="1:65">
      <c r="A1167" s="33"/>
      <c r="B1167" s="19"/>
      <c r="C1167" s="8"/>
      <c r="D1167" s="9" t="s">
        <v>280</v>
      </c>
      <c r="E1167" s="10" t="s">
        <v>280</v>
      </c>
      <c r="F1167" s="10" t="s">
        <v>282</v>
      </c>
      <c r="G1167" s="10" t="s">
        <v>283</v>
      </c>
      <c r="H1167" s="10" t="s">
        <v>282</v>
      </c>
      <c r="I1167" s="10" t="s">
        <v>282</v>
      </c>
      <c r="J1167" s="10" t="s">
        <v>282</v>
      </c>
      <c r="K1167" s="10" t="s">
        <v>282</v>
      </c>
      <c r="L1167" s="10" t="s">
        <v>280</v>
      </c>
      <c r="M1167" s="10" t="s">
        <v>280</v>
      </c>
      <c r="N1167" s="10" t="s">
        <v>280</v>
      </c>
      <c r="O1167" s="10" t="s">
        <v>280</v>
      </c>
      <c r="P1167" s="10" t="s">
        <v>283</v>
      </c>
      <c r="Q1167" s="10" t="s">
        <v>283</v>
      </c>
      <c r="R1167" s="10" t="s">
        <v>280</v>
      </c>
      <c r="S1167" s="10" t="s">
        <v>280</v>
      </c>
      <c r="T1167" s="10" t="s">
        <v>282</v>
      </c>
      <c r="U1167" s="10" t="s">
        <v>283</v>
      </c>
      <c r="V1167" s="10" t="s">
        <v>283</v>
      </c>
      <c r="W1167" s="10" t="s">
        <v>280</v>
      </c>
      <c r="X1167" s="159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0">
        <v>2</v>
      </c>
    </row>
    <row r="1168" spans="1:65">
      <c r="A1168" s="33"/>
      <c r="B1168" s="19"/>
      <c r="C1168" s="8"/>
      <c r="D1168" s="27" t="s">
        <v>322</v>
      </c>
      <c r="E1168" s="27" t="s">
        <v>322</v>
      </c>
      <c r="F1168" s="27" t="s">
        <v>322</v>
      </c>
      <c r="G1168" s="27" t="s">
        <v>322</v>
      </c>
      <c r="H1168" s="27" t="s">
        <v>323</v>
      </c>
      <c r="I1168" s="27" t="s">
        <v>324</v>
      </c>
      <c r="J1168" s="27" t="s">
        <v>323</v>
      </c>
      <c r="K1168" s="27" t="s">
        <v>325</v>
      </c>
      <c r="L1168" s="27" t="s">
        <v>322</v>
      </c>
      <c r="M1168" s="27" t="s">
        <v>322</v>
      </c>
      <c r="N1168" s="27" t="s">
        <v>322</v>
      </c>
      <c r="O1168" s="27" t="s">
        <v>322</v>
      </c>
      <c r="P1168" s="27" t="s">
        <v>324</v>
      </c>
      <c r="Q1168" s="27" t="s">
        <v>322</v>
      </c>
      <c r="R1168" s="27" t="s">
        <v>322</v>
      </c>
      <c r="S1168" s="27" t="s">
        <v>325</v>
      </c>
      <c r="T1168" s="27" t="s">
        <v>322</v>
      </c>
      <c r="U1168" s="27" t="s">
        <v>322</v>
      </c>
      <c r="V1168" s="27" t="s">
        <v>322</v>
      </c>
      <c r="W1168" s="27" t="s">
        <v>322</v>
      </c>
      <c r="X1168" s="159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0">
        <v>3</v>
      </c>
    </row>
    <row r="1169" spans="1:65">
      <c r="A1169" s="33"/>
      <c r="B1169" s="18">
        <v>1</v>
      </c>
      <c r="C1169" s="14">
        <v>1</v>
      </c>
      <c r="D1169" s="21">
        <v>8.92</v>
      </c>
      <c r="E1169" s="21">
        <v>8.3724434682363551</v>
      </c>
      <c r="F1169" s="22">
        <v>8.17</v>
      </c>
      <c r="G1169" s="21">
        <v>8.4500000000000011</v>
      </c>
      <c r="H1169" s="22">
        <v>9.68</v>
      </c>
      <c r="I1169" s="160">
        <v>8</v>
      </c>
      <c r="J1169" s="22">
        <v>9.4</v>
      </c>
      <c r="K1169" s="21">
        <v>8.5</v>
      </c>
      <c r="L1169" s="21">
        <v>9.36</v>
      </c>
      <c r="M1169" s="21">
        <v>9.1199999999999992</v>
      </c>
      <c r="N1169" s="21">
        <v>8.61</v>
      </c>
      <c r="O1169" s="21">
        <v>8.83</v>
      </c>
      <c r="P1169" s="21">
        <v>9.6898346976970142</v>
      </c>
      <c r="Q1169" s="160">
        <v>8</v>
      </c>
      <c r="R1169" s="21">
        <v>7.9070000000000009</v>
      </c>
      <c r="S1169" s="21">
        <v>8.5299999999999994</v>
      </c>
      <c r="T1169" s="155">
        <v>9.35</v>
      </c>
      <c r="U1169" s="21">
        <v>7.9135</v>
      </c>
      <c r="V1169" s="160">
        <v>10.531499999999999</v>
      </c>
      <c r="W1169" s="21">
        <v>8.0312900000000003</v>
      </c>
      <c r="X1169" s="159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0">
        <v>1</v>
      </c>
    </row>
    <row r="1170" spans="1:65">
      <c r="A1170" s="33"/>
      <c r="B1170" s="19">
        <v>1</v>
      </c>
      <c r="C1170" s="8">
        <v>2</v>
      </c>
      <c r="D1170" s="10">
        <v>8.59</v>
      </c>
      <c r="E1170" s="10">
        <v>8.4563084443366154</v>
      </c>
      <c r="F1170" s="23">
        <v>8.3800000000000008</v>
      </c>
      <c r="G1170" s="10">
        <v>8.4533333333333331</v>
      </c>
      <c r="H1170" s="23">
        <v>9.9700000000000006</v>
      </c>
      <c r="I1170" s="161">
        <v>7</v>
      </c>
      <c r="J1170" s="23">
        <v>9.58</v>
      </c>
      <c r="K1170" s="10">
        <v>8.5</v>
      </c>
      <c r="L1170" s="10">
        <v>9.0500000000000007</v>
      </c>
      <c r="M1170" s="10">
        <v>9.1300000000000008</v>
      </c>
      <c r="N1170" s="10">
        <v>8.91</v>
      </c>
      <c r="O1170" s="10">
        <v>8.7799999999999994</v>
      </c>
      <c r="P1170" s="10">
        <v>9.5894159974847781</v>
      </c>
      <c r="Q1170" s="161">
        <v>9</v>
      </c>
      <c r="R1170" s="10">
        <v>8.1649999999999991</v>
      </c>
      <c r="S1170" s="10">
        <v>8.44</v>
      </c>
      <c r="T1170" s="10">
        <v>8.6999999999999993</v>
      </c>
      <c r="U1170" s="10">
        <v>8.0465</v>
      </c>
      <c r="V1170" s="161">
        <v>10.7105</v>
      </c>
      <c r="W1170" s="10">
        <v>8.5488599999999995</v>
      </c>
      <c r="X1170" s="159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0">
        <v>38</v>
      </c>
    </row>
    <row r="1171" spans="1:65">
      <c r="A1171" s="33"/>
      <c r="B1171" s="19">
        <v>1</v>
      </c>
      <c r="C1171" s="8">
        <v>3</v>
      </c>
      <c r="D1171" s="10">
        <v>8.8699999999999992</v>
      </c>
      <c r="E1171" s="10">
        <v>8.3911820493567966</v>
      </c>
      <c r="F1171" s="23">
        <v>7.78</v>
      </c>
      <c r="G1171" s="10">
        <v>8.4200000000000017</v>
      </c>
      <c r="H1171" s="23">
        <v>9.85</v>
      </c>
      <c r="I1171" s="161">
        <v>8</v>
      </c>
      <c r="J1171" s="23">
        <v>9.6199999999999992</v>
      </c>
      <c r="K1171" s="23">
        <v>8.6999999999999993</v>
      </c>
      <c r="L1171" s="11">
        <v>9.43</v>
      </c>
      <c r="M1171" s="11">
        <v>9.42</v>
      </c>
      <c r="N1171" s="11">
        <v>8.94</v>
      </c>
      <c r="O1171" s="11">
        <v>8.92</v>
      </c>
      <c r="P1171" s="11">
        <v>9.5613983901432551</v>
      </c>
      <c r="Q1171" s="162">
        <v>8</v>
      </c>
      <c r="R1171" s="11">
        <v>8.1660000000000004</v>
      </c>
      <c r="S1171" s="11">
        <v>9.08</v>
      </c>
      <c r="T1171" s="11">
        <v>8.86</v>
      </c>
      <c r="U1171" s="11">
        <v>7.9895000000000005</v>
      </c>
      <c r="V1171" s="162">
        <v>10.7471</v>
      </c>
      <c r="W1171" s="11">
        <v>8.6799400000000002</v>
      </c>
      <c r="X1171" s="159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0">
        <v>16</v>
      </c>
    </row>
    <row r="1172" spans="1:65">
      <c r="A1172" s="33"/>
      <c r="B1172" s="19">
        <v>1</v>
      </c>
      <c r="C1172" s="8">
        <v>4</v>
      </c>
      <c r="D1172" s="10">
        <v>8.6199999999999992</v>
      </c>
      <c r="E1172" s="10">
        <v>8.3738132398710263</v>
      </c>
      <c r="F1172" s="23">
        <v>7.97</v>
      </c>
      <c r="G1172" s="10">
        <v>8.5400000000000009</v>
      </c>
      <c r="H1172" s="23">
        <v>9.77</v>
      </c>
      <c r="I1172" s="161">
        <v>8</v>
      </c>
      <c r="J1172" s="23">
        <v>9.2200000000000006</v>
      </c>
      <c r="K1172" s="23">
        <v>8.5</v>
      </c>
      <c r="L1172" s="11">
        <v>8.9499999999999993</v>
      </c>
      <c r="M1172" s="11">
        <v>9.33</v>
      </c>
      <c r="N1172" s="11">
        <v>8.7799999999999994</v>
      </c>
      <c r="O1172" s="11">
        <v>8.99</v>
      </c>
      <c r="P1172" s="11">
        <v>9.442928759334297</v>
      </c>
      <c r="Q1172" s="162">
        <v>9</v>
      </c>
      <c r="R1172" s="11">
        <v>7.9329999999999998</v>
      </c>
      <c r="S1172" s="11">
        <v>9.0500000000000007</v>
      </c>
      <c r="T1172" s="11">
        <v>8.81</v>
      </c>
      <c r="U1172" s="11">
        <v>8.0179999999999989</v>
      </c>
      <c r="V1172" s="162">
        <v>11.139699999999999</v>
      </c>
      <c r="W1172" s="11">
        <v>8.4001800000000006</v>
      </c>
      <c r="X1172" s="159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0">
        <v>8.8357109856919678</v>
      </c>
    </row>
    <row r="1173" spans="1:65">
      <c r="A1173" s="33"/>
      <c r="B1173" s="19">
        <v>1</v>
      </c>
      <c r="C1173" s="8">
        <v>5</v>
      </c>
      <c r="D1173" s="10">
        <v>8.6</v>
      </c>
      <c r="E1173" s="10">
        <v>8.2262113111265673</v>
      </c>
      <c r="F1173" s="10">
        <v>8.44</v>
      </c>
      <c r="G1173" s="10">
        <v>8.5066666666666677</v>
      </c>
      <c r="H1173" s="10">
        <v>9.8699999999999992</v>
      </c>
      <c r="I1173" s="161">
        <v>8</v>
      </c>
      <c r="J1173" s="10">
        <v>9.86</v>
      </c>
      <c r="K1173" s="10">
        <v>8.6999999999999993</v>
      </c>
      <c r="L1173" s="10">
        <v>8.9</v>
      </c>
      <c r="M1173" s="10">
        <v>9.5399999999999991</v>
      </c>
      <c r="N1173" s="10">
        <v>9.1199999999999992</v>
      </c>
      <c r="O1173" s="10">
        <v>8.98</v>
      </c>
      <c r="P1173" s="10">
        <v>9.6800447466666686</v>
      </c>
      <c r="Q1173" s="161">
        <v>9</v>
      </c>
      <c r="R1173" s="10">
        <v>8.5090000000000003</v>
      </c>
      <c r="S1173" s="10">
        <v>9.0399999999999991</v>
      </c>
      <c r="T1173" s="10">
        <v>9.02</v>
      </c>
      <c r="U1173" s="10">
        <v>7.9324999999999992</v>
      </c>
      <c r="V1173" s="161">
        <v>10.464600000000001</v>
      </c>
      <c r="W1173" s="10">
        <v>9.0357400000000005</v>
      </c>
      <c r="X1173" s="159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0">
        <v>116</v>
      </c>
    </row>
    <row r="1174" spans="1:65">
      <c r="A1174" s="33"/>
      <c r="B1174" s="19">
        <v>1</v>
      </c>
      <c r="C1174" s="8">
        <v>6</v>
      </c>
      <c r="D1174" s="10">
        <v>8.91</v>
      </c>
      <c r="E1174" s="10">
        <v>8.3815749472404395</v>
      </c>
      <c r="F1174" s="10">
        <v>8.32</v>
      </c>
      <c r="G1174" s="10">
        <v>8.5466666666666669</v>
      </c>
      <c r="H1174" s="10">
        <v>9.66</v>
      </c>
      <c r="I1174" s="161">
        <v>8</v>
      </c>
      <c r="J1174" s="10">
        <v>9.4</v>
      </c>
      <c r="K1174" s="10">
        <v>8.6999999999999993</v>
      </c>
      <c r="L1174" s="10">
        <v>9.23</v>
      </c>
      <c r="M1174" s="10">
        <v>9.1</v>
      </c>
      <c r="N1174" s="10">
        <v>9.11</v>
      </c>
      <c r="O1174" s="10">
        <v>9.09</v>
      </c>
      <c r="P1174" s="10">
        <v>9.8633778224200999</v>
      </c>
      <c r="Q1174" s="161">
        <v>9</v>
      </c>
      <c r="R1174" s="10">
        <v>8.2449999999999992</v>
      </c>
      <c r="S1174" s="10">
        <v>9.6300000000000008</v>
      </c>
      <c r="T1174" s="10">
        <v>8.9</v>
      </c>
      <c r="U1174" s="10">
        <v>7.9799999999999995</v>
      </c>
      <c r="V1174" s="161">
        <v>10.963900000000001</v>
      </c>
      <c r="W1174" s="10">
        <v>9.2083100000000009</v>
      </c>
      <c r="X1174" s="159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61"/>
    </row>
    <row r="1175" spans="1:65">
      <c r="A1175" s="33"/>
      <c r="B1175" s="20" t="s">
        <v>271</v>
      </c>
      <c r="C1175" s="12"/>
      <c r="D1175" s="24">
        <v>8.7516666666666652</v>
      </c>
      <c r="E1175" s="24">
        <v>8.3669222433612997</v>
      </c>
      <c r="F1175" s="24">
        <v>8.1766666666666676</v>
      </c>
      <c r="G1175" s="24">
        <v>8.4861111111111125</v>
      </c>
      <c r="H1175" s="24">
        <v>9.7999999999999989</v>
      </c>
      <c r="I1175" s="24">
        <v>7.833333333333333</v>
      </c>
      <c r="J1175" s="24">
        <v>9.5133333333333336</v>
      </c>
      <c r="K1175" s="24">
        <v>8.6000000000000014</v>
      </c>
      <c r="L1175" s="24">
        <v>9.1533333333333342</v>
      </c>
      <c r="M1175" s="24">
        <v>9.2733333333333334</v>
      </c>
      <c r="N1175" s="24">
        <v>8.9116666666666671</v>
      </c>
      <c r="O1175" s="24">
        <v>8.9316666666666666</v>
      </c>
      <c r="P1175" s="24">
        <v>9.6378334022910188</v>
      </c>
      <c r="Q1175" s="24">
        <v>8.6666666666666661</v>
      </c>
      <c r="R1175" s="24">
        <v>8.1541666666666668</v>
      </c>
      <c r="S1175" s="24">
        <v>8.961666666666666</v>
      </c>
      <c r="T1175" s="24">
        <v>8.94</v>
      </c>
      <c r="U1175" s="24">
        <v>7.9799999999999995</v>
      </c>
      <c r="V1175" s="24">
        <v>10.759549999999999</v>
      </c>
      <c r="W1175" s="24">
        <v>8.6507199999999997</v>
      </c>
      <c r="X1175" s="159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61"/>
    </row>
    <row r="1176" spans="1:65">
      <c r="A1176" s="33"/>
      <c r="B1176" s="3" t="s">
        <v>272</v>
      </c>
      <c r="C1176" s="31"/>
      <c r="D1176" s="11">
        <v>8.7449999999999992</v>
      </c>
      <c r="E1176" s="11">
        <v>8.377694093555732</v>
      </c>
      <c r="F1176" s="11">
        <v>8.245000000000001</v>
      </c>
      <c r="G1176" s="11">
        <v>8.48</v>
      </c>
      <c r="H1176" s="11">
        <v>9.8099999999999987</v>
      </c>
      <c r="I1176" s="11">
        <v>8</v>
      </c>
      <c r="J1176" s="11">
        <v>9.49</v>
      </c>
      <c r="K1176" s="11">
        <v>8.6</v>
      </c>
      <c r="L1176" s="11">
        <v>9.14</v>
      </c>
      <c r="M1176" s="11">
        <v>9.23</v>
      </c>
      <c r="N1176" s="11">
        <v>8.9250000000000007</v>
      </c>
      <c r="O1176" s="11">
        <v>8.9499999999999993</v>
      </c>
      <c r="P1176" s="11">
        <v>9.6347303720757225</v>
      </c>
      <c r="Q1176" s="11">
        <v>9</v>
      </c>
      <c r="R1176" s="11">
        <v>8.1654999999999998</v>
      </c>
      <c r="S1176" s="11">
        <v>9.0449999999999999</v>
      </c>
      <c r="T1176" s="11">
        <v>8.879999999999999</v>
      </c>
      <c r="U1176" s="11">
        <v>7.98475</v>
      </c>
      <c r="V1176" s="11">
        <v>10.7288</v>
      </c>
      <c r="W1176" s="11">
        <v>8.6143999999999998</v>
      </c>
      <c r="X1176" s="159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61"/>
    </row>
    <row r="1177" spans="1:65">
      <c r="A1177" s="33"/>
      <c r="B1177" s="3" t="s">
        <v>273</v>
      </c>
      <c r="C1177" s="31"/>
      <c r="D1177" s="25">
        <v>0.16363577440971366</v>
      </c>
      <c r="E1177" s="25">
        <v>7.5724063612690351E-2</v>
      </c>
      <c r="F1177" s="25">
        <v>0.2574231276841043</v>
      </c>
      <c r="G1177" s="25">
        <v>5.2426315133895236E-2</v>
      </c>
      <c r="H1177" s="25">
        <v>0.11933147112141049</v>
      </c>
      <c r="I1177" s="25">
        <v>0.40824829046386302</v>
      </c>
      <c r="J1177" s="25">
        <v>0.22259080544053578</v>
      </c>
      <c r="K1177" s="25">
        <v>0.10954451150103284</v>
      </c>
      <c r="L1177" s="25">
        <v>0.21969676071045424</v>
      </c>
      <c r="M1177" s="25">
        <v>0.18435473052424392</v>
      </c>
      <c r="N1177" s="25">
        <v>0.19589963416675041</v>
      </c>
      <c r="O1177" s="25">
        <v>0.11338724208069755</v>
      </c>
      <c r="P1177" s="25">
        <v>0.14249953949788899</v>
      </c>
      <c r="Q1177" s="25">
        <v>0.51639777949432231</v>
      </c>
      <c r="R1177" s="25">
        <v>0.22109764057236481</v>
      </c>
      <c r="S1177" s="25">
        <v>0.43199151226229793</v>
      </c>
      <c r="T1177" s="25">
        <v>0.22671568097509265</v>
      </c>
      <c r="U1177" s="25">
        <v>5.026927491022723E-2</v>
      </c>
      <c r="V1177" s="25">
        <v>0.25606099078149319</v>
      </c>
      <c r="W1177" s="25">
        <v>0.42821492103848996</v>
      </c>
      <c r="X1177" s="233"/>
      <c r="Y1177" s="234"/>
      <c r="Z1177" s="234"/>
      <c r="AA1177" s="234"/>
      <c r="AB1177" s="234"/>
      <c r="AC1177" s="234"/>
      <c r="AD1177" s="234"/>
      <c r="AE1177" s="234"/>
      <c r="AF1177" s="234"/>
      <c r="AG1177" s="234"/>
      <c r="AH1177" s="234"/>
      <c r="AI1177" s="234"/>
      <c r="AJ1177" s="234"/>
      <c r="AK1177" s="234"/>
      <c r="AL1177" s="234"/>
      <c r="AM1177" s="234"/>
      <c r="AN1177" s="234"/>
      <c r="AO1177" s="234"/>
      <c r="AP1177" s="234"/>
      <c r="AQ1177" s="234"/>
      <c r="AR1177" s="234"/>
      <c r="AS1177" s="234"/>
      <c r="AT1177" s="234"/>
      <c r="AU1177" s="234"/>
      <c r="AV1177" s="234"/>
      <c r="AW1177" s="234"/>
      <c r="AX1177" s="234"/>
      <c r="AY1177" s="234"/>
      <c r="AZ1177" s="234"/>
      <c r="BA1177" s="234"/>
      <c r="BB1177" s="234"/>
      <c r="BC1177" s="234"/>
      <c r="BD1177" s="234"/>
      <c r="BE1177" s="234"/>
      <c r="BF1177" s="234"/>
      <c r="BG1177" s="234"/>
      <c r="BH1177" s="234"/>
      <c r="BI1177" s="234"/>
      <c r="BJ1177" s="234"/>
      <c r="BK1177" s="234"/>
      <c r="BL1177" s="234"/>
      <c r="BM1177" s="62"/>
    </row>
    <row r="1178" spans="1:65">
      <c r="A1178" s="33"/>
      <c r="B1178" s="3" t="s">
        <v>87</v>
      </c>
      <c r="C1178" s="31"/>
      <c r="D1178" s="13">
        <v>1.869766990017677E-2</v>
      </c>
      <c r="E1178" s="13">
        <v>9.0504084309822892E-3</v>
      </c>
      <c r="F1178" s="13">
        <v>3.1482649125654821E-2</v>
      </c>
      <c r="G1178" s="13">
        <v>6.1778963823902727E-3</v>
      </c>
      <c r="H1178" s="13">
        <v>1.217668072667454E-2</v>
      </c>
      <c r="I1178" s="13">
        <v>5.211680303793996E-2</v>
      </c>
      <c r="J1178" s="13">
        <v>2.3397772120588904E-2</v>
      </c>
      <c r="K1178" s="13">
        <v>1.2737733895468933E-2</v>
      </c>
      <c r="L1178" s="13">
        <v>2.4001831104565281E-2</v>
      </c>
      <c r="M1178" s="13">
        <v>1.9880093155022708E-2</v>
      </c>
      <c r="N1178" s="13">
        <v>2.1982378997578125E-2</v>
      </c>
      <c r="O1178" s="13">
        <v>1.2694970190038912E-2</v>
      </c>
      <c r="P1178" s="13">
        <v>1.4785432944297967E-2</v>
      </c>
      <c r="Q1178" s="13">
        <v>5.9584359172421809E-2</v>
      </c>
      <c r="R1178" s="13">
        <v>2.7114682543366148E-2</v>
      </c>
      <c r="S1178" s="13">
        <v>4.8204371835108568E-2</v>
      </c>
      <c r="T1178" s="13">
        <v>2.5359695858511482E-2</v>
      </c>
      <c r="U1178" s="13">
        <v>6.2994078834871219E-3</v>
      </c>
      <c r="V1178" s="13">
        <v>2.379848513938717E-2</v>
      </c>
      <c r="W1178" s="13">
        <v>4.9500494876552469E-2</v>
      </c>
      <c r="X1178" s="159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61"/>
    </row>
    <row r="1179" spans="1:65">
      <c r="A1179" s="33"/>
      <c r="B1179" s="3" t="s">
        <v>274</v>
      </c>
      <c r="C1179" s="31"/>
      <c r="D1179" s="13">
        <v>-9.5118909119367157E-3</v>
      </c>
      <c r="E1179" s="13">
        <v>-5.3056142634112513E-2</v>
      </c>
      <c r="F1179" s="13">
        <v>-7.4588713923816385E-2</v>
      </c>
      <c r="G1179" s="13">
        <v>-3.9566694196650043E-2</v>
      </c>
      <c r="H1179" s="13">
        <v>0.10913541828943307</v>
      </c>
      <c r="I1179" s="13">
        <v>-0.11344617925844636</v>
      </c>
      <c r="J1179" s="13">
        <v>7.6691321019742187E-2</v>
      </c>
      <c r="K1179" s="13">
        <v>-2.6677081909272871E-2</v>
      </c>
      <c r="L1179" s="13">
        <v>3.5947570960130459E-2</v>
      </c>
      <c r="M1179" s="13">
        <v>4.9528820980001109E-2</v>
      </c>
      <c r="N1179" s="13">
        <v>8.5964424478910395E-3</v>
      </c>
      <c r="O1179" s="13">
        <v>1.085998411786937E-2</v>
      </c>
      <c r="P1179" s="13">
        <v>9.0781875719787797E-2</v>
      </c>
      <c r="Q1179" s="13">
        <v>-1.9131943009344954E-2</v>
      </c>
      <c r="R1179" s="13">
        <v>-7.7135198302542229E-2</v>
      </c>
      <c r="S1179" s="13">
        <v>1.4255296622836866E-2</v>
      </c>
      <c r="T1179" s="13">
        <v>1.1803126480360415E-2</v>
      </c>
      <c r="U1179" s="13">
        <v>-9.6846873678604561E-2</v>
      </c>
      <c r="V1179" s="13">
        <v>0.21773448876082346</v>
      </c>
      <c r="W1179" s="13">
        <v>-2.0936740234207663E-2</v>
      </c>
      <c r="X1179" s="159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61"/>
    </row>
    <row r="1180" spans="1:65">
      <c r="A1180" s="33"/>
      <c r="B1180" s="51" t="s">
        <v>275</v>
      </c>
      <c r="C1180" s="52"/>
      <c r="D1180" s="50">
        <v>0.28999999999999998</v>
      </c>
      <c r="E1180" s="50">
        <v>0.95</v>
      </c>
      <c r="F1180" s="50">
        <v>1.28</v>
      </c>
      <c r="G1180" s="50">
        <v>0.75</v>
      </c>
      <c r="H1180" s="50">
        <v>1.5</v>
      </c>
      <c r="I1180" s="50" t="s">
        <v>276</v>
      </c>
      <c r="J1180" s="50">
        <v>1.01</v>
      </c>
      <c r="K1180" s="50">
        <v>0.55000000000000004</v>
      </c>
      <c r="L1180" s="50">
        <v>0.4</v>
      </c>
      <c r="M1180" s="50">
        <v>0.6</v>
      </c>
      <c r="N1180" s="50">
        <v>0.02</v>
      </c>
      <c r="O1180" s="50">
        <v>0.02</v>
      </c>
      <c r="P1180" s="50">
        <v>1.23</v>
      </c>
      <c r="Q1180" s="50" t="s">
        <v>276</v>
      </c>
      <c r="R1180" s="50">
        <v>1.31</v>
      </c>
      <c r="S1180" s="50">
        <v>7.0000000000000007E-2</v>
      </c>
      <c r="T1180" s="50">
        <v>0.03</v>
      </c>
      <c r="U1180" s="50">
        <v>1.61</v>
      </c>
      <c r="V1180" s="50">
        <v>3.15</v>
      </c>
      <c r="W1180" s="50">
        <v>0.46</v>
      </c>
      <c r="X1180" s="159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61"/>
    </row>
    <row r="1181" spans="1:65">
      <c r="B1181" s="34" t="s">
        <v>328</v>
      </c>
      <c r="C1181" s="20"/>
      <c r="D1181" s="29"/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BM1181" s="61"/>
    </row>
    <row r="1182" spans="1:65">
      <c r="BM1182" s="61"/>
    </row>
    <row r="1183" spans="1:65" ht="15">
      <c r="B1183" s="35" t="s">
        <v>617</v>
      </c>
      <c r="BM1183" s="30" t="s">
        <v>67</v>
      </c>
    </row>
    <row r="1184" spans="1:65" ht="15">
      <c r="A1184" s="26" t="s">
        <v>41</v>
      </c>
      <c r="B1184" s="18" t="s">
        <v>111</v>
      </c>
      <c r="C1184" s="15" t="s">
        <v>112</v>
      </c>
      <c r="D1184" s="16" t="s">
        <v>231</v>
      </c>
      <c r="E1184" s="17" t="s">
        <v>231</v>
      </c>
      <c r="F1184" s="17" t="s">
        <v>231</v>
      </c>
      <c r="G1184" s="17" t="s">
        <v>231</v>
      </c>
      <c r="H1184" s="17" t="s">
        <v>231</v>
      </c>
      <c r="I1184" s="17" t="s">
        <v>231</v>
      </c>
      <c r="J1184" s="159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0">
        <v>1</v>
      </c>
    </row>
    <row r="1185" spans="1:65">
      <c r="A1185" s="33"/>
      <c r="B1185" s="19" t="s">
        <v>232</v>
      </c>
      <c r="C1185" s="8" t="s">
        <v>232</v>
      </c>
      <c r="D1185" s="157" t="s">
        <v>236</v>
      </c>
      <c r="E1185" s="158" t="s">
        <v>238</v>
      </c>
      <c r="F1185" s="158" t="s">
        <v>252</v>
      </c>
      <c r="G1185" s="158" t="s">
        <v>253</v>
      </c>
      <c r="H1185" s="158" t="s">
        <v>261</v>
      </c>
      <c r="I1185" s="158" t="s">
        <v>279</v>
      </c>
      <c r="J1185" s="159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0" t="s">
        <v>3</v>
      </c>
    </row>
    <row r="1186" spans="1:65">
      <c r="A1186" s="33"/>
      <c r="B1186" s="19"/>
      <c r="C1186" s="8"/>
      <c r="D1186" s="9" t="s">
        <v>280</v>
      </c>
      <c r="E1186" s="10" t="s">
        <v>282</v>
      </c>
      <c r="F1186" s="10" t="s">
        <v>280</v>
      </c>
      <c r="G1186" s="10" t="s">
        <v>280</v>
      </c>
      <c r="H1186" s="10" t="s">
        <v>283</v>
      </c>
      <c r="I1186" s="10" t="s">
        <v>283</v>
      </c>
      <c r="J1186" s="159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0">
        <v>2</v>
      </c>
    </row>
    <row r="1187" spans="1:65">
      <c r="A1187" s="33"/>
      <c r="B1187" s="19"/>
      <c r="C1187" s="8"/>
      <c r="D1187" s="27" t="s">
        <v>322</v>
      </c>
      <c r="E1187" s="27" t="s">
        <v>322</v>
      </c>
      <c r="F1187" s="27" t="s">
        <v>322</v>
      </c>
      <c r="G1187" s="27" t="s">
        <v>325</v>
      </c>
      <c r="H1187" s="27" t="s">
        <v>322</v>
      </c>
      <c r="I1187" s="27" t="s">
        <v>322</v>
      </c>
      <c r="J1187" s="159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0">
        <v>2</v>
      </c>
    </row>
    <row r="1188" spans="1:65">
      <c r="A1188" s="33"/>
      <c r="B1188" s="18">
        <v>1</v>
      </c>
      <c r="C1188" s="14">
        <v>1</v>
      </c>
      <c r="D1188" s="21">
        <v>0.84966850511594705</v>
      </c>
      <c r="E1188" s="21">
        <v>0.8</v>
      </c>
      <c r="F1188" s="22">
        <v>0.70299999999999996</v>
      </c>
      <c r="G1188" s="21">
        <v>0.7</v>
      </c>
      <c r="H1188" s="22">
        <v>0.95</v>
      </c>
      <c r="I1188" s="155">
        <v>1.0054000000000001</v>
      </c>
      <c r="J1188" s="159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0">
        <v>1</v>
      </c>
    </row>
    <row r="1189" spans="1:65">
      <c r="A1189" s="33"/>
      <c r="B1189" s="19">
        <v>1</v>
      </c>
      <c r="C1189" s="8">
        <v>2</v>
      </c>
      <c r="D1189" s="10">
        <v>0.84747111957888299</v>
      </c>
      <c r="E1189" s="10">
        <v>0.8</v>
      </c>
      <c r="F1189" s="23">
        <v>0.73499999999999999</v>
      </c>
      <c r="G1189" s="10">
        <v>0.8</v>
      </c>
      <c r="H1189" s="23">
        <v>0.98</v>
      </c>
      <c r="I1189" s="161">
        <v>1.1680999999999999</v>
      </c>
      <c r="J1189" s="159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0">
        <v>39</v>
      </c>
    </row>
    <row r="1190" spans="1:65">
      <c r="A1190" s="33"/>
      <c r="B1190" s="19">
        <v>1</v>
      </c>
      <c r="C1190" s="8">
        <v>3</v>
      </c>
      <c r="D1190" s="10">
        <v>0.86265245674130298</v>
      </c>
      <c r="E1190" s="10">
        <v>0.8</v>
      </c>
      <c r="F1190" s="23">
        <v>0.72899999999999998</v>
      </c>
      <c r="G1190" s="10">
        <v>0.8</v>
      </c>
      <c r="H1190" s="23">
        <v>0.96</v>
      </c>
      <c r="I1190" s="161">
        <v>1.1388</v>
      </c>
      <c r="J1190" s="159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0">
        <v>16</v>
      </c>
    </row>
    <row r="1191" spans="1:65">
      <c r="A1191" s="33"/>
      <c r="B1191" s="19">
        <v>1</v>
      </c>
      <c r="C1191" s="8">
        <v>4</v>
      </c>
      <c r="D1191" s="10">
        <v>0.84154267829426999</v>
      </c>
      <c r="E1191" s="10">
        <v>0.8</v>
      </c>
      <c r="F1191" s="23">
        <v>0.72299999999999998</v>
      </c>
      <c r="G1191" s="10">
        <v>0.8</v>
      </c>
      <c r="H1191" s="23">
        <v>0.96</v>
      </c>
      <c r="I1191" s="161">
        <v>1.1978</v>
      </c>
      <c r="J1191" s="159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0">
        <v>0.8262324525587692</v>
      </c>
    </row>
    <row r="1192" spans="1:65">
      <c r="A1192" s="33"/>
      <c r="B1192" s="19">
        <v>1</v>
      </c>
      <c r="C1192" s="8">
        <v>5</v>
      </c>
      <c r="D1192" s="10">
        <v>0.83643239544153924</v>
      </c>
      <c r="E1192" s="10">
        <v>0.8</v>
      </c>
      <c r="F1192" s="10">
        <v>0.76300000000000001</v>
      </c>
      <c r="G1192" s="10">
        <v>0.8</v>
      </c>
      <c r="H1192" s="10">
        <v>0.97000000000000008</v>
      </c>
      <c r="I1192" s="161">
        <v>1.1095999999999999</v>
      </c>
      <c r="J1192" s="159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0">
        <v>117</v>
      </c>
    </row>
    <row r="1193" spans="1:65">
      <c r="A1193" s="33"/>
      <c r="B1193" s="19">
        <v>1</v>
      </c>
      <c r="C1193" s="8">
        <v>6</v>
      </c>
      <c r="D1193" s="10">
        <v>0.84220642159113401</v>
      </c>
      <c r="E1193" s="10">
        <v>0.8</v>
      </c>
      <c r="F1193" s="10">
        <v>0.754</v>
      </c>
      <c r="G1193" s="10">
        <v>0.8</v>
      </c>
      <c r="H1193" s="10">
        <v>0.98</v>
      </c>
      <c r="I1193" s="161">
        <v>1.1686000000000001</v>
      </c>
      <c r="J1193" s="159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61"/>
    </row>
    <row r="1194" spans="1:65">
      <c r="A1194" s="33"/>
      <c r="B1194" s="20" t="s">
        <v>271</v>
      </c>
      <c r="C1194" s="12"/>
      <c r="D1194" s="24">
        <v>0.84666226279384615</v>
      </c>
      <c r="E1194" s="24">
        <v>0.79999999999999993</v>
      </c>
      <c r="F1194" s="24">
        <v>0.73450000000000004</v>
      </c>
      <c r="G1194" s="24">
        <v>0.78333333333333321</v>
      </c>
      <c r="H1194" s="24">
        <v>0.96666666666666645</v>
      </c>
      <c r="I1194" s="24">
        <v>1.1313833333333332</v>
      </c>
      <c r="J1194" s="159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61"/>
    </row>
    <row r="1195" spans="1:65">
      <c r="A1195" s="33"/>
      <c r="B1195" s="3" t="s">
        <v>272</v>
      </c>
      <c r="C1195" s="31"/>
      <c r="D1195" s="11">
        <v>0.84483877058500845</v>
      </c>
      <c r="E1195" s="11">
        <v>0.8</v>
      </c>
      <c r="F1195" s="11">
        <v>0.73199999999999998</v>
      </c>
      <c r="G1195" s="11">
        <v>0.8</v>
      </c>
      <c r="H1195" s="11">
        <v>0.96500000000000008</v>
      </c>
      <c r="I1195" s="11">
        <v>1.1534499999999999</v>
      </c>
      <c r="J1195" s="159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61"/>
    </row>
    <row r="1196" spans="1:65">
      <c r="A1196" s="33"/>
      <c r="B1196" s="3" t="s">
        <v>273</v>
      </c>
      <c r="C1196" s="31"/>
      <c r="D1196" s="25">
        <v>9.1224217946010138E-3</v>
      </c>
      <c r="E1196" s="25">
        <v>1.2161883888976234E-16</v>
      </c>
      <c r="F1196" s="25">
        <v>2.166794868002047E-2</v>
      </c>
      <c r="G1196" s="25">
        <v>4.0824829046386332E-2</v>
      </c>
      <c r="H1196" s="25">
        <v>1.2110601416389982E-2</v>
      </c>
      <c r="I1196" s="25">
        <v>6.8623156927284129E-2</v>
      </c>
      <c r="J1196" s="159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61"/>
    </row>
    <row r="1197" spans="1:65">
      <c r="A1197" s="33"/>
      <c r="B1197" s="3" t="s">
        <v>87</v>
      </c>
      <c r="C1197" s="31"/>
      <c r="D1197" s="13">
        <v>1.077456997374434E-2</v>
      </c>
      <c r="E1197" s="13">
        <v>1.5202354861220294E-16</v>
      </c>
      <c r="F1197" s="13">
        <v>2.9500270496964558E-2</v>
      </c>
      <c r="G1197" s="13">
        <v>5.2116803037940009E-2</v>
      </c>
      <c r="H1197" s="13">
        <v>1.2528208361782743E-2</v>
      </c>
      <c r="I1197" s="13">
        <v>6.0654205259594425E-2</v>
      </c>
      <c r="J1197" s="159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1"/>
    </row>
    <row r="1198" spans="1:65">
      <c r="A1198" s="33"/>
      <c r="B1198" s="3" t="s">
        <v>274</v>
      </c>
      <c r="C1198" s="31"/>
      <c r="D1198" s="13">
        <v>2.472646792292843E-2</v>
      </c>
      <c r="E1198" s="13">
        <v>-3.174948221596674E-2</v>
      </c>
      <c r="F1198" s="13">
        <v>-0.11102499335953442</v>
      </c>
      <c r="G1198" s="13">
        <v>-5.1921368003134183E-2</v>
      </c>
      <c r="H1198" s="13">
        <v>0.16996937565570658</v>
      </c>
      <c r="I1198" s="13">
        <v>0.36932812289028183</v>
      </c>
      <c r="J1198" s="159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61"/>
    </row>
    <row r="1199" spans="1:65">
      <c r="A1199" s="33"/>
      <c r="B1199" s="51" t="s">
        <v>275</v>
      </c>
      <c r="C1199" s="52"/>
      <c r="D1199" s="50">
        <v>0.24</v>
      </c>
      <c r="E1199" s="50">
        <v>0.24</v>
      </c>
      <c r="F1199" s="50">
        <v>0.93</v>
      </c>
      <c r="G1199" s="50">
        <v>0.42</v>
      </c>
      <c r="H1199" s="50">
        <v>1.5</v>
      </c>
      <c r="I1199" s="50">
        <v>3.22</v>
      </c>
      <c r="J1199" s="159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1"/>
    </row>
    <row r="1200" spans="1:65">
      <c r="B1200" s="34"/>
      <c r="C1200" s="20"/>
      <c r="D1200" s="29"/>
      <c r="E1200" s="29"/>
      <c r="F1200" s="29"/>
      <c r="G1200" s="29"/>
      <c r="H1200" s="29"/>
      <c r="I1200" s="29"/>
      <c r="BM1200" s="61"/>
    </row>
    <row r="1201" spans="1:65" ht="15">
      <c r="B1201" s="35" t="s">
        <v>618</v>
      </c>
      <c r="BM1201" s="30" t="s">
        <v>67</v>
      </c>
    </row>
    <row r="1202" spans="1:65" ht="15">
      <c r="A1202" s="26" t="s">
        <v>44</v>
      </c>
      <c r="B1202" s="18" t="s">
        <v>111</v>
      </c>
      <c r="C1202" s="15" t="s">
        <v>112</v>
      </c>
      <c r="D1202" s="16" t="s">
        <v>231</v>
      </c>
      <c r="E1202" s="17" t="s">
        <v>231</v>
      </c>
      <c r="F1202" s="17" t="s">
        <v>231</v>
      </c>
      <c r="G1202" s="17" t="s">
        <v>231</v>
      </c>
      <c r="H1202" s="17" t="s">
        <v>231</v>
      </c>
      <c r="I1202" s="17" t="s">
        <v>231</v>
      </c>
      <c r="J1202" s="17" t="s">
        <v>231</v>
      </c>
      <c r="K1202" s="17" t="s">
        <v>231</v>
      </c>
      <c r="L1202" s="17" t="s">
        <v>231</v>
      </c>
      <c r="M1202" s="17" t="s">
        <v>231</v>
      </c>
      <c r="N1202" s="17" t="s">
        <v>231</v>
      </c>
      <c r="O1202" s="17" t="s">
        <v>231</v>
      </c>
      <c r="P1202" s="17" t="s">
        <v>231</v>
      </c>
      <c r="Q1202" s="17" t="s">
        <v>231</v>
      </c>
      <c r="R1202" s="17" t="s">
        <v>231</v>
      </c>
      <c r="S1202" s="17" t="s">
        <v>231</v>
      </c>
      <c r="T1202" s="17" t="s">
        <v>231</v>
      </c>
      <c r="U1202" s="17" t="s">
        <v>231</v>
      </c>
      <c r="V1202" s="17" t="s">
        <v>231</v>
      </c>
      <c r="W1202" s="17" t="s">
        <v>231</v>
      </c>
      <c r="X1202" s="17" t="s">
        <v>231</v>
      </c>
      <c r="Y1202" s="17" t="s">
        <v>231</v>
      </c>
      <c r="Z1202" s="17" t="s">
        <v>231</v>
      </c>
      <c r="AA1202" s="17" t="s">
        <v>231</v>
      </c>
      <c r="AB1202" s="159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0">
        <v>1</v>
      </c>
    </row>
    <row r="1203" spans="1:65">
      <c r="A1203" s="33"/>
      <c r="B1203" s="19" t="s">
        <v>232</v>
      </c>
      <c r="C1203" s="8" t="s">
        <v>232</v>
      </c>
      <c r="D1203" s="157" t="s">
        <v>234</v>
      </c>
      <c r="E1203" s="158" t="s">
        <v>236</v>
      </c>
      <c r="F1203" s="158" t="s">
        <v>238</v>
      </c>
      <c r="G1203" s="158" t="s">
        <v>239</v>
      </c>
      <c r="H1203" s="158" t="s">
        <v>240</v>
      </c>
      <c r="I1203" s="158" t="s">
        <v>241</v>
      </c>
      <c r="J1203" s="158" t="s">
        <v>242</v>
      </c>
      <c r="K1203" s="158" t="s">
        <v>243</v>
      </c>
      <c r="L1203" s="158" t="s">
        <v>244</v>
      </c>
      <c r="M1203" s="158" t="s">
        <v>245</v>
      </c>
      <c r="N1203" s="158" t="s">
        <v>246</v>
      </c>
      <c r="O1203" s="158" t="s">
        <v>247</v>
      </c>
      <c r="P1203" s="158" t="s">
        <v>248</v>
      </c>
      <c r="Q1203" s="158" t="s">
        <v>249</v>
      </c>
      <c r="R1203" s="158" t="s">
        <v>251</v>
      </c>
      <c r="S1203" s="158" t="s">
        <v>252</v>
      </c>
      <c r="T1203" s="158" t="s">
        <v>253</v>
      </c>
      <c r="U1203" s="158" t="s">
        <v>254</v>
      </c>
      <c r="V1203" s="158" t="s">
        <v>257</v>
      </c>
      <c r="W1203" s="158" t="s">
        <v>259</v>
      </c>
      <c r="X1203" s="158" t="s">
        <v>261</v>
      </c>
      <c r="Y1203" s="158" t="s">
        <v>304</v>
      </c>
      <c r="Z1203" s="158" t="s">
        <v>279</v>
      </c>
      <c r="AA1203" s="158" t="s">
        <v>263</v>
      </c>
      <c r="AB1203" s="159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0" t="s">
        <v>3</v>
      </c>
    </row>
    <row r="1204" spans="1:65">
      <c r="A1204" s="33"/>
      <c r="B1204" s="19"/>
      <c r="C1204" s="8"/>
      <c r="D1204" s="9" t="s">
        <v>280</v>
      </c>
      <c r="E1204" s="10" t="s">
        <v>283</v>
      </c>
      <c r="F1204" s="10" t="s">
        <v>282</v>
      </c>
      <c r="G1204" s="10" t="s">
        <v>283</v>
      </c>
      <c r="H1204" s="10" t="s">
        <v>282</v>
      </c>
      <c r="I1204" s="10" t="s">
        <v>280</v>
      </c>
      <c r="J1204" s="10" t="s">
        <v>282</v>
      </c>
      <c r="K1204" s="10" t="s">
        <v>282</v>
      </c>
      <c r="L1204" s="10" t="s">
        <v>280</v>
      </c>
      <c r="M1204" s="10" t="s">
        <v>280</v>
      </c>
      <c r="N1204" s="10" t="s">
        <v>280</v>
      </c>
      <c r="O1204" s="10" t="s">
        <v>280</v>
      </c>
      <c r="P1204" s="10" t="s">
        <v>280</v>
      </c>
      <c r="Q1204" s="10" t="s">
        <v>283</v>
      </c>
      <c r="R1204" s="10" t="s">
        <v>283</v>
      </c>
      <c r="S1204" s="10" t="s">
        <v>280</v>
      </c>
      <c r="T1204" s="10" t="s">
        <v>283</v>
      </c>
      <c r="U1204" s="10" t="s">
        <v>283</v>
      </c>
      <c r="V1204" s="10" t="s">
        <v>283</v>
      </c>
      <c r="W1204" s="10" t="s">
        <v>282</v>
      </c>
      <c r="X1204" s="10" t="s">
        <v>283</v>
      </c>
      <c r="Y1204" s="10" t="s">
        <v>283</v>
      </c>
      <c r="Z1204" s="10" t="s">
        <v>283</v>
      </c>
      <c r="AA1204" s="10" t="s">
        <v>280</v>
      </c>
      <c r="AB1204" s="159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0">
        <v>0</v>
      </c>
    </row>
    <row r="1205" spans="1:65">
      <c r="A1205" s="33"/>
      <c r="B1205" s="19"/>
      <c r="C1205" s="8"/>
      <c r="D1205" s="27" t="s">
        <v>322</v>
      </c>
      <c r="E1205" s="27" t="s">
        <v>322</v>
      </c>
      <c r="F1205" s="27" t="s">
        <v>322</v>
      </c>
      <c r="G1205" s="27" t="s">
        <v>322</v>
      </c>
      <c r="H1205" s="27" t="s">
        <v>323</v>
      </c>
      <c r="I1205" s="27" t="s">
        <v>324</v>
      </c>
      <c r="J1205" s="27" t="s">
        <v>323</v>
      </c>
      <c r="K1205" s="27" t="s">
        <v>325</v>
      </c>
      <c r="L1205" s="27" t="s">
        <v>322</v>
      </c>
      <c r="M1205" s="27" t="s">
        <v>322</v>
      </c>
      <c r="N1205" s="27" t="s">
        <v>322</v>
      </c>
      <c r="O1205" s="27" t="s">
        <v>322</v>
      </c>
      <c r="P1205" s="27" t="s">
        <v>322</v>
      </c>
      <c r="Q1205" s="27" t="s">
        <v>324</v>
      </c>
      <c r="R1205" s="27" t="s">
        <v>322</v>
      </c>
      <c r="S1205" s="27" t="s">
        <v>322</v>
      </c>
      <c r="T1205" s="27" t="s">
        <v>325</v>
      </c>
      <c r="U1205" s="27" t="s">
        <v>324</v>
      </c>
      <c r="V1205" s="27" t="s">
        <v>323</v>
      </c>
      <c r="W1205" s="27" t="s">
        <v>322</v>
      </c>
      <c r="X1205" s="27" t="s">
        <v>322</v>
      </c>
      <c r="Y1205" s="27" t="s">
        <v>323</v>
      </c>
      <c r="Z1205" s="27" t="s">
        <v>322</v>
      </c>
      <c r="AA1205" s="27" t="s">
        <v>322</v>
      </c>
      <c r="AB1205" s="159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0">
        <v>1</v>
      </c>
    </row>
    <row r="1206" spans="1:65">
      <c r="A1206" s="33"/>
      <c r="B1206" s="18">
        <v>1</v>
      </c>
      <c r="C1206" s="14">
        <v>1</v>
      </c>
      <c r="D1206" s="246">
        <v>76.5</v>
      </c>
      <c r="E1206" s="246">
        <v>81.369</v>
      </c>
      <c r="F1206" s="247">
        <v>80.2</v>
      </c>
      <c r="G1206" s="246">
        <v>75.089999999999989</v>
      </c>
      <c r="H1206" s="247">
        <v>82</v>
      </c>
      <c r="I1206" s="246">
        <v>80</v>
      </c>
      <c r="J1206" s="247">
        <v>85</v>
      </c>
      <c r="K1206" s="246">
        <v>79</v>
      </c>
      <c r="L1206" s="246">
        <v>84</v>
      </c>
      <c r="M1206" s="246">
        <v>77</v>
      </c>
      <c r="N1206" s="246">
        <v>82</v>
      </c>
      <c r="O1206" s="246">
        <v>79</v>
      </c>
      <c r="P1206" s="246">
        <v>83.8</v>
      </c>
      <c r="Q1206" s="246">
        <v>86.308227776772071</v>
      </c>
      <c r="R1206" s="246">
        <v>82</v>
      </c>
      <c r="S1206" s="248">
        <v>97.32</v>
      </c>
      <c r="T1206" s="246">
        <v>74</v>
      </c>
      <c r="U1206" s="246">
        <v>83.63</v>
      </c>
      <c r="V1206" s="246">
        <v>84.3</v>
      </c>
      <c r="W1206" s="246">
        <v>80</v>
      </c>
      <c r="X1206" s="249">
        <v>93.542400000000001</v>
      </c>
      <c r="Y1206" s="246">
        <v>84</v>
      </c>
      <c r="Z1206" s="246">
        <v>78.095500000000001</v>
      </c>
      <c r="AA1206" s="246">
        <v>80.869159999999994</v>
      </c>
      <c r="AB1206" s="250"/>
      <c r="AC1206" s="251"/>
      <c r="AD1206" s="251"/>
      <c r="AE1206" s="251"/>
      <c r="AF1206" s="251"/>
      <c r="AG1206" s="251"/>
      <c r="AH1206" s="251"/>
      <c r="AI1206" s="251"/>
      <c r="AJ1206" s="251"/>
      <c r="AK1206" s="251"/>
      <c r="AL1206" s="251"/>
      <c r="AM1206" s="251"/>
      <c r="AN1206" s="251"/>
      <c r="AO1206" s="251"/>
      <c r="AP1206" s="251"/>
      <c r="AQ1206" s="251"/>
      <c r="AR1206" s="251"/>
      <c r="AS1206" s="251"/>
      <c r="AT1206" s="251"/>
      <c r="AU1206" s="251"/>
      <c r="AV1206" s="251"/>
      <c r="AW1206" s="251"/>
      <c r="AX1206" s="251"/>
      <c r="AY1206" s="251"/>
      <c r="AZ1206" s="251"/>
      <c r="BA1206" s="251"/>
      <c r="BB1206" s="251"/>
      <c r="BC1206" s="251"/>
      <c r="BD1206" s="251"/>
      <c r="BE1206" s="251"/>
      <c r="BF1206" s="251"/>
      <c r="BG1206" s="251"/>
      <c r="BH1206" s="251"/>
      <c r="BI1206" s="251"/>
      <c r="BJ1206" s="251"/>
      <c r="BK1206" s="251"/>
      <c r="BL1206" s="251"/>
      <c r="BM1206" s="252">
        <v>1</v>
      </c>
    </row>
    <row r="1207" spans="1:65">
      <c r="A1207" s="33"/>
      <c r="B1207" s="19">
        <v>1</v>
      </c>
      <c r="C1207" s="8">
        <v>2</v>
      </c>
      <c r="D1207" s="253">
        <v>77</v>
      </c>
      <c r="E1207" s="253">
        <v>80.553000000000011</v>
      </c>
      <c r="F1207" s="254">
        <v>83.9</v>
      </c>
      <c r="G1207" s="253">
        <v>75.556666666666672</v>
      </c>
      <c r="H1207" s="254">
        <v>84</v>
      </c>
      <c r="I1207" s="253">
        <v>82</v>
      </c>
      <c r="J1207" s="254">
        <v>86</v>
      </c>
      <c r="K1207" s="253">
        <v>78</v>
      </c>
      <c r="L1207" s="253">
        <v>84</v>
      </c>
      <c r="M1207" s="253">
        <v>78</v>
      </c>
      <c r="N1207" s="253">
        <v>83</v>
      </c>
      <c r="O1207" s="253">
        <v>81</v>
      </c>
      <c r="P1207" s="253">
        <v>81.7</v>
      </c>
      <c r="Q1207" s="253">
        <v>85.996946873888746</v>
      </c>
      <c r="R1207" s="253">
        <v>82</v>
      </c>
      <c r="S1207" s="253">
        <v>87.37</v>
      </c>
      <c r="T1207" s="253">
        <v>76</v>
      </c>
      <c r="U1207" s="253">
        <v>80.02</v>
      </c>
      <c r="V1207" s="253">
        <v>83.4</v>
      </c>
      <c r="W1207" s="253">
        <v>81</v>
      </c>
      <c r="X1207" s="255">
        <v>93.52000000000001</v>
      </c>
      <c r="Y1207" s="253">
        <v>85</v>
      </c>
      <c r="Z1207" s="253">
        <v>79.306299999999993</v>
      </c>
      <c r="AA1207" s="253">
        <v>80.499799999999993</v>
      </c>
      <c r="AB1207" s="250"/>
      <c r="AC1207" s="251"/>
      <c r="AD1207" s="251"/>
      <c r="AE1207" s="251"/>
      <c r="AF1207" s="251"/>
      <c r="AG1207" s="251"/>
      <c r="AH1207" s="251"/>
      <c r="AI1207" s="251"/>
      <c r="AJ1207" s="251"/>
      <c r="AK1207" s="251"/>
      <c r="AL1207" s="251"/>
      <c r="AM1207" s="251"/>
      <c r="AN1207" s="251"/>
      <c r="AO1207" s="251"/>
      <c r="AP1207" s="251"/>
      <c r="AQ1207" s="251"/>
      <c r="AR1207" s="251"/>
      <c r="AS1207" s="251"/>
      <c r="AT1207" s="251"/>
      <c r="AU1207" s="251"/>
      <c r="AV1207" s="251"/>
      <c r="AW1207" s="251"/>
      <c r="AX1207" s="251"/>
      <c r="AY1207" s="251"/>
      <c r="AZ1207" s="251"/>
      <c r="BA1207" s="251"/>
      <c r="BB1207" s="251"/>
      <c r="BC1207" s="251"/>
      <c r="BD1207" s="251"/>
      <c r="BE1207" s="251"/>
      <c r="BF1207" s="251"/>
      <c r="BG1207" s="251"/>
      <c r="BH1207" s="251"/>
      <c r="BI1207" s="251"/>
      <c r="BJ1207" s="251"/>
      <c r="BK1207" s="251"/>
      <c r="BL1207" s="251"/>
      <c r="BM1207" s="252">
        <v>40</v>
      </c>
    </row>
    <row r="1208" spans="1:65">
      <c r="A1208" s="33"/>
      <c r="B1208" s="19">
        <v>1</v>
      </c>
      <c r="C1208" s="8">
        <v>3</v>
      </c>
      <c r="D1208" s="253">
        <v>75.8</v>
      </c>
      <c r="E1208" s="253">
        <v>81.114000000000004</v>
      </c>
      <c r="F1208" s="254">
        <v>81.7</v>
      </c>
      <c r="G1208" s="253">
        <v>73.38</v>
      </c>
      <c r="H1208" s="254">
        <v>81</v>
      </c>
      <c r="I1208" s="253">
        <v>82</v>
      </c>
      <c r="J1208" s="254">
        <v>85</v>
      </c>
      <c r="K1208" s="254">
        <v>80</v>
      </c>
      <c r="L1208" s="269">
        <v>89</v>
      </c>
      <c r="M1208" s="257">
        <v>79</v>
      </c>
      <c r="N1208" s="257">
        <v>83</v>
      </c>
      <c r="O1208" s="257">
        <v>79</v>
      </c>
      <c r="P1208" s="257">
        <v>81.8</v>
      </c>
      <c r="Q1208" s="257">
        <v>82.060106291574954</v>
      </c>
      <c r="R1208" s="257">
        <v>81</v>
      </c>
      <c r="S1208" s="257">
        <v>81.42</v>
      </c>
      <c r="T1208" s="257">
        <v>75</v>
      </c>
      <c r="U1208" s="257">
        <v>80.75</v>
      </c>
      <c r="V1208" s="257">
        <v>82.4</v>
      </c>
      <c r="W1208" s="257">
        <v>82</v>
      </c>
      <c r="X1208" s="256">
        <v>93.956800000000015</v>
      </c>
      <c r="Y1208" s="257">
        <v>84</v>
      </c>
      <c r="Z1208" s="257">
        <v>82.041300000000007</v>
      </c>
      <c r="AA1208" s="257">
        <v>82.297709999999995</v>
      </c>
      <c r="AB1208" s="250"/>
      <c r="AC1208" s="251"/>
      <c r="AD1208" s="251"/>
      <c r="AE1208" s="251"/>
      <c r="AF1208" s="251"/>
      <c r="AG1208" s="251"/>
      <c r="AH1208" s="251"/>
      <c r="AI1208" s="251"/>
      <c r="AJ1208" s="251"/>
      <c r="AK1208" s="251"/>
      <c r="AL1208" s="251"/>
      <c r="AM1208" s="251"/>
      <c r="AN1208" s="251"/>
      <c r="AO1208" s="251"/>
      <c r="AP1208" s="251"/>
      <c r="AQ1208" s="251"/>
      <c r="AR1208" s="251"/>
      <c r="AS1208" s="251"/>
      <c r="AT1208" s="251"/>
      <c r="AU1208" s="251"/>
      <c r="AV1208" s="251"/>
      <c r="AW1208" s="251"/>
      <c r="AX1208" s="251"/>
      <c r="AY1208" s="251"/>
      <c r="AZ1208" s="251"/>
      <c r="BA1208" s="251"/>
      <c r="BB1208" s="251"/>
      <c r="BC1208" s="251"/>
      <c r="BD1208" s="251"/>
      <c r="BE1208" s="251"/>
      <c r="BF1208" s="251"/>
      <c r="BG1208" s="251"/>
      <c r="BH1208" s="251"/>
      <c r="BI1208" s="251"/>
      <c r="BJ1208" s="251"/>
      <c r="BK1208" s="251"/>
      <c r="BL1208" s="251"/>
      <c r="BM1208" s="252">
        <v>16</v>
      </c>
    </row>
    <row r="1209" spans="1:65">
      <c r="A1209" s="33"/>
      <c r="B1209" s="19">
        <v>1</v>
      </c>
      <c r="C1209" s="8">
        <v>4</v>
      </c>
      <c r="D1209" s="253">
        <v>75.599999999999994</v>
      </c>
      <c r="E1209" s="253">
        <v>81.653000000000006</v>
      </c>
      <c r="F1209" s="254">
        <v>77.400000000000006</v>
      </c>
      <c r="G1209" s="253">
        <v>74.72</v>
      </c>
      <c r="H1209" s="254">
        <v>81</v>
      </c>
      <c r="I1209" s="253">
        <v>85</v>
      </c>
      <c r="J1209" s="254">
        <v>85</v>
      </c>
      <c r="K1209" s="254">
        <v>81</v>
      </c>
      <c r="L1209" s="257">
        <v>85</v>
      </c>
      <c r="M1209" s="257">
        <v>79</v>
      </c>
      <c r="N1209" s="257">
        <v>81</v>
      </c>
      <c r="O1209" s="257">
        <v>79</v>
      </c>
      <c r="P1209" s="257">
        <v>80.599999999999994</v>
      </c>
      <c r="Q1209" s="257">
        <v>82.230894666265002</v>
      </c>
      <c r="R1209" s="257">
        <v>82</v>
      </c>
      <c r="S1209" s="257">
        <v>82.89</v>
      </c>
      <c r="T1209" s="257">
        <v>75</v>
      </c>
      <c r="U1209" s="257">
        <v>81.2</v>
      </c>
      <c r="V1209" s="257">
        <v>85.6</v>
      </c>
      <c r="W1209" s="257">
        <v>81</v>
      </c>
      <c r="X1209" s="256">
        <v>95.30080000000001</v>
      </c>
      <c r="Y1209" s="257">
        <v>84</v>
      </c>
      <c r="Z1209" s="269">
        <v>86.407899999999998</v>
      </c>
      <c r="AA1209" s="257">
        <v>80.502420000000001</v>
      </c>
      <c r="AB1209" s="250"/>
      <c r="AC1209" s="251"/>
      <c r="AD1209" s="251"/>
      <c r="AE1209" s="251"/>
      <c r="AF1209" s="251"/>
      <c r="AG1209" s="251"/>
      <c r="AH1209" s="251"/>
      <c r="AI1209" s="251"/>
      <c r="AJ1209" s="251"/>
      <c r="AK1209" s="251"/>
      <c r="AL1209" s="251"/>
      <c r="AM1209" s="251"/>
      <c r="AN1209" s="251"/>
      <c r="AO1209" s="251"/>
      <c r="AP1209" s="251"/>
      <c r="AQ1209" s="251"/>
      <c r="AR1209" s="251"/>
      <c r="AS1209" s="251"/>
      <c r="AT1209" s="251"/>
      <c r="AU1209" s="251"/>
      <c r="AV1209" s="251"/>
      <c r="AW1209" s="251"/>
      <c r="AX1209" s="251"/>
      <c r="AY1209" s="251"/>
      <c r="AZ1209" s="251"/>
      <c r="BA1209" s="251"/>
      <c r="BB1209" s="251"/>
      <c r="BC1209" s="251"/>
      <c r="BD1209" s="251"/>
      <c r="BE1209" s="251"/>
      <c r="BF1209" s="251"/>
      <c r="BG1209" s="251"/>
      <c r="BH1209" s="251"/>
      <c r="BI1209" s="251"/>
      <c r="BJ1209" s="251"/>
      <c r="BK1209" s="251"/>
      <c r="BL1209" s="251"/>
      <c r="BM1209" s="252">
        <v>81.11606634376264</v>
      </c>
    </row>
    <row r="1210" spans="1:65">
      <c r="A1210" s="33"/>
      <c r="B1210" s="19">
        <v>1</v>
      </c>
      <c r="C1210" s="8">
        <v>5</v>
      </c>
      <c r="D1210" s="253">
        <v>74.900000000000006</v>
      </c>
      <c r="E1210" s="253">
        <v>81.281000000000006</v>
      </c>
      <c r="F1210" s="253">
        <v>82.5</v>
      </c>
      <c r="G1210" s="253">
        <v>74.606666666666669</v>
      </c>
      <c r="H1210" s="253">
        <v>84</v>
      </c>
      <c r="I1210" s="253">
        <v>80</v>
      </c>
      <c r="J1210" s="253">
        <v>83</v>
      </c>
      <c r="K1210" s="253">
        <v>80</v>
      </c>
      <c r="L1210" s="253">
        <v>84</v>
      </c>
      <c r="M1210" s="253">
        <v>80</v>
      </c>
      <c r="N1210" s="253">
        <v>83</v>
      </c>
      <c r="O1210" s="253">
        <v>80</v>
      </c>
      <c r="P1210" s="253">
        <v>80.400000000000006</v>
      </c>
      <c r="Q1210" s="253">
        <v>88.320270361731033</v>
      </c>
      <c r="R1210" s="253">
        <v>81</v>
      </c>
      <c r="S1210" s="253">
        <v>84.35</v>
      </c>
      <c r="T1210" s="253">
        <v>74</v>
      </c>
      <c r="U1210" s="253">
        <v>80.42</v>
      </c>
      <c r="V1210" s="253">
        <v>83.5</v>
      </c>
      <c r="W1210" s="253">
        <v>79</v>
      </c>
      <c r="X1210" s="255">
        <v>94.516800000000003</v>
      </c>
      <c r="Y1210" s="253">
        <v>85</v>
      </c>
      <c r="Z1210" s="253">
        <v>77.605400000000003</v>
      </c>
      <c r="AA1210" s="253">
        <v>83.530519999999996</v>
      </c>
      <c r="AB1210" s="250"/>
      <c r="AC1210" s="251"/>
      <c r="AD1210" s="251"/>
      <c r="AE1210" s="251"/>
      <c r="AF1210" s="251"/>
      <c r="AG1210" s="251"/>
      <c r="AH1210" s="251"/>
      <c r="AI1210" s="251"/>
      <c r="AJ1210" s="251"/>
      <c r="AK1210" s="251"/>
      <c r="AL1210" s="251"/>
      <c r="AM1210" s="251"/>
      <c r="AN1210" s="251"/>
      <c r="AO1210" s="251"/>
      <c r="AP1210" s="251"/>
      <c r="AQ1210" s="251"/>
      <c r="AR1210" s="251"/>
      <c r="AS1210" s="251"/>
      <c r="AT1210" s="251"/>
      <c r="AU1210" s="251"/>
      <c r="AV1210" s="251"/>
      <c r="AW1210" s="251"/>
      <c r="AX1210" s="251"/>
      <c r="AY1210" s="251"/>
      <c r="AZ1210" s="251"/>
      <c r="BA1210" s="251"/>
      <c r="BB1210" s="251"/>
      <c r="BC1210" s="251"/>
      <c r="BD1210" s="251"/>
      <c r="BE1210" s="251"/>
      <c r="BF1210" s="251"/>
      <c r="BG1210" s="251"/>
      <c r="BH1210" s="251"/>
      <c r="BI1210" s="251"/>
      <c r="BJ1210" s="251"/>
      <c r="BK1210" s="251"/>
      <c r="BL1210" s="251"/>
      <c r="BM1210" s="252">
        <v>118</v>
      </c>
    </row>
    <row r="1211" spans="1:65">
      <c r="A1211" s="33"/>
      <c r="B1211" s="19">
        <v>1</v>
      </c>
      <c r="C1211" s="8">
        <v>6</v>
      </c>
      <c r="D1211" s="253">
        <v>76.400000000000006</v>
      </c>
      <c r="E1211" s="253">
        <v>80.52000000000001</v>
      </c>
      <c r="F1211" s="253">
        <v>81.900000000000006</v>
      </c>
      <c r="G1211" s="253">
        <v>74.303333333333327</v>
      </c>
      <c r="H1211" s="253">
        <v>84</v>
      </c>
      <c r="I1211" s="253">
        <v>85</v>
      </c>
      <c r="J1211" s="253">
        <v>84</v>
      </c>
      <c r="K1211" s="253">
        <v>81</v>
      </c>
      <c r="L1211" s="253">
        <v>85</v>
      </c>
      <c r="M1211" s="253">
        <v>80</v>
      </c>
      <c r="N1211" s="253">
        <v>81</v>
      </c>
      <c r="O1211" s="253">
        <v>79</v>
      </c>
      <c r="P1211" s="253">
        <v>80.099999999999994</v>
      </c>
      <c r="Q1211" s="253">
        <v>85.396222802346927</v>
      </c>
      <c r="R1211" s="253">
        <v>80</v>
      </c>
      <c r="S1211" s="253">
        <v>88.19</v>
      </c>
      <c r="T1211" s="253">
        <v>75</v>
      </c>
      <c r="U1211" s="253">
        <v>82.8</v>
      </c>
      <c r="V1211" s="253">
        <v>82.4</v>
      </c>
      <c r="W1211" s="253">
        <v>79</v>
      </c>
      <c r="X1211" s="255">
        <v>96.084800000000016</v>
      </c>
      <c r="Y1211" s="253">
        <v>87</v>
      </c>
      <c r="Z1211" s="253">
        <v>79.806100000000001</v>
      </c>
      <c r="AA1211" s="253">
        <v>79.548689999999993</v>
      </c>
      <c r="AB1211" s="250"/>
      <c r="AC1211" s="251"/>
      <c r="AD1211" s="251"/>
      <c r="AE1211" s="251"/>
      <c r="AF1211" s="251"/>
      <c r="AG1211" s="251"/>
      <c r="AH1211" s="251"/>
      <c r="AI1211" s="251"/>
      <c r="AJ1211" s="251"/>
      <c r="AK1211" s="251"/>
      <c r="AL1211" s="251"/>
      <c r="AM1211" s="251"/>
      <c r="AN1211" s="251"/>
      <c r="AO1211" s="251"/>
      <c r="AP1211" s="251"/>
      <c r="AQ1211" s="251"/>
      <c r="AR1211" s="251"/>
      <c r="AS1211" s="251"/>
      <c r="AT1211" s="251"/>
      <c r="AU1211" s="251"/>
      <c r="AV1211" s="251"/>
      <c r="AW1211" s="251"/>
      <c r="AX1211" s="251"/>
      <c r="AY1211" s="251"/>
      <c r="AZ1211" s="251"/>
      <c r="BA1211" s="251"/>
      <c r="BB1211" s="251"/>
      <c r="BC1211" s="251"/>
      <c r="BD1211" s="251"/>
      <c r="BE1211" s="251"/>
      <c r="BF1211" s="251"/>
      <c r="BG1211" s="251"/>
      <c r="BH1211" s="251"/>
      <c r="BI1211" s="251"/>
      <c r="BJ1211" s="251"/>
      <c r="BK1211" s="251"/>
      <c r="BL1211" s="251"/>
      <c r="BM1211" s="259"/>
    </row>
    <row r="1212" spans="1:65">
      <c r="A1212" s="33"/>
      <c r="B1212" s="20" t="s">
        <v>271</v>
      </c>
      <c r="C1212" s="12"/>
      <c r="D1212" s="260">
        <v>76.033333333333317</v>
      </c>
      <c r="E1212" s="260">
        <v>81.081666666666663</v>
      </c>
      <c r="F1212" s="260">
        <v>81.266666666666666</v>
      </c>
      <c r="G1212" s="260">
        <v>74.609444444444449</v>
      </c>
      <c r="H1212" s="260">
        <v>82.666666666666671</v>
      </c>
      <c r="I1212" s="260">
        <v>82.333333333333329</v>
      </c>
      <c r="J1212" s="260">
        <v>84.666666666666671</v>
      </c>
      <c r="K1212" s="260">
        <v>79.833333333333329</v>
      </c>
      <c r="L1212" s="260">
        <v>85.166666666666671</v>
      </c>
      <c r="M1212" s="260">
        <v>78.833333333333329</v>
      </c>
      <c r="N1212" s="260">
        <v>82.166666666666671</v>
      </c>
      <c r="O1212" s="260">
        <v>79.5</v>
      </c>
      <c r="P1212" s="260">
        <v>81.399999999999991</v>
      </c>
      <c r="Q1212" s="260">
        <v>85.052111462096462</v>
      </c>
      <c r="R1212" s="260">
        <v>81.333333333333329</v>
      </c>
      <c r="S1212" s="260">
        <v>86.923333333333332</v>
      </c>
      <c r="T1212" s="260">
        <v>74.833333333333329</v>
      </c>
      <c r="U1212" s="260">
        <v>81.47</v>
      </c>
      <c r="V1212" s="260">
        <v>83.600000000000009</v>
      </c>
      <c r="W1212" s="260">
        <v>80.333333333333329</v>
      </c>
      <c r="X1212" s="260">
        <v>94.48693333333334</v>
      </c>
      <c r="Y1212" s="260">
        <v>84.833333333333329</v>
      </c>
      <c r="Z1212" s="260">
        <v>80.543750000000003</v>
      </c>
      <c r="AA1212" s="260">
        <v>81.20805</v>
      </c>
      <c r="AB1212" s="250"/>
      <c r="AC1212" s="251"/>
      <c r="AD1212" s="251"/>
      <c r="AE1212" s="251"/>
      <c r="AF1212" s="251"/>
      <c r="AG1212" s="251"/>
      <c r="AH1212" s="251"/>
      <c r="AI1212" s="251"/>
      <c r="AJ1212" s="251"/>
      <c r="AK1212" s="251"/>
      <c r="AL1212" s="251"/>
      <c r="AM1212" s="251"/>
      <c r="AN1212" s="251"/>
      <c r="AO1212" s="251"/>
      <c r="AP1212" s="251"/>
      <c r="AQ1212" s="251"/>
      <c r="AR1212" s="251"/>
      <c r="AS1212" s="251"/>
      <c r="AT1212" s="251"/>
      <c r="AU1212" s="251"/>
      <c r="AV1212" s="251"/>
      <c r="AW1212" s="251"/>
      <c r="AX1212" s="251"/>
      <c r="AY1212" s="251"/>
      <c r="AZ1212" s="251"/>
      <c r="BA1212" s="251"/>
      <c r="BB1212" s="251"/>
      <c r="BC1212" s="251"/>
      <c r="BD1212" s="251"/>
      <c r="BE1212" s="251"/>
      <c r="BF1212" s="251"/>
      <c r="BG1212" s="251"/>
      <c r="BH1212" s="251"/>
      <c r="BI1212" s="251"/>
      <c r="BJ1212" s="251"/>
      <c r="BK1212" s="251"/>
      <c r="BL1212" s="251"/>
      <c r="BM1212" s="259"/>
    </row>
    <row r="1213" spans="1:65">
      <c r="A1213" s="33"/>
      <c r="B1213" s="3" t="s">
        <v>272</v>
      </c>
      <c r="C1213" s="31"/>
      <c r="D1213" s="257">
        <v>76.099999999999994</v>
      </c>
      <c r="E1213" s="257">
        <v>81.197500000000005</v>
      </c>
      <c r="F1213" s="257">
        <v>81.800000000000011</v>
      </c>
      <c r="G1213" s="257">
        <v>74.663333333333327</v>
      </c>
      <c r="H1213" s="257">
        <v>83</v>
      </c>
      <c r="I1213" s="257">
        <v>82</v>
      </c>
      <c r="J1213" s="257">
        <v>85</v>
      </c>
      <c r="K1213" s="257">
        <v>80</v>
      </c>
      <c r="L1213" s="257">
        <v>84.5</v>
      </c>
      <c r="M1213" s="257">
        <v>79</v>
      </c>
      <c r="N1213" s="257">
        <v>82.5</v>
      </c>
      <c r="O1213" s="257">
        <v>79</v>
      </c>
      <c r="P1213" s="257">
        <v>81.150000000000006</v>
      </c>
      <c r="Q1213" s="257">
        <v>85.696584838117843</v>
      </c>
      <c r="R1213" s="257">
        <v>81.5</v>
      </c>
      <c r="S1213" s="257">
        <v>85.86</v>
      </c>
      <c r="T1213" s="257">
        <v>75</v>
      </c>
      <c r="U1213" s="257">
        <v>80.974999999999994</v>
      </c>
      <c r="V1213" s="257">
        <v>83.45</v>
      </c>
      <c r="W1213" s="257">
        <v>80.5</v>
      </c>
      <c r="X1213" s="257">
        <v>94.236800000000017</v>
      </c>
      <c r="Y1213" s="257">
        <v>84.5</v>
      </c>
      <c r="Z1213" s="257">
        <v>79.55619999999999</v>
      </c>
      <c r="AA1213" s="257">
        <v>80.685789999999997</v>
      </c>
      <c r="AB1213" s="250"/>
      <c r="AC1213" s="251"/>
      <c r="AD1213" s="251"/>
      <c r="AE1213" s="251"/>
      <c r="AF1213" s="251"/>
      <c r="AG1213" s="251"/>
      <c r="AH1213" s="251"/>
      <c r="AI1213" s="251"/>
      <c r="AJ1213" s="251"/>
      <c r="AK1213" s="251"/>
      <c r="AL1213" s="251"/>
      <c r="AM1213" s="251"/>
      <c r="AN1213" s="251"/>
      <c r="AO1213" s="251"/>
      <c r="AP1213" s="251"/>
      <c r="AQ1213" s="251"/>
      <c r="AR1213" s="251"/>
      <c r="AS1213" s="251"/>
      <c r="AT1213" s="251"/>
      <c r="AU1213" s="251"/>
      <c r="AV1213" s="251"/>
      <c r="AW1213" s="251"/>
      <c r="AX1213" s="251"/>
      <c r="AY1213" s="251"/>
      <c r="AZ1213" s="251"/>
      <c r="BA1213" s="251"/>
      <c r="BB1213" s="251"/>
      <c r="BC1213" s="251"/>
      <c r="BD1213" s="251"/>
      <c r="BE1213" s="251"/>
      <c r="BF1213" s="251"/>
      <c r="BG1213" s="251"/>
      <c r="BH1213" s="251"/>
      <c r="BI1213" s="251"/>
      <c r="BJ1213" s="251"/>
      <c r="BK1213" s="251"/>
      <c r="BL1213" s="251"/>
      <c r="BM1213" s="259"/>
    </row>
    <row r="1214" spans="1:65">
      <c r="A1214" s="33"/>
      <c r="B1214" s="3" t="s">
        <v>273</v>
      </c>
      <c r="C1214" s="31"/>
      <c r="D1214" s="268">
        <v>0.75011110288187721</v>
      </c>
      <c r="E1214" s="268">
        <v>0.45710378106800187</v>
      </c>
      <c r="F1214" s="268">
        <v>2.2420228961066977</v>
      </c>
      <c r="G1214" s="268">
        <v>0.74103056367217346</v>
      </c>
      <c r="H1214" s="268">
        <v>1.505545305418162</v>
      </c>
      <c r="I1214" s="268">
        <v>2.2509257354845511</v>
      </c>
      <c r="J1214" s="268">
        <v>1.0327955589886446</v>
      </c>
      <c r="K1214" s="268">
        <v>1.1690451944500122</v>
      </c>
      <c r="L1214" s="268">
        <v>1.9407902170679514</v>
      </c>
      <c r="M1214" s="268">
        <v>1.1690451944500122</v>
      </c>
      <c r="N1214" s="268">
        <v>0.98319208025017513</v>
      </c>
      <c r="O1214" s="268">
        <v>0.83666002653407556</v>
      </c>
      <c r="P1214" s="268">
        <v>1.3667479650615908</v>
      </c>
      <c r="Q1214" s="268">
        <v>2.4568751091021914</v>
      </c>
      <c r="R1214" s="268">
        <v>0.81649658092772603</v>
      </c>
      <c r="S1214" s="268">
        <v>5.7108866795504394</v>
      </c>
      <c r="T1214" s="268">
        <v>0.75277265270908111</v>
      </c>
      <c r="U1214" s="268">
        <v>1.4304404915969053</v>
      </c>
      <c r="V1214" s="268">
        <v>1.2181953866272801</v>
      </c>
      <c r="W1214" s="268">
        <v>1.2110601416389968</v>
      </c>
      <c r="X1214" s="268">
        <v>1.0319489806510167</v>
      </c>
      <c r="Y1214" s="268">
        <v>1.1690451944500122</v>
      </c>
      <c r="Z1214" s="268">
        <v>3.2660113298946158</v>
      </c>
      <c r="AA1214" s="268">
        <v>1.445619563896394</v>
      </c>
      <c r="AB1214" s="262"/>
      <c r="AC1214" s="263"/>
      <c r="AD1214" s="263"/>
      <c r="AE1214" s="263"/>
      <c r="AF1214" s="263"/>
      <c r="AG1214" s="263"/>
      <c r="AH1214" s="263"/>
      <c r="AI1214" s="263"/>
      <c r="AJ1214" s="263"/>
      <c r="AK1214" s="263"/>
      <c r="AL1214" s="263"/>
      <c r="AM1214" s="263"/>
      <c r="AN1214" s="263"/>
      <c r="AO1214" s="263"/>
      <c r="AP1214" s="263"/>
      <c r="AQ1214" s="263"/>
      <c r="AR1214" s="263"/>
      <c r="AS1214" s="263"/>
      <c r="AT1214" s="263"/>
      <c r="AU1214" s="263"/>
      <c r="AV1214" s="263"/>
      <c r="AW1214" s="263"/>
      <c r="AX1214" s="263"/>
      <c r="AY1214" s="263"/>
      <c r="AZ1214" s="263"/>
      <c r="BA1214" s="263"/>
      <c r="BB1214" s="263"/>
      <c r="BC1214" s="263"/>
      <c r="BD1214" s="263"/>
      <c r="BE1214" s="263"/>
      <c r="BF1214" s="263"/>
      <c r="BG1214" s="263"/>
      <c r="BH1214" s="263"/>
      <c r="BI1214" s="263"/>
      <c r="BJ1214" s="263"/>
      <c r="BK1214" s="263"/>
      <c r="BL1214" s="263"/>
      <c r="BM1214" s="266"/>
    </row>
    <row r="1215" spans="1:65">
      <c r="A1215" s="33"/>
      <c r="B1215" s="3" t="s">
        <v>87</v>
      </c>
      <c r="C1215" s="31"/>
      <c r="D1215" s="13">
        <v>9.8655559344394215E-3</v>
      </c>
      <c r="E1215" s="13">
        <v>5.6375725840366944E-3</v>
      </c>
      <c r="F1215" s="13">
        <v>2.7588468778999561E-2</v>
      </c>
      <c r="G1215" s="13">
        <v>9.9321281533460322E-3</v>
      </c>
      <c r="H1215" s="13">
        <v>1.8212241597800344E-2</v>
      </c>
      <c r="I1215" s="13">
        <v>2.7339178973496574E-2</v>
      </c>
      <c r="J1215" s="13">
        <v>1.2198372743960368E-2</v>
      </c>
      <c r="K1215" s="13">
        <v>1.4643572373069047E-2</v>
      </c>
      <c r="L1215" s="13">
        <v>2.2788143448938761E-2</v>
      </c>
      <c r="M1215" s="13">
        <v>1.4829325933826795E-2</v>
      </c>
      <c r="N1215" s="13">
        <v>1.1965826534484889E-2</v>
      </c>
      <c r="O1215" s="13">
        <v>1.0524025490994661E-2</v>
      </c>
      <c r="P1215" s="13">
        <v>1.6790515541297187E-2</v>
      </c>
      <c r="Q1215" s="13">
        <v>2.8886703303034396E-2</v>
      </c>
      <c r="R1215" s="13">
        <v>1.0038892388455649E-2</v>
      </c>
      <c r="S1215" s="13">
        <v>6.5700272418803232E-2</v>
      </c>
      <c r="T1215" s="13">
        <v>1.0059322753350751E-2</v>
      </c>
      <c r="U1215" s="13">
        <v>1.7557880098157671E-2</v>
      </c>
      <c r="V1215" s="13">
        <v>1.4571715151044018E-2</v>
      </c>
      <c r="W1215" s="13">
        <v>1.5075437447788342E-2</v>
      </c>
      <c r="X1215" s="13">
        <v>1.0921605181221001E-2</v>
      </c>
      <c r="Y1215" s="13">
        <v>1.3780493451277158E-2</v>
      </c>
      <c r="Z1215" s="13">
        <v>4.0549531526587919E-2</v>
      </c>
      <c r="AA1215" s="13">
        <v>1.7801431802590927E-2</v>
      </c>
      <c r="AB1215" s="159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61"/>
    </row>
    <row r="1216" spans="1:65">
      <c r="A1216" s="33"/>
      <c r="B1216" s="3" t="s">
        <v>274</v>
      </c>
      <c r="C1216" s="31"/>
      <c r="D1216" s="13">
        <v>-6.2660003616165971E-2</v>
      </c>
      <c r="E1216" s="13">
        <v>-4.2407970019398E-4</v>
      </c>
      <c r="F1216" s="13">
        <v>1.856602886360248E-3</v>
      </c>
      <c r="G1216" s="13">
        <v>-8.0213725746311582E-2</v>
      </c>
      <c r="H1216" s="13">
        <v>1.9115822460284537E-2</v>
      </c>
      <c r="I1216" s="13">
        <v>1.5006484466492997E-2</v>
      </c>
      <c r="J1216" s="13">
        <v>4.3771850423033332E-2</v>
      </c>
      <c r="K1216" s="13">
        <v>-1.5813550486942995E-2</v>
      </c>
      <c r="L1216" s="13">
        <v>4.993585741372053E-2</v>
      </c>
      <c r="M1216" s="13">
        <v>-2.8141564468317393E-2</v>
      </c>
      <c r="N1216" s="13">
        <v>1.2951815469597339E-2</v>
      </c>
      <c r="O1216" s="13">
        <v>-1.9922888480734424E-2</v>
      </c>
      <c r="P1216" s="13">
        <v>3.5003380838767306E-3</v>
      </c>
      <c r="Q1216" s="13">
        <v>4.8523619250139927E-2</v>
      </c>
      <c r="R1216" s="13">
        <v>2.6784704851186003E-3</v>
      </c>
      <c r="S1216" s="13">
        <v>7.1592068641001649E-2</v>
      </c>
      <c r="T1216" s="13">
        <v>-7.7453620393815092E-2</v>
      </c>
      <c r="U1216" s="13">
        <v>4.363299062573045E-3</v>
      </c>
      <c r="V1216" s="13">
        <v>3.0621968842900804E-2</v>
      </c>
      <c r="W1216" s="13">
        <v>-9.6495434962557969E-3</v>
      </c>
      <c r="X1216" s="13">
        <v>0.16483623519052526</v>
      </c>
      <c r="Y1216" s="13">
        <v>4.582651941992899E-2</v>
      </c>
      <c r="Z1216" s="13">
        <v>-7.0555238876748305E-3</v>
      </c>
      <c r="AA1216" s="13">
        <v>1.133975800152065E-3</v>
      </c>
      <c r="AB1216" s="159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61"/>
    </row>
    <row r="1217" spans="1:65">
      <c r="A1217" s="33"/>
      <c r="B1217" s="51" t="s">
        <v>275</v>
      </c>
      <c r="C1217" s="52"/>
      <c r="D1217" s="50">
        <v>2.12</v>
      </c>
      <c r="E1217" s="50">
        <v>0.11</v>
      </c>
      <c r="F1217" s="50">
        <v>0.04</v>
      </c>
      <c r="G1217" s="50">
        <v>2.68</v>
      </c>
      <c r="H1217" s="50">
        <v>0.52</v>
      </c>
      <c r="I1217" s="50">
        <v>0.38</v>
      </c>
      <c r="J1217" s="50">
        <v>1.31</v>
      </c>
      <c r="K1217" s="50">
        <v>0.61</v>
      </c>
      <c r="L1217" s="50">
        <v>1.51</v>
      </c>
      <c r="M1217" s="50">
        <v>1</v>
      </c>
      <c r="N1217" s="50">
        <v>0.32</v>
      </c>
      <c r="O1217" s="50">
        <v>0.74</v>
      </c>
      <c r="P1217" s="50">
        <v>0.01</v>
      </c>
      <c r="Q1217" s="50">
        <v>1.46</v>
      </c>
      <c r="R1217" s="50">
        <v>0.01</v>
      </c>
      <c r="S1217" s="50">
        <v>2.2000000000000002</v>
      </c>
      <c r="T1217" s="50">
        <v>2.59</v>
      </c>
      <c r="U1217" s="50">
        <v>0.04</v>
      </c>
      <c r="V1217" s="50">
        <v>0.89</v>
      </c>
      <c r="W1217" s="50">
        <v>0.41</v>
      </c>
      <c r="X1217" s="50">
        <v>5.2</v>
      </c>
      <c r="Y1217" s="50">
        <v>1.38</v>
      </c>
      <c r="Z1217" s="50">
        <v>0.33</v>
      </c>
      <c r="AA1217" s="50">
        <v>0.06</v>
      </c>
      <c r="AB1217" s="159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61"/>
    </row>
    <row r="1218" spans="1:65">
      <c r="B1218" s="34"/>
      <c r="C1218" s="20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  <c r="BM1218" s="61"/>
    </row>
    <row r="1219" spans="1:65" ht="15">
      <c r="B1219" s="35" t="s">
        <v>619</v>
      </c>
      <c r="BM1219" s="30" t="s">
        <v>67</v>
      </c>
    </row>
    <row r="1220" spans="1:65" ht="15">
      <c r="A1220" s="26" t="s">
        <v>45</v>
      </c>
      <c r="B1220" s="18" t="s">
        <v>111</v>
      </c>
      <c r="C1220" s="15" t="s">
        <v>112</v>
      </c>
      <c r="D1220" s="16" t="s">
        <v>231</v>
      </c>
      <c r="E1220" s="17" t="s">
        <v>231</v>
      </c>
      <c r="F1220" s="17" t="s">
        <v>231</v>
      </c>
      <c r="G1220" s="17" t="s">
        <v>231</v>
      </c>
      <c r="H1220" s="17" t="s">
        <v>231</v>
      </c>
      <c r="I1220" s="17" t="s">
        <v>231</v>
      </c>
      <c r="J1220" s="17" t="s">
        <v>231</v>
      </c>
      <c r="K1220" s="17" t="s">
        <v>231</v>
      </c>
      <c r="L1220" s="17" t="s">
        <v>231</v>
      </c>
      <c r="M1220" s="17" t="s">
        <v>231</v>
      </c>
      <c r="N1220" s="17" t="s">
        <v>231</v>
      </c>
      <c r="O1220" s="17" t="s">
        <v>231</v>
      </c>
      <c r="P1220" s="17" t="s">
        <v>231</v>
      </c>
      <c r="Q1220" s="17" t="s">
        <v>231</v>
      </c>
      <c r="R1220" s="17" t="s">
        <v>231</v>
      </c>
      <c r="S1220" s="17" t="s">
        <v>231</v>
      </c>
      <c r="T1220" s="17" t="s">
        <v>231</v>
      </c>
      <c r="U1220" s="17" t="s">
        <v>231</v>
      </c>
      <c r="V1220" s="17" t="s">
        <v>231</v>
      </c>
      <c r="W1220" s="17" t="s">
        <v>231</v>
      </c>
      <c r="X1220" s="159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0">
        <v>1</v>
      </c>
    </row>
    <row r="1221" spans="1:65">
      <c r="A1221" s="33"/>
      <c r="B1221" s="19" t="s">
        <v>232</v>
      </c>
      <c r="C1221" s="8" t="s">
        <v>232</v>
      </c>
      <c r="D1221" s="157" t="s">
        <v>234</v>
      </c>
      <c r="E1221" s="158" t="s">
        <v>236</v>
      </c>
      <c r="F1221" s="158" t="s">
        <v>238</v>
      </c>
      <c r="G1221" s="158" t="s">
        <v>239</v>
      </c>
      <c r="H1221" s="158" t="s">
        <v>240</v>
      </c>
      <c r="I1221" s="158" t="s">
        <v>241</v>
      </c>
      <c r="J1221" s="158" t="s">
        <v>242</v>
      </c>
      <c r="K1221" s="158" t="s">
        <v>243</v>
      </c>
      <c r="L1221" s="158" t="s">
        <v>244</v>
      </c>
      <c r="M1221" s="158" t="s">
        <v>245</v>
      </c>
      <c r="N1221" s="158" t="s">
        <v>246</v>
      </c>
      <c r="O1221" s="158" t="s">
        <v>247</v>
      </c>
      <c r="P1221" s="158" t="s">
        <v>249</v>
      </c>
      <c r="Q1221" s="158" t="s">
        <v>251</v>
      </c>
      <c r="R1221" s="158" t="s">
        <v>253</v>
      </c>
      <c r="S1221" s="158" t="s">
        <v>257</v>
      </c>
      <c r="T1221" s="158" t="s">
        <v>259</v>
      </c>
      <c r="U1221" s="158" t="s">
        <v>261</v>
      </c>
      <c r="V1221" s="158" t="s">
        <v>279</v>
      </c>
      <c r="W1221" s="158" t="s">
        <v>263</v>
      </c>
      <c r="X1221" s="159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0" t="s">
        <v>3</v>
      </c>
    </row>
    <row r="1222" spans="1:65">
      <c r="A1222" s="33"/>
      <c r="B1222" s="19"/>
      <c r="C1222" s="8"/>
      <c r="D1222" s="9" t="s">
        <v>280</v>
      </c>
      <c r="E1222" s="10" t="s">
        <v>283</v>
      </c>
      <c r="F1222" s="10" t="s">
        <v>282</v>
      </c>
      <c r="G1222" s="10" t="s">
        <v>283</v>
      </c>
      <c r="H1222" s="10" t="s">
        <v>282</v>
      </c>
      <c r="I1222" s="10" t="s">
        <v>280</v>
      </c>
      <c r="J1222" s="10" t="s">
        <v>282</v>
      </c>
      <c r="K1222" s="10" t="s">
        <v>282</v>
      </c>
      <c r="L1222" s="10" t="s">
        <v>280</v>
      </c>
      <c r="M1222" s="10" t="s">
        <v>280</v>
      </c>
      <c r="N1222" s="10" t="s">
        <v>280</v>
      </c>
      <c r="O1222" s="10" t="s">
        <v>280</v>
      </c>
      <c r="P1222" s="10" t="s">
        <v>283</v>
      </c>
      <c r="Q1222" s="10" t="s">
        <v>283</v>
      </c>
      <c r="R1222" s="10" t="s">
        <v>283</v>
      </c>
      <c r="S1222" s="10" t="s">
        <v>283</v>
      </c>
      <c r="T1222" s="10" t="s">
        <v>282</v>
      </c>
      <c r="U1222" s="10" t="s">
        <v>283</v>
      </c>
      <c r="V1222" s="10" t="s">
        <v>283</v>
      </c>
      <c r="W1222" s="10" t="s">
        <v>280</v>
      </c>
      <c r="X1222" s="159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0">
        <v>1</v>
      </c>
    </row>
    <row r="1223" spans="1:65">
      <c r="A1223" s="33"/>
      <c r="B1223" s="19"/>
      <c r="C1223" s="8"/>
      <c r="D1223" s="27" t="s">
        <v>322</v>
      </c>
      <c r="E1223" s="27" t="s">
        <v>322</v>
      </c>
      <c r="F1223" s="27" t="s">
        <v>322</v>
      </c>
      <c r="G1223" s="27" t="s">
        <v>322</v>
      </c>
      <c r="H1223" s="27" t="s">
        <v>323</v>
      </c>
      <c r="I1223" s="27" t="s">
        <v>324</v>
      </c>
      <c r="J1223" s="27" t="s">
        <v>323</v>
      </c>
      <c r="K1223" s="27" t="s">
        <v>325</v>
      </c>
      <c r="L1223" s="27" t="s">
        <v>322</v>
      </c>
      <c r="M1223" s="27" t="s">
        <v>322</v>
      </c>
      <c r="N1223" s="27" t="s">
        <v>322</v>
      </c>
      <c r="O1223" s="27" t="s">
        <v>322</v>
      </c>
      <c r="P1223" s="27" t="s">
        <v>324</v>
      </c>
      <c r="Q1223" s="27" t="s">
        <v>322</v>
      </c>
      <c r="R1223" s="27" t="s">
        <v>325</v>
      </c>
      <c r="S1223" s="27" t="s">
        <v>323</v>
      </c>
      <c r="T1223" s="27" t="s">
        <v>322</v>
      </c>
      <c r="U1223" s="27" t="s">
        <v>322</v>
      </c>
      <c r="V1223" s="27" t="s">
        <v>322</v>
      </c>
      <c r="W1223" s="27" t="s">
        <v>322</v>
      </c>
      <c r="X1223" s="159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0">
        <v>1</v>
      </c>
    </row>
    <row r="1224" spans="1:65">
      <c r="A1224" s="33"/>
      <c r="B1224" s="18">
        <v>1</v>
      </c>
      <c r="C1224" s="14">
        <v>1</v>
      </c>
      <c r="D1224" s="261">
        <v>18.55</v>
      </c>
      <c r="E1224" s="271">
        <v>28.62</v>
      </c>
      <c r="F1224" s="270">
        <v>10.5</v>
      </c>
      <c r="G1224" s="261">
        <v>21.778566666666666</v>
      </c>
      <c r="H1224" s="275">
        <v>21.3</v>
      </c>
      <c r="I1224" s="261">
        <v>15.7</v>
      </c>
      <c r="J1224" s="275">
        <v>24.9</v>
      </c>
      <c r="K1224" s="261">
        <v>18.2</v>
      </c>
      <c r="L1224" s="261">
        <v>21.2</v>
      </c>
      <c r="M1224" s="261">
        <v>19.8</v>
      </c>
      <c r="N1224" s="261">
        <v>20.399999999999999</v>
      </c>
      <c r="O1224" s="261">
        <v>20.6</v>
      </c>
      <c r="P1224" s="261">
        <v>23.768041024267649</v>
      </c>
      <c r="Q1224" s="271">
        <v>10</v>
      </c>
      <c r="R1224" s="261">
        <v>17.100000000000001</v>
      </c>
      <c r="S1224" s="261">
        <v>21.2</v>
      </c>
      <c r="T1224" s="261">
        <v>22.8</v>
      </c>
      <c r="U1224" s="261">
        <v>14.74</v>
      </c>
      <c r="V1224" s="271">
        <v>96.846999999999994</v>
      </c>
      <c r="W1224" s="261">
        <v>15.949170000000001</v>
      </c>
      <c r="X1224" s="262"/>
      <c r="Y1224" s="263"/>
      <c r="Z1224" s="263"/>
      <c r="AA1224" s="263"/>
      <c r="AB1224" s="263"/>
      <c r="AC1224" s="263"/>
      <c r="AD1224" s="263"/>
      <c r="AE1224" s="263"/>
      <c r="AF1224" s="263"/>
      <c r="AG1224" s="263"/>
      <c r="AH1224" s="263"/>
      <c r="AI1224" s="263"/>
      <c r="AJ1224" s="263"/>
      <c r="AK1224" s="263"/>
      <c r="AL1224" s="263"/>
      <c r="AM1224" s="263"/>
      <c r="AN1224" s="263"/>
      <c r="AO1224" s="263"/>
      <c r="AP1224" s="263"/>
      <c r="AQ1224" s="263"/>
      <c r="AR1224" s="263"/>
      <c r="AS1224" s="263"/>
      <c r="AT1224" s="263"/>
      <c r="AU1224" s="263"/>
      <c r="AV1224" s="263"/>
      <c r="AW1224" s="263"/>
      <c r="AX1224" s="263"/>
      <c r="AY1224" s="263"/>
      <c r="AZ1224" s="263"/>
      <c r="BA1224" s="263"/>
      <c r="BB1224" s="263"/>
      <c r="BC1224" s="263"/>
      <c r="BD1224" s="263"/>
      <c r="BE1224" s="263"/>
      <c r="BF1224" s="263"/>
      <c r="BG1224" s="263"/>
      <c r="BH1224" s="263"/>
      <c r="BI1224" s="263"/>
      <c r="BJ1224" s="263"/>
      <c r="BK1224" s="263"/>
      <c r="BL1224" s="263"/>
      <c r="BM1224" s="264">
        <v>1</v>
      </c>
    </row>
    <row r="1225" spans="1:65">
      <c r="A1225" s="33"/>
      <c r="B1225" s="19">
        <v>1</v>
      </c>
      <c r="C1225" s="8">
        <v>2</v>
      </c>
      <c r="D1225" s="265">
        <v>18.36</v>
      </c>
      <c r="E1225" s="273">
        <v>29.92</v>
      </c>
      <c r="F1225" s="272">
        <v>12.9</v>
      </c>
      <c r="G1225" s="265">
        <v>21.920133333333336</v>
      </c>
      <c r="H1225" s="276">
        <v>22.4</v>
      </c>
      <c r="I1225" s="265">
        <v>13.6</v>
      </c>
      <c r="J1225" s="276">
        <v>23.8</v>
      </c>
      <c r="K1225" s="265">
        <v>18.3</v>
      </c>
      <c r="L1225" s="265">
        <v>20.6</v>
      </c>
      <c r="M1225" s="265">
        <v>19.8</v>
      </c>
      <c r="N1225" s="265">
        <v>20.6</v>
      </c>
      <c r="O1225" s="265">
        <v>20.6</v>
      </c>
      <c r="P1225" s="265">
        <v>23.147251581748264</v>
      </c>
      <c r="Q1225" s="273">
        <v>14</v>
      </c>
      <c r="R1225" s="265">
        <v>17.3</v>
      </c>
      <c r="S1225" s="265">
        <v>21.8</v>
      </c>
      <c r="T1225" s="265">
        <v>21.7</v>
      </c>
      <c r="U1225" s="265">
        <v>14.8</v>
      </c>
      <c r="V1225" s="273">
        <v>96.989199999999997</v>
      </c>
      <c r="W1225" s="265">
        <v>18.136690000000002</v>
      </c>
      <c r="X1225" s="262"/>
      <c r="Y1225" s="263"/>
      <c r="Z1225" s="263"/>
      <c r="AA1225" s="263"/>
      <c r="AB1225" s="263"/>
      <c r="AC1225" s="263"/>
      <c r="AD1225" s="263"/>
      <c r="AE1225" s="263"/>
      <c r="AF1225" s="263"/>
      <c r="AG1225" s="263"/>
      <c r="AH1225" s="263"/>
      <c r="AI1225" s="263"/>
      <c r="AJ1225" s="263"/>
      <c r="AK1225" s="263"/>
      <c r="AL1225" s="263"/>
      <c r="AM1225" s="263"/>
      <c r="AN1225" s="263"/>
      <c r="AO1225" s="263"/>
      <c r="AP1225" s="263"/>
      <c r="AQ1225" s="263"/>
      <c r="AR1225" s="263"/>
      <c r="AS1225" s="263"/>
      <c r="AT1225" s="263"/>
      <c r="AU1225" s="263"/>
      <c r="AV1225" s="263"/>
      <c r="AW1225" s="263"/>
      <c r="AX1225" s="263"/>
      <c r="AY1225" s="263"/>
      <c r="AZ1225" s="263"/>
      <c r="BA1225" s="263"/>
      <c r="BB1225" s="263"/>
      <c r="BC1225" s="263"/>
      <c r="BD1225" s="263"/>
      <c r="BE1225" s="263"/>
      <c r="BF1225" s="263"/>
      <c r="BG1225" s="263"/>
      <c r="BH1225" s="263"/>
      <c r="BI1225" s="263"/>
      <c r="BJ1225" s="263"/>
      <c r="BK1225" s="263"/>
      <c r="BL1225" s="263"/>
      <c r="BM1225" s="264">
        <v>41</v>
      </c>
    </row>
    <row r="1226" spans="1:65">
      <c r="A1226" s="33"/>
      <c r="B1226" s="19">
        <v>1</v>
      </c>
      <c r="C1226" s="8">
        <v>3</v>
      </c>
      <c r="D1226" s="265">
        <v>19.25</v>
      </c>
      <c r="E1226" s="273">
        <v>30.38</v>
      </c>
      <c r="F1226" s="272">
        <v>11.1</v>
      </c>
      <c r="G1226" s="265">
        <v>21.927333333333337</v>
      </c>
      <c r="H1226" s="276">
        <v>21.6</v>
      </c>
      <c r="I1226" s="265">
        <v>13.4</v>
      </c>
      <c r="J1226" s="276">
        <v>25.1</v>
      </c>
      <c r="K1226" s="276">
        <v>18.7</v>
      </c>
      <c r="L1226" s="268">
        <v>20</v>
      </c>
      <c r="M1226" s="268">
        <v>20.399999999999999</v>
      </c>
      <c r="N1226" s="268">
        <v>20.8</v>
      </c>
      <c r="O1226" s="268">
        <v>20.9</v>
      </c>
      <c r="P1226" s="268">
        <v>23.298432916793185</v>
      </c>
      <c r="Q1226" s="272">
        <v>13</v>
      </c>
      <c r="R1226" s="268">
        <v>17.7</v>
      </c>
      <c r="S1226" s="268">
        <v>22.5</v>
      </c>
      <c r="T1226" s="268">
        <v>21.7</v>
      </c>
      <c r="U1226" s="268">
        <v>14.63</v>
      </c>
      <c r="V1226" s="272">
        <v>97.131399999999999</v>
      </c>
      <c r="W1226" s="268">
        <v>18.266110000000001</v>
      </c>
      <c r="X1226" s="262"/>
      <c r="Y1226" s="263"/>
      <c r="Z1226" s="263"/>
      <c r="AA1226" s="263"/>
      <c r="AB1226" s="263"/>
      <c r="AC1226" s="263"/>
      <c r="AD1226" s="263"/>
      <c r="AE1226" s="263"/>
      <c r="AF1226" s="263"/>
      <c r="AG1226" s="263"/>
      <c r="AH1226" s="263"/>
      <c r="AI1226" s="263"/>
      <c r="AJ1226" s="263"/>
      <c r="AK1226" s="263"/>
      <c r="AL1226" s="263"/>
      <c r="AM1226" s="263"/>
      <c r="AN1226" s="263"/>
      <c r="AO1226" s="263"/>
      <c r="AP1226" s="263"/>
      <c r="AQ1226" s="263"/>
      <c r="AR1226" s="263"/>
      <c r="AS1226" s="263"/>
      <c r="AT1226" s="263"/>
      <c r="AU1226" s="263"/>
      <c r="AV1226" s="263"/>
      <c r="AW1226" s="263"/>
      <c r="AX1226" s="263"/>
      <c r="AY1226" s="263"/>
      <c r="AZ1226" s="263"/>
      <c r="BA1226" s="263"/>
      <c r="BB1226" s="263"/>
      <c r="BC1226" s="263"/>
      <c r="BD1226" s="263"/>
      <c r="BE1226" s="263"/>
      <c r="BF1226" s="263"/>
      <c r="BG1226" s="263"/>
      <c r="BH1226" s="263"/>
      <c r="BI1226" s="263"/>
      <c r="BJ1226" s="263"/>
      <c r="BK1226" s="263"/>
      <c r="BL1226" s="263"/>
      <c r="BM1226" s="264">
        <v>16</v>
      </c>
    </row>
    <row r="1227" spans="1:65">
      <c r="A1227" s="33"/>
      <c r="B1227" s="19">
        <v>1</v>
      </c>
      <c r="C1227" s="8">
        <v>4</v>
      </c>
      <c r="D1227" s="265">
        <v>19.059999999999999</v>
      </c>
      <c r="E1227" s="273">
        <v>29.86</v>
      </c>
      <c r="F1227" s="278">
        <v>16.399999999999999</v>
      </c>
      <c r="G1227" s="265">
        <v>22.425466666666669</v>
      </c>
      <c r="H1227" s="276">
        <v>21.6</v>
      </c>
      <c r="I1227" s="265">
        <v>13.3</v>
      </c>
      <c r="J1227" s="276">
        <v>22.9</v>
      </c>
      <c r="K1227" s="276">
        <v>18.399999999999999</v>
      </c>
      <c r="L1227" s="268">
        <v>19.600000000000001</v>
      </c>
      <c r="M1227" s="278">
        <v>27.9</v>
      </c>
      <c r="N1227" s="268">
        <v>19.5</v>
      </c>
      <c r="O1227" s="268">
        <v>21</v>
      </c>
      <c r="P1227" s="268">
        <v>23.818367622063651</v>
      </c>
      <c r="Q1227" s="272">
        <v>14</v>
      </c>
      <c r="R1227" s="268">
        <v>17.7</v>
      </c>
      <c r="S1227" s="268">
        <v>21</v>
      </c>
      <c r="T1227" s="268">
        <v>21.1</v>
      </c>
      <c r="U1227" s="268">
        <v>14.56</v>
      </c>
      <c r="V1227" s="278">
        <v>110.471</v>
      </c>
      <c r="W1227" s="268">
        <v>17.43008</v>
      </c>
      <c r="X1227" s="262"/>
      <c r="Y1227" s="263"/>
      <c r="Z1227" s="263"/>
      <c r="AA1227" s="263"/>
      <c r="AB1227" s="263"/>
      <c r="AC1227" s="263"/>
      <c r="AD1227" s="263"/>
      <c r="AE1227" s="263"/>
      <c r="AF1227" s="263"/>
      <c r="AG1227" s="263"/>
      <c r="AH1227" s="263"/>
      <c r="AI1227" s="263"/>
      <c r="AJ1227" s="263"/>
      <c r="AK1227" s="263"/>
      <c r="AL1227" s="263"/>
      <c r="AM1227" s="263"/>
      <c r="AN1227" s="263"/>
      <c r="AO1227" s="263"/>
      <c r="AP1227" s="263"/>
      <c r="AQ1227" s="263"/>
      <c r="AR1227" s="263"/>
      <c r="AS1227" s="263"/>
      <c r="AT1227" s="263"/>
      <c r="AU1227" s="263"/>
      <c r="AV1227" s="263"/>
      <c r="AW1227" s="263"/>
      <c r="AX1227" s="263"/>
      <c r="AY1227" s="263"/>
      <c r="AZ1227" s="263"/>
      <c r="BA1227" s="263"/>
      <c r="BB1227" s="263"/>
      <c r="BC1227" s="263"/>
      <c r="BD1227" s="263"/>
      <c r="BE1227" s="263"/>
      <c r="BF1227" s="263"/>
      <c r="BG1227" s="263"/>
      <c r="BH1227" s="263"/>
      <c r="BI1227" s="263"/>
      <c r="BJ1227" s="263"/>
      <c r="BK1227" s="263"/>
      <c r="BL1227" s="263"/>
      <c r="BM1227" s="264">
        <v>19.997780214231742</v>
      </c>
    </row>
    <row r="1228" spans="1:65">
      <c r="A1228" s="33"/>
      <c r="B1228" s="19">
        <v>1</v>
      </c>
      <c r="C1228" s="8">
        <v>5</v>
      </c>
      <c r="D1228" s="265">
        <v>18.46</v>
      </c>
      <c r="E1228" s="273">
        <v>31.780000000000005</v>
      </c>
      <c r="F1228" s="273">
        <v>9.8000000000000007</v>
      </c>
      <c r="G1228" s="265">
        <v>22.359733333333335</v>
      </c>
      <c r="H1228" s="265">
        <v>22.3</v>
      </c>
      <c r="I1228" s="265">
        <v>14.8</v>
      </c>
      <c r="J1228" s="265">
        <v>26</v>
      </c>
      <c r="K1228" s="265">
        <v>18.8</v>
      </c>
      <c r="L1228" s="265">
        <v>20.2</v>
      </c>
      <c r="M1228" s="265">
        <v>20</v>
      </c>
      <c r="N1228" s="265">
        <v>21.2</v>
      </c>
      <c r="O1228" s="265">
        <v>21.2</v>
      </c>
      <c r="P1228" s="265">
        <v>22.657610944952992</v>
      </c>
      <c r="Q1228" s="273">
        <v>13</v>
      </c>
      <c r="R1228" s="265">
        <v>17.899999999999999</v>
      </c>
      <c r="S1228" s="265">
        <v>22.6</v>
      </c>
      <c r="T1228" s="265">
        <v>23</v>
      </c>
      <c r="U1228" s="265">
        <v>14.77</v>
      </c>
      <c r="V1228" s="273">
        <v>97.3767</v>
      </c>
      <c r="W1228" s="265">
        <v>19.942969999999999</v>
      </c>
      <c r="X1228" s="262"/>
      <c r="Y1228" s="263"/>
      <c r="Z1228" s="263"/>
      <c r="AA1228" s="263"/>
      <c r="AB1228" s="263"/>
      <c r="AC1228" s="263"/>
      <c r="AD1228" s="263"/>
      <c r="AE1228" s="263"/>
      <c r="AF1228" s="263"/>
      <c r="AG1228" s="263"/>
      <c r="AH1228" s="263"/>
      <c r="AI1228" s="263"/>
      <c r="AJ1228" s="263"/>
      <c r="AK1228" s="263"/>
      <c r="AL1228" s="263"/>
      <c r="AM1228" s="263"/>
      <c r="AN1228" s="263"/>
      <c r="AO1228" s="263"/>
      <c r="AP1228" s="263"/>
      <c r="AQ1228" s="263"/>
      <c r="AR1228" s="263"/>
      <c r="AS1228" s="263"/>
      <c r="AT1228" s="263"/>
      <c r="AU1228" s="263"/>
      <c r="AV1228" s="263"/>
      <c r="AW1228" s="263"/>
      <c r="AX1228" s="263"/>
      <c r="AY1228" s="263"/>
      <c r="AZ1228" s="263"/>
      <c r="BA1228" s="263"/>
      <c r="BB1228" s="263"/>
      <c r="BC1228" s="263"/>
      <c r="BD1228" s="263"/>
      <c r="BE1228" s="263"/>
      <c r="BF1228" s="263"/>
      <c r="BG1228" s="263"/>
      <c r="BH1228" s="263"/>
      <c r="BI1228" s="263"/>
      <c r="BJ1228" s="263"/>
      <c r="BK1228" s="263"/>
      <c r="BL1228" s="263"/>
      <c r="BM1228" s="264">
        <v>119</v>
      </c>
    </row>
    <row r="1229" spans="1:65">
      <c r="A1229" s="33"/>
      <c r="B1229" s="19">
        <v>1</v>
      </c>
      <c r="C1229" s="8">
        <v>6</v>
      </c>
      <c r="D1229" s="265">
        <v>18.46</v>
      </c>
      <c r="E1229" s="273">
        <v>32.049999999999997</v>
      </c>
      <c r="F1229" s="273">
        <v>11.6</v>
      </c>
      <c r="G1229" s="265">
        <v>22.451833333333337</v>
      </c>
      <c r="H1229" s="265">
        <v>21.5</v>
      </c>
      <c r="I1229" s="265">
        <v>15.400000000000002</v>
      </c>
      <c r="J1229" s="265">
        <v>25.1</v>
      </c>
      <c r="K1229" s="265">
        <v>18.899999999999999</v>
      </c>
      <c r="L1229" s="265">
        <v>20.2</v>
      </c>
      <c r="M1229" s="265">
        <v>20.100000000000001</v>
      </c>
      <c r="N1229" s="265">
        <v>21</v>
      </c>
      <c r="O1229" s="265">
        <v>20.6</v>
      </c>
      <c r="P1229" s="265">
        <v>23.74463980975484</v>
      </c>
      <c r="Q1229" s="273">
        <v>13</v>
      </c>
      <c r="R1229" s="265">
        <v>17.8</v>
      </c>
      <c r="S1229" s="265">
        <v>21.7</v>
      </c>
      <c r="T1229" s="265">
        <v>22.9</v>
      </c>
      <c r="U1229" s="265">
        <v>14.87</v>
      </c>
      <c r="V1229" s="273">
        <v>97.208699999999993</v>
      </c>
      <c r="W1229" s="265">
        <v>20.434470000000001</v>
      </c>
      <c r="X1229" s="262"/>
      <c r="Y1229" s="263"/>
      <c r="Z1229" s="263"/>
      <c r="AA1229" s="263"/>
      <c r="AB1229" s="263"/>
      <c r="AC1229" s="263"/>
      <c r="AD1229" s="263"/>
      <c r="AE1229" s="263"/>
      <c r="AF1229" s="263"/>
      <c r="AG1229" s="263"/>
      <c r="AH1229" s="263"/>
      <c r="AI1229" s="263"/>
      <c r="AJ1229" s="263"/>
      <c r="AK1229" s="263"/>
      <c r="AL1229" s="263"/>
      <c r="AM1229" s="263"/>
      <c r="AN1229" s="263"/>
      <c r="AO1229" s="263"/>
      <c r="AP1229" s="263"/>
      <c r="AQ1229" s="263"/>
      <c r="AR1229" s="263"/>
      <c r="AS1229" s="263"/>
      <c r="AT1229" s="263"/>
      <c r="AU1229" s="263"/>
      <c r="AV1229" s="263"/>
      <c r="AW1229" s="263"/>
      <c r="AX1229" s="263"/>
      <c r="AY1229" s="263"/>
      <c r="AZ1229" s="263"/>
      <c r="BA1229" s="263"/>
      <c r="BB1229" s="263"/>
      <c r="BC1229" s="263"/>
      <c r="BD1229" s="263"/>
      <c r="BE1229" s="263"/>
      <c r="BF1229" s="263"/>
      <c r="BG1229" s="263"/>
      <c r="BH1229" s="263"/>
      <c r="BI1229" s="263"/>
      <c r="BJ1229" s="263"/>
      <c r="BK1229" s="263"/>
      <c r="BL1229" s="263"/>
      <c r="BM1229" s="266"/>
    </row>
    <row r="1230" spans="1:65">
      <c r="A1230" s="33"/>
      <c r="B1230" s="20" t="s">
        <v>271</v>
      </c>
      <c r="C1230" s="12"/>
      <c r="D1230" s="267">
        <v>18.690000000000001</v>
      </c>
      <c r="E1230" s="267">
        <v>30.435000000000002</v>
      </c>
      <c r="F1230" s="267">
        <v>12.049999999999999</v>
      </c>
      <c r="G1230" s="267">
        <v>22.143844444444444</v>
      </c>
      <c r="H1230" s="267">
        <v>21.783333333333331</v>
      </c>
      <c r="I1230" s="267">
        <v>14.366666666666667</v>
      </c>
      <c r="J1230" s="267">
        <v>24.633333333333336</v>
      </c>
      <c r="K1230" s="267">
        <v>18.549999999999997</v>
      </c>
      <c r="L1230" s="267">
        <v>20.3</v>
      </c>
      <c r="M1230" s="267">
        <v>21.333333333333332</v>
      </c>
      <c r="N1230" s="267">
        <v>20.583333333333332</v>
      </c>
      <c r="O1230" s="267">
        <v>20.816666666666666</v>
      </c>
      <c r="P1230" s="267">
        <v>23.405723983263428</v>
      </c>
      <c r="Q1230" s="267">
        <v>12.833333333333334</v>
      </c>
      <c r="R1230" s="267">
        <v>17.583333333333336</v>
      </c>
      <c r="S1230" s="267">
        <v>21.799999999999997</v>
      </c>
      <c r="T1230" s="267">
        <v>22.200000000000003</v>
      </c>
      <c r="U1230" s="267">
        <v>14.728333333333333</v>
      </c>
      <c r="V1230" s="267">
        <v>99.337333333333333</v>
      </c>
      <c r="W1230" s="267">
        <v>18.359915000000004</v>
      </c>
      <c r="X1230" s="262"/>
      <c r="Y1230" s="263"/>
      <c r="Z1230" s="263"/>
      <c r="AA1230" s="263"/>
      <c r="AB1230" s="263"/>
      <c r="AC1230" s="263"/>
      <c r="AD1230" s="263"/>
      <c r="AE1230" s="263"/>
      <c r="AF1230" s="263"/>
      <c r="AG1230" s="263"/>
      <c r="AH1230" s="263"/>
      <c r="AI1230" s="263"/>
      <c r="AJ1230" s="263"/>
      <c r="AK1230" s="263"/>
      <c r="AL1230" s="263"/>
      <c r="AM1230" s="263"/>
      <c r="AN1230" s="263"/>
      <c r="AO1230" s="263"/>
      <c r="AP1230" s="263"/>
      <c r="AQ1230" s="263"/>
      <c r="AR1230" s="263"/>
      <c r="AS1230" s="263"/>
      <c r="AT1230" s="263"/>
      <c r="AU1230" s="263"/>
      <c r="AV1230" s="263"/>
      <c r="AW1230" s="263"/>
      <c r="AX1230" s="263"/>
      <c r="AY1230" s="263"/>
      <c r="AZ1230" s="263"/>
      <c r="BA1230" s="263"/>
      <c r="BB1230" s="263"/>
      <c r="BC1230" s="263"/>
      <c r="BD1230" s="263"/>
      <c r="BE1230" s="263"/>
      <c r="BF1230" s="263"/>
      <c r="BG1230" s="263"/>
      <c r="BH1230" s="263"/>
      <c r="BI1230" s="263"/>
      <c r="BJ1230" s="263"/>
      <c r="BK1230" s="263"/>
      <c r="BL1230" s="263"/>
      <c r="BM1230" s="266"/>
    </row>
    <row r="1231" spans="1:65">
      <c r="A1231" s="33"/>
      <c r="B1231" s="3" t="s">
        <v>272</v>
      </c>
      <c r="C1231" s="31"/>
      <c r="D1231" s="268">
        <v>18.505000000000003</v>
      </c>
      <c r="E1231" s="268">
        <v>30.15</v>
      </c>
      <c r="F1231" s="268">
        <v>11.35</v>
      </c>
      <c r="G1231" s="268">
        <v>22.143533333333338</v>
      </c>
      <c r="H1231" s="268">
        <v>21.6</v>
      </c>
      <c r="I1231" s="268">
        <v>14.2</v>
      </c>
      <c r="J1231" s="268">
        <v>25</v>
      </c>
      <c r="K1231" s="268">
        <v>18.549999999999997</v>
      </c>
      <c r="L1231" s="268">
        <v>20.2</v>
      </c>
      <c r="M1231" s="268">
        <v>20.05</v>
      </c>
      <c r="N1231" s="268">
        <v>20.700000000000003</v>
      </c>
      <c r="O1231" s="268">
        <v>20.75</v>
      </c>
      <c r="P1231" s="268">
        <v>23.521536363274013</v>
      </c>
      <c r="Q1231" s="268">
        <v>13</v>
      </c>
      <c r="R1231" s="268">
        <v>17.7</v>
      </c>
      <c r="S1231" s="268">
        <v>21.75</v>
      </c>
      <c r="T1231" s="268">
        <v>22.25</v>
      </c>
      <c r="U1231" s="268">
        <v>14.754999999999999</v>
      </c>
      <c r="V1231" s="268">
        <v>97.170050000000003</v>
      </c>
      <c r="W1231" s="268">
        <v>18.2014</v>
      </c>
      <c r="X1231" s="262"/>
      <c r="Y1231" s="263"/>
      <c r="Z1231" s="263"/>
      <c r="AA1231" s="263"/>
      <c r="AB1231" s="263"/>
      <c r="AC1231" s="263"/>
      <c r="AD1231" s="263"/>
      <c r="AE1231" s="263"/>
      <c r="AF1231" s="263"/>
      <c r="AG1231" s="263"/>
      <c r="AH1231" s="263"/>
      <c r="AI1231" s="263"/>
      <c r="AJ1231" s="263"/>
      <c r="AK1231" s="263"/>
      <c r="AL1231" s="263"/>
      <c r="AM1231" s="263"/>
      <c r="AN1231" s="263"/>
      <c r="AO1231" s="263"/>
      <c r="AP1231" s="263"/>
      <c r="AQ1231" s="263"/>
      <c r="AR1231" s="263"/>
      <c r="AS1231" s="263"/>
      <c r="AT1231" s="263"/>
      <c r="AU1231" s="263"/>
      <c r="AV1231" s="263"/>
      <c r="AW1231" s="263"/>
      <c r="AX1231" s="263"/>
      <c r="AY1231" s="263"/>
      <c r="AZ1231" s="263"/>
      <c r="BA1231" s="263"/>
      <c r="BB1231" s="263"/>
      <c r="BC1231" s="263"/>
      <c r="BD1231" s="263"/>
      <c r="BE1231" s="263"/>
      <c r="BF1231" s="263"/>
      <c r="BG1231" s="263"/>
      <c r="BH1231" s="263"/>
      <c r="BI1231" s="263"/>
      <c r="BJ1231" s="263"/>
      <c r="BK1231" s="263"/>
      <c r="BL1231" s="263"/>
      <c r="BM1231" s="266"/>
    </row>
    <row r="1232" spans="1:65">
      <c r="A1232" s="33"/>
      <c r="B1232" s="3" t="s">
        <v>273</v>
      </c>
      <c r="C1232" s="31"/>
      <c r="D1232" s="268">
        <v>0.37008107219905167</v>
      </c>
      <c r="E1232" s="268">
        <v>1.2892129381913602</v>
      </c>
      <c r="F1232" s="268">
        <v>2.37549994737949</v>
      </c>
      <c r="G1232" s="268">
        <v>0.30037570523645302</v>
      </c>
      <c r="H1232" s="268">
        <v>0.45350486950711583</v>
      </c>
      <c r="I1232" s="268">
        <v>1.0670832519848987</v>
      </c>
      <c r="J1232" s="268">
        <v>1.1021191708098848</v>
      </c>
      <c r="K1232" s="268">
        <v>0.28809720581775855</v>
      </c>
      <c r="L1232" s="268">
        <v>0.54772255750516574</v>
      </c>
      <c r="M1232" s="268">
        <v>3.2246963681355738</v>
      </c>
      <c r="N1232" s="268">
        <v>0.60138728508895722</v>
      </c>
      <c r="O1232" s="268">
        <v>0.25625508125043323</v>
      </c>
      <c r="P1232" s="268">
        <v>0.45921777440994377</v>
      </c>
      <c r="Q1232" s="268">
        <v>1.4719601443879771</v>
      </c>
      <c r="R1232" s="268">
        <v>0.31251666622224505</v>
      </c>
      <c r="S1232" s="268">
        <v>0.65421708935184553</v>
      </c>
      <c r="T1232" s="268">
        <v>0.7999999999999996</v>
      </c>
      <c r="U1232" s="268">
        <v>0.11409060726749845</v>
      </c>
      <c r="V1232" s="268">
        <v>5.4573863435408985</v>
      </c>
      <c r="W1232" s="268">
        <v>1.6458891178903881</v>
      </c>
      <c r="X1232" s="262"/>
      <c r="Y1232" s="263"/>
      <c r="Z1232" s="263"/>
      <c r="AA1232" s="263"/>
      <c r="AB1232" s="263"/>
      <c r="AC1232" s="263"/>
      <c r="AD1232" s="263"/>
      <c r="AE1232" s="263"/>
      <c r="AF1232" s="263"/>
      <c r="AG1232" s="263"/>
      <c r="AH1232" s="263"/>
      <c r="AI1232" s="263"/>
      <c r="AJ1232" s="263"/>
      <c r="AK1232" s="263"/>
      <c r="AL1232" s="263"/>
      <c r="AM1232" s="263"/>
      <c r="AN1232" s="263"/>
      <c r="AO1232" s="263"/>
      <c r="AP1232" s="263"/>
      <c r="AQ1232" s="263"/>
      <c r="AR1232" s="263"/>
      <c r="AS1232" s="263"/>
      <c r="AT1232" s="263"/>
      <c r="AU1232" s="263"/>
      <c r="AV1232" s="263"/>
      <c r="AW1232" s="263"/>
      <c r="AX1232" s="263"/>
      <c r="AY1232" s="263"/>
      <c r="AZ1232" s="263"/>
      <c r="BA1232" s="263"/>
      <c r="BB1232" s="263"/>
      <c r="BC1232" s="263"/>
      <c r="BD1232" s="263"/>
      <c r="BE1232" s="263"/>
      <c r="BF1232" s="263"/>
      <c r="BG1232" s="263"/>
      <c r="BH1232" s="263"/>
      <c r="BI1232" s="263"/>
      <c r="BJ1232" s="263"/>
      <c r="BK1232" s="263"/>
      <c r="BL1232" s="263"/>
      <c r="BM1232" s="266"/>
    </row>
    <row r="1233" spans="1:65">
      <c r="A1233" s="33"/>
      <c r="B1233" s="3" t="s">
        <v>87</v>
      </c>
      <c r="C1233" s="31"/>
      <c r="D1233" s="13">
        <v>1.980102044938746E-2</v>
      </c>
      <c r="E1233" s="13">
        <v>4.2359551115208151E-2</v>
      </c>
      <c r="F1233" s="13">
        <v>0.19713692509373362</v>
      </c>
      <c r="G1233" s="13">
        <v>1.356474960750606E-2</v>
      </c>
      <c r="H1233" s="13">
        <v>2.0818892249752832E-2</v>
      </c>
      <c r="I1233" s="13">
        <v>7.4274936333055597E-2</v>
      </c>
      <c r="J1233" s="13">
        <v>4.4740967691876236E-2</v>
      </c>
      <c r="K1233" s="13">
        <v>1.5530846674811784E-2</v>
      </c>
      <c r="L1233" s="13">
        <v>2.6981406773653484E-2</v>
      </c>
      <c r="M1233" s="13">
        <v>0.15115764225635503</v>
      </c>
      <c r="N1233" s="13">
        <v>2.9217196036710476E-2</v>
      </c>
      <c r="O1233" s="13">
        <v>1.2310091973599675E-2</v>
      </c>
      <c r="P1233" s="13">
        <v>1.9619891900729648E-2</v>
      </c>
      <c r="Q1233" s="13">
        <v>0.11469819306919302</v>
      </c>
      <c r="R1233" s="13">
        <v>1.7773459690364646E-2</v>
      </c>
      <c r="S1233" s="13">
        <v>3.0009958227148883E-2</v>
      </c>
      <c r="T1233" s="13">
        <v>3.6036036036036015E-2</v>
      </c>
      <c r="U1233" s="13">
        <v>7.746335222417005E-3</v>
      </c>
      <c r="V1233" s="13">
        <v>5.4937918710060991E-2</v>
      </c>
      <c r="W1233" s="13">
        <v>8.9645791818229417E-2</v>
      </c>
      <c r="X1233" s="159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61"/>
    </row>
    <row r="1234" spans="1:65">
      <c r="A1234" s="33"/>
      <c r="B1234" s="3" t="s">
        <v>274</v>
      </c>
      <c r="C1234" s="31"/>
      <c r="D1234" s="13">
        <v>-6.5396268996947837E-2</v>
      </c>
      <c r="E1234" s="13">
        <v>0.52191891669758639</v>
      </c>
      <c r="F1234" s="13">
        <v>-0.39743312153093757</v>
      </c>
      <c r="G1234" s="13">
        <v>0.10731512233969953</v>
      </c>
      <c r="H1234" s="13">
        <v>8.9287565918484857E-2</v>
      </c>
      <c r="I1234" s="13">
        <v>-0.28158693051129757</v>
      </c>
      <c r="J1234" s="13">
        <v>0.23180338364768249</v>
      </c>
      <c r="K1234" s="13">
        <v>-7.2397046008206845E-2</v>
      </c>
      <c r="L1234" s="13">
        <v>1.5112666632528526E-2</v>
      </c>
      <c r="M1234" s="13">
        <v>6.678506838229592E-2</v>
      </c>
      <c r="N1234" s="13">
        <v>2.9280905821980729E-2</v>
      </c>
      <c r="O1234" s="13">
        <v>4.0948867507412112E-2</v>
      </c>
      <c r="P1234" s="13">
        <v>0.17041610281356956</v>
      </c>
      <c r="Q1234" s="13">
        <v>-0.35826210730127506</v>
      </c>
      <c r="R1234" s="13">
        <v>-0.12073574441927948</v>
      </c>
      <c r="S1234" s="13">
        <v>9.0120991753158464E-2</v>
      </c>
      <c r="T1234" s="13">
        <v>0.1101232117853268</v>
      </c>
      <c r="U1234" s="13">
        <v>-0.26350158989887895</v>
      </c>
      <c r="V1234" s="13">
        <v>3.9674179968553869</v>
      </c>
      <c r="W1234" s="13">
        <v>-8.1902350995243234E-2</v>
      </c>
      <c r="X1234" s="159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61"/>
    </row>
    <row r="1235" spans="1:65">
      <c r="A1235" s="33"/>
      <c r="B1235" s="51" t="s">
        <v>275</v>
      </c>
      <c r="C1235" s="52"/>
      <c r="D1235" s="50">
        <v>0.63</v>
      </c>
      <c r="E1235" s="50">
        <v>2.86</v>
      </c>
      <c r="F1235" s="50">
        <v>2.61</v>
      </c>
      <c r="G1235" s="50">
        <v>0.39</v>
      </c>
      <c r="H1235" s="50">
        <v>0.28999999999999998</v>
      </c>
      <c r="I1235" s="50">
        <v>1.92</v>
      </c>
      <c r="J1235" s="50">
        <v>1.1399999999999999</v>
      </c>
      <c r="K1235" s="50">
        <v>0.67</v>
      </c>
      <c r="L1235" s="50">
        <v>0.15</v>
      </c>
      <c r="M1235" s="50">
        <v>0.15</v>
      </c>
      <c r="N1235" s="50">
        <v>7.0000000000000007E-2</v>
      </c>
      <c r="O1235" s="50">
        <v>0</v>
      </c>
      <c r="P1235" s="50">
        <v>0.77</v>
      </c>
      <c r="Q1235" s="50" t="s">
        <v>276</v>
      </c>
      <c r="R1235" s="50">
        <v>0.96</v>
      </c>
      <c r="S1235" s="50">
        <v>0.28999999999999998</v>
      </c>
      <c r="T1235" s="50">
        <v>0.41</v>
      </c>
      <c r="U1235" s="50">
        <v>1.81</v>
      </c>
      <c r="V1235" s="50">
        <v>23.36</v>
      </c>
      <c r="W1235" s="50">
        <v>0.73</v>
      </c>
      <c r="X1235" s="159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61"/>
    </row>
    <row r="1236" spans="1:65">
      <c r="B1236" s="34" t="s">
        <v>344</v>
      </c>
      <c r="C1236" s="20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BM1236" s="61"/>
    </row>
    <row r="1237" spans="1:65">
      <c r="BM1237" s="61"/>
    </row>
    <row r="1238" spans="1:65">
      <c r="BM1238" s="61"/>
    </row>
    <row r="1239" spans="1:65">
      <c r="BM1239" s="61"/>
    </row>
    <row r="1240" spans="1:65">
      <c r="BM1240" s="61"/>
    </row>
    <row r="1241" spans="1:65">
      <c r="BM1241" s="61"/>
    </row>
    <row r="1242" spans="1:65">
      <c r="BM1242" s="61"/>
    </row>
    <row r="1243" spans="1:65">
      <c r="BM1243" s="61"/>
    </row>
    <row r="1244" spans="1:65">
      <c r="BM1244" s="61"/>
    </row>
    <row r="1245" spans="1:65">
      <c r="BM1245" s="61"/>
    </row>
    <row r="1246" spans="1:65">
      <c r="BM1246" s="61"/>
    </row>
    <row r="1247" spans="1:65">
      <c r="BM1247" s="61"/>
    </row>
    <row r="1248" spans="1:65">
      <c r="BM1248" s="61"/>
    </row>
    <row r="1249" spans="65:65">
      <c r="BM1249" s="61"/>
    </row>
    <row r="1250" spans="65:65">
      <c r="BM1250" s="61"/>
    </row>
    <row r="1251" spans="65:65">
      <c r="BM1251" s="61"/>
    </row>
    <row r="1252" spans="65:65">
      <c r="BM1252" s="61"/>
    </row>
    <row r="1253" spans="65:65">
      <c r="BM1253" s="61"/>
    </row>
    <row r="1254" spans="65:65">
      <c r="BM1254" s="61"/>
    </row>
    <row r="1255" spans="65:65">
      <c r="BM1255" s="61"/>
    </row>
    <row r="1256" spans="65:65">
      <c r="BM1256" s="61"/>
    </row>
    <row r="1257" spans="65:65">
      <c r="BM1257" s="61"/>
    </row>
    <row r="1258" spans="65:65">
      <c r="BM1258" s="61"/>
    </row>
    <row r="1259" spans="65:65">
      <c r="BM1259" s="61"/>
    </row>
    <row r="1260" spans="65:65">
      <c r="BM1260" s="61"/>
    </row>
    <row r="1261" spans="65:65">
      <c r="BM1261" s="61"/>
    </row>
    <row r="1262" spans="65:65">
      <c r="BM1262" s="61"/>
    </row>
    <row r="1263" spans="65:65">
      <c r="BM1263" s="61"/>
    </row>
    <row r="1264" spans="65:65">
      <c r="BM1264" s="61"/>
    </row>
    <row r="1265" spans="65:65">
      <c r="BM1265" s="61"/>
    </row>
    <row r="1266" spans="65:65">
      <c r="BM1266" s="61"/>
    </row>
    <row r="1267" spans="65:65">
      <c r="BM1267" s="61"/>
    </row>
    <row r="1268" spans="65:65">
      <c r="BM1268" s="61"/>
    </row>
    <row r="1269" spans="65:65">
      <c r="BM1269" s="61"/>
    </row>
    <row r="1270" spans="65:65">
      <c r="BM1270" s="61"/>
    </row>
    <row r="1271" spans="65:65">
      <c r="BM1271" s="61"/>
    </row>
    <row r="1272" spans="65:65">
      <c r="BM1272" s="61"/>
    </row>
    <row r="1273" spans="65:65">
      <c r="BM1273" s="61"/>
    </row>
    <row r="1274" spans="65:65">
      <c r="BM1274" s="61"/>
    </row>
    <row r="1275" spans="65:65">
      <c r="BM1275" s="61"/>
    </row>
    <row r="1276" spans="65:65">
      <c r="BM1276" s="61"/>
    </row>
    <row r="1277" spans="65:65">
      <c r="BM1277" s="61"/>
    </row>
    <row r="1278" spans="65:65">
      <c r="BM1278" s="61"/>
    </row>
    <row r="1279" spans="65:65">
      <c r="BM1279" s="61"/>
    </row>
    <row r="1280" spans="65:65">
      <c r="BM1280" s="61"/>
    </row>
    <row r="1281" spans="65:65">
      <c r="BM1281" s="61"/>
    </row>
    <row r="1282" spans="65:65">
      <c r="BM1282" s="61"/>
    </row>
    <row r="1283" spans="65:65">
      <c r="BM1283" s="61"/>
    </row>
    <row r="1284" spans="65:65">
      <c r="BM1284" s="61"/>
    </row>
    <row r="1285" spans="65:65">
      <c r="BM1285" s="62"/>
    </row>
    <row r="1286" spans="65:65">
      <c r="BM1286" s="63"/>
    </row>
    <row r="1287" spans="65:65">
      <c r="BM1287" s="63"/>
    </row>
    <row r="1288" spans="65:65">
      <c r="BM1288" s="63"/>
    </row>
    <row r="1289" spans="65:65">
      <c r="BM1289" s="63"/>
    </row>
    <row r="1290" spans="65:65">
      <c r="BM1290" s="63"/>
    </row>
    <row r="1291" spans="65:65">
      <c r="BM1291" s="63"/>
    </row>
    <row r="1292" spans="65:65">
      <c r="BM1292" s="63"/>
    </row>
    <row r="1293" spans="65:65">
      <c r="BM1293" s="63"/>
    </row>
    <row r="1294" spans="65:65">
      <c r="BM1294" s="63"/>
    </row>
    <row r="1295" spans="65:65">
      <c r="BM1295" s="63"/>
    </row>
    <row r="1296" spans="65:65">
      <c r="BM1296" s="63"/>
    </row>
    <row r="1297" spans="65:65">
      <c r="BM1297" s="63"/>
    </row>
    <row r="1298" spans="65:65">
      <c r="BM1298" s="63"/>
    </row>
    <row r="1299" spans="65:65">
      <c r="BM1299" s="63"/>
    </row>
    <row r="1300" spans="65:65">
      <c r="BM1300" s="63"/>
    </row>
    <row r="1301" spans="65:65">
      <c r="BM1301" s="63"/>
    </row>
    <row r="1302" spans="65:65">
      <c r="BM1302" s="63"/>
    </row>
    <row r="1303" spans="65:65">
      <c r="BM1303" s="63"/>
    </row>
    <row r="1304" spans="65:65">
      <c r="BM1304" s="63"/>
    </row>
    <row r="1305" spans="65:65">
      <c r="BM1305" s="63"/>
    </row>
    <row r="1306" spans="65:65">
      <c r="BM1306" s="63"/>
    </row>
    <row r="1307" spans="65:65">
      <c r="BM1307" s="63"/>
    </row>
    <row r="1308" spans="65:65">
      <c r="BM1308" s="63"/>
    </row>
    <row r="1309" spans="65:65">
      <c r="BM1309" s="63"/>
    </row>
    <row r="1310" spans="65:65">
      <c r="BM1310" s="63"/>
    </row>
    <row r="1311" spans="65:65">
      <c r="BM1311" s="63"/>
    </row>
    <row r="1312" spans="65:65">
      <c r="BM1312" s="63"/>
    </row>
    <row r="1313" spans="65:65">
      <c r="BM1313" s="63"/>
    </row>
    <row r="1314" spans="65:65">
      <c r="BM1314" s="63"/>
    </row>
    <row r="1315" spans="65:65">
      <c r="BM1315" s="63"/>
    </row>
    <row r="1316" spans="65:65">
      <c r="BM1316" s="63"/>
    </row>
    <row r="1317" spans="65:65">
      <c r="BM1317" s="63"/>
    </row>
    <row r="1318" spans="65:65">
      <c r="BM1318" s="63"/>
    </row>
    <row r="1319" spans="65:65">
      <c r="BM1319" s="63"/>
    </row>
  </sheetData>
  <dataConsolidate/>
  <conditionalFormatting sqref="B6:X11 B24:W29 B42:Z47 B60:N65 B78:Y83 B96:Y101 B114:Y119 B133:W138 B151:Y156 B169:T174 B187:Z192 B206:Y211 B224:R229 B242:AA247 B260:G265 B278:G283 B296:G301 B314:X319 B332:V337 B351:G356 B369:N374 B388:R393 B407:R412 B425:G430 B443:Q448 B461:D466 B479:X484 B497:W502 B515:U520 B533:H538 B551:X556 B569:X574 B587:X592 B606:X611 B624:R629 B643:G648 B661:Z666 B679:W684 B697:Y702 B716:F721 B734:G739 B752:F757 B770:T775 B788:O793 B806:D811 B824:D828 B841:W846 B859:X864 B877:Y882 B896:V901 B914:D919 B932:G937 B950:V955 B968:Y973 B987:Q992 B1005:H1010 B1023:R1028 B1041:W1046 B1060:X1065 B1078:V1083 B1096:G1101 B1114:V1119 B1133:Y1138 B1151:U1156 B1169:W1174 B1188:I1193 B1206:AA1211 B1224:W1229">
    <cfRule type="expression" dxfId="14" priority="204">
      <formula>AND($B6&lt;&gt;$B5,NOT(ISBLANK(INDIRECT(Anlyt_LabRefThisCol))))</formula>
    </cfRule>
  </conditionalFormatting>
  <conditionalFormatting sqref="C2:X17 C20:W35 C38:Z53 C56:N71 C74:Y89 C92:Y107 C110:Y125 C129:W144 C147:Y162 C165:T180 C183:Z198 C202:Y217 C220:R235 C238:AA253 C256:G271 C274:G289 C292:G307 C310:X325 C328:V343 C347:G362 C365:N380 C384:R399 C403:R418 C421:G436 C439:Q454 C457:D472 C475:X490 C493:W508 C511:U526 C529:H544 C547:X562 C565:X580 C583:X598 C602:X617 C620:R635 C639:G654 C657:Z672 C675:W690 C693:Y708 C712:F727 C730:G745 C748:F763 C766:T781 C784:O799 C802:D817 C820:D834 C837:W852 C855:X870 C873:Y888 C892:V907 C910:D925 C928:G943 C946:V961 C964:Y979 C983:Q998 C1001:H1016 C1019:R1034 C1037:W1052 C1056:X1071 C1074:V1089 C1092:G1107 C1110:V1125 C1129:Y1144 C1147:U1162 C1165:W1180 C1184:I1199 C1202:AA1217 C1220:W1235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8D44-42C2-4821-9C04-3F3DD0603CE1}">
  <sheetPr codeName="Sheet17"/>
  <dimension ref="A1:BN24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0" bestFit="1" customWidth="1"/>
    <col min="66" max="16384" width="9.140625" style="2"/>
  </cols>
  <sheetData>
    <row r="1" spans="1:66" ht="19.5">
      <c r="B1" s="35" t="s">
        <v>620</v>
      </c>
      <c r="BM1" s="30" t="s">
        <v>277</v>
      </c>
    </row>
    <row r="2" spans="1:66" ht="19.5">
      <c r="A2" s="26" t="s">
        <v>118</v>
      </c>
      <c r="B2" s="18" t="s">
        <v>111</v>
      </c>
      <c r="C2" s="15" t="s">
        <v>112</v>
      </c>
      <c r="D2" s="16" t="s">
        <v>345</v>
      </c>
      <c r="E2" s="1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9" t="s">
        <v>113</v>
      </c>
      <c r="E3" s="1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99</v>
      </c>
      <c r="E4" s="15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15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2</v>
      </c>
    </row>
    <row r="6" spans="1:66">
      <c r="A6" s="33"/>
      <c r="B6" s="18">
        <v>1</v>
      </c>
      <c r="C6" s="14">
        <v>1</v>
      </c>
      <c r="D6" s="21">
        <v>13.87</v>
      </c>
      <c r="E6" s="15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13.819999999999999</v>
      </c>
      <c r="E7" s="15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>
        <v>16</v>
      </c>
    </row>
    <row r="8" spans="1:66">
      <c r="A8" s="33"/>
      <c r="B8" s="20" t="s">
        <v>271</v>
      </c>
      <c r="C8" s="12"/>
      <c r="D8" s="24">
        <v>13.844999999999999</v>
      </c>
      <c r="E8" s="15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3" t="s">
        <v>272</v>
      </c>
      <c r="C9" s="31"/>
      <c r="D9" s="11">
        <v>13.844999999999999</v>
      </c>
      <c r="E9" s="15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13.845000000000001</v>
      </c>
      <c r="BN9" s="30"/>
    </row>
    <row r="10" spans="1:66">
      <c r="A10" s="33"/>
      <c r="B10" s="3" t="s">
        <v>273</v>
      </c>
      <c r="C10" s="31"/>
      <c r="D10" s="25">
        <v>3.5355339059327882E-2</v>
      </c>
      <c r="E10" s="15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22</v>
      </c>
    </row>
    <row r="11" spans="1:66">
      <c r="A11" s="33"/>
      <c r="B11" s="3" t="s">
        <v>87</v>
      </c>
      <c r="C11" s="31"/>
      <c r="D11" s="13">
        <v>2.5536539587813567E-3</v>
      </c>
      <c r="E11" s="1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3" t="s">
        <v>274</v>
      </c>
      <c r="C12" s="31"/>
      <c r="D12" s="13">
        <v>-1.1102230246251565E-16</v>
      </c>
      <c r="E12" s="1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51" t="s">
        <v>275</v>
      </c>
      <c r="C13" s="52"/>
      <c r="D13" s="50" t="s">
        <v>276</v>
      </c>
      <c r="E13" s="1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B14" s="34"/>
      <c r="C14" s="20"/>
      <c r="D14" s="29"/>
      <c r="BM14" s="61"/>
    </row>
    <row r="15" spans="1:66" ht="15">
      <c r="B15" s="35" t="s">
        <v>621</v>
      </c>
      <c r="BM15" s="30" t="s">
        <v>277</v>
      </c>
    </row>
    <row r="16" spans="1:66" ht="15">
      <c r="A16" s="26" t="s">
        <v>101</v>
      </c>
      <c r="B16" s="18" t="s">
        <v>111</v>
      </c>
      <c r="C16" s="15" t="s">
        <v>112</v>
      </c>
      <c r="D16" s="16" t="s">
        <v>345</v>
      </c>
      <c r="E16" s="15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0">
        <v>1</v>
      </c>
    </row>
    <row r="17" spans="1:65">
      <c r="A17" s="33"/>
      <c r="B17" s="19" t="s">
        <v>232</v>
      </c>
      <c r="C17" s="8" t="s">
        <v>232</v>
      </c>
      <c r="D17" s="9" t="s">
        <v>113</v>
      </c>
      <c r="E17" s="15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0" t="s">
        <v>1</v>
      </c>
    </row>
    <row r="18" spans="1:65">
      <c r="A18" s="33"/>
      <c r="B18" s="19"/>
      <c r="C18" s="8"/>
      <c r="D18" s="9" t="s">
        <v>99</v>
      </c>
      <c r="E18" s="15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0">
        <v>2</v>
      </c>
    </row>
    <row r="19" spans="1:65">
      <c r="A19" s="33"/>
      <c r="B19" s="19"/>
      <c r="C19" s="8"/>
      <c r="D19" s="27"/>
      <c r="E19" s="15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0">
        <v>2</v>
      </c>
    </row>
    <row r="20" spans="1:65">
      <c r="A20" s="33"/>
      <c r="B20" s="18">
        <v>1</v>
      </c>
      <c r="C20" s="14">
        <v>1</v>
      </c>
      <c r="D20" s="21">
        <v>1.38</v>
      </c>
      <c r="E20" s="15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>
        <v>1</v>
      </c>
      <c r="C21" s="8">
        <v>2</v>
      </c>
      <c r="D21" s="10">
        <v>1.38</v>
      </c>
      <c r="E21" s="15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17</v>
      </c>
    </row>
    <row r="22" spans="1:65">
      <c r="A22" s="33"/>
      <c r="B22" s="20" t="s">
        <v>271</v>
      </c>
      <c r="C22" s="12"/>
      <c r="D22" s="24">
        <v>1.38</v>
      </c>
      <c r="E22" s="15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16</v>
      </c>
    </row>
    <row r="23" spans="1:65">
      <c r="A23" s="33"/>
      <c r="B23" s="3" t="s">
        <v>272</v>
      </c>
      <c r="C23" s="31"/>
      <c r="D23" s="11">
        <v>1.38</v>
      </c>
      <c r="E23" s="15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1.38</v>
      </c>
    </row>
    <row r="24" spans="1:65">
      <c r="A24" s="33"/>
      <c r="B24" s="3" t="s">
        <v>273</v>
      </c>
      <c r="C24" s="31"/>
      <c r="D24" s="25">
        <v>0</v>
      </c>
      <c r="E24" s="15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23</v>
      </c>
    </row>
    <row r="25" spans="1:65">
      <c r="A25" s="33"/>
      <c r="B25" s="3" t="s">
        <v>87</v>
      </c>
      <c r="C25" s="31"/>
      <c r="D25" s="13">
        <v>0</v>
      </c>
      <c r="E25" s="15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3"/>
      <c r="B26" s="3" t="s">
        <v>274</v>
      </c>
      <c r="C26" s="31"/>
      <c r="D26" s="13">
        <v>0</v>
      </c>
      <c r="E26" s="15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3"/>
      <c r="B27" s="51" t="s">
        <v>275</v>
      </c>
      <c r="C27" s="52"/>
      <c r="D27" s="50" t="s">
        <v>276</v>
      </c>
      <c r="E27" s="15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B28" s="34"/>
      <c r="C28" s="20"/>
      <c r="D28" s="29"/>
      <c r="BM28" s="61"/>
    </row>
    <row r="29" spans="1:65" ht="19.5">
      <c r="B29" s="35" t="s">
        <v>622</v>
      </c>
      <c r="BM29" s="30" t="s">
        <v>277</v>
      </c>
    </row>
    <row r="30" spans="1:65" ht="19.5">
      <c r="A30" s="26" t="s">
        <v>346</v>
      </c>
      <c r="B30" s="18" t="s">
        <v>111</v>
      </c>
      <c r="C30" s="15" t="s">
        <v>112</v>
      </c>
      <c r="D30" s="16" t="s">
        <v>345</v>
      </c>
      <c r="E30" s="15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0">
        <v>1</v>
      </c>
    </row>
    <row r="31" spans="1:65">
      <c r="A31" s="33"/>
      <c r="B31" s="19" t="s">
        <v>232</v>
      </c>
      <c r="C31" s="8" t="s">
        <v>232</v>
      </c>
      <c r="D31" s="9" t="s">
        <v>113</v>
      </c>
      <c r="E31" s="1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0" t="s">
        <v>1</v>
      </c>
    </row>
    <row r="32" spans="1:65">
      <c r="A32" s="33"/>
      <c r="B32" s="19"/>
      <c r="C32" s="8"/>
      <c r="D32" s="9" t="s">
        <v>99</v>
      </c>
      <c r="E32" s="15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0">
        <v>2</v>
      </c>
    </row>
    <row r="33" spans="1:65">
      <c r="A33" s="33"/>
      <c r="B33" s="19"/>
      <c r="C33" s="8"/>
      <c r="D33" s="27"/>
      <c r="E33" s="15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0">
        <v>2</v>
      </c>
    </row>
    <row r="34" spans="1:65">
      <c r="A34" s="33"/>
      <c r="B34" s="18">
        <v>1</v>
      </c>
      <c r="C34" s="14">
        <v>1</v>
      </c>
      <c r="D34" s="21">
        <v>5.6</v>
      </c>
      <c r="E34" s="15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0">
        <v>1</v>
      </c>
    </row>
    <row r="35" spans="1:65">
      <c r="A35" s="33"/>
      <c r="B35" s="19">
        <v>1</v>
      </c>
      <c r="C35" s="8">
        <v>2</v>
      </c>
      <c r="D35" s="10">
        <v>5.55</v>
      </c>
      <c r="E35" s="15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0">
        <v>18</v>
      </c>
    </row>
    <row r="36" spans="1:65">
      <c r="A36" s="33"/>
      <c r="B36" s="20" t="s">
        <v>271</v>
      </c>
      <c r="C36" s="12"/>
      <c r="D36" s="24">
        <v>5.5749999999999993</v>
      </c>
      <c r="E36" s="15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0">
        <v>16</v>
      </c>
    </row>
    <row r="37" spans="1:65">
      <c r="A37" s="33"/>
      <c r="B37" s="3" t="s">
        <v>272</v>
      </c>
      <c r="C37" s="31"/>
      <c r="D37" s="11">
        <v>5.5749999999999993</v>
      </c>
      <c r="E37" s="15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0">
        <v>5.5750000000000002</v>
      </c>
    </row>
    <row r="38" spans="1:65">
      <c r="A38" s="33"/>
      <c r="B38" s="3" t="s">
        <v>273</v>
      </c>
      <c r="C38" s="31"/>
      <c r="D38" s="25">
        <v>3.5355339059327251E-2</v>
      </c>
      <c r="E38" s="15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24</v>
      </c>
    </row>
    <row r="39" spans="1:65">
      <c r="A39" s="33"/>
      <c r="B39" s="3" t="s">
        <v>87</v>
      </c>
      <c r="C39" s="31"/>
      <c r="D39" s="13">
        <v>6.3417648536909874E-3</v>
      </c>
      <c r="E39" s="15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1"/>
    </row>
    <row r="40" spans="1:65">
      <c r="A40" s="33"/>
      <c r="B40" s="3" t="s">
        <v>274</v>
      </c>
      <c r="C40" s="31"/>
      <c r="D40" s="13">
        <v>-1.1102230246251565E-16</v>
      </c>
      <c r="E40" s="15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1"/>
    </row>
    <row r="41" spans="1:65">
      <c r="A41" s="33"/>
      <c r="B41" s="51" t="s">
        <v>275</v>
      </c>
      <c r="C41" s="52"/>
      <c r="D41" s="50" t="s">
        <v>276</v>
      </c>
      <c r="E41" s="15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1"/>
    </row>
    <row r="42" spans="1:65">
      <c r="B42" s="34"/>
      <c r="C42" s="20"/>
      <c r="D42" s="29"/>
      <c r="BM42" s="61"/>
    </row>
    <row r="43" spans="1:65" ht="19.5">
      <c r="B43" s="35" t="s">
        <v>623</v>
      </c>
      <c r="BM43" s="30" t="s">
        <v>277</v>
      </c>
    </row>
    <row r="44" spans="1:65" ht="19.5">
      <c r="A44" s="26" t="s">
        <v>347</v>
      </c>
      <c r="B44" s="18" t="s">
        <v>111</v>
      </c>
      <c r="C44" s="15" t="s">
        <v>112</v>
      </c>
      <c r="D44" s="16" t="s">
        <v>345</v>
      </c>
      <c r="E44" s="15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>
        <v>1</v>
      </c>
    </row>
    <row r="45" spans="1:65">
      <c r="A45" s="33"/>
      <c r="B45" s="19" t="s">
        <v>232</v>
      </c>
      <c r="C45" s="8" t="s">
        <v>232</v>
      </c>
      <c r="D45" s="9" t="s">
        <v>113</v>
      </c>
      <c r="E45" s="15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 t="s">
        <v>1</v>
      </c>
    </row>
    <row r="46" spans="1:65">
      <c r="A46" s="33"/>
      <c r="B46" s="19"/>
      <c r="C46" s="8"/>
      <c r="D46" s="9" t="s">
        <v>99</v>
      </c>
      <c r="E46" s="15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2</v>
      </c>
    </row>
    <row r="47" spans="1:65">
      <c r="A47" s="33"/>
      <c r="B47" s="19"/>
      <c r="C47" s="8"/>
      <c r="D47" s="27"/>
      <c r="E47" s="15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2</v>
      </c>
    </row>
    <row r="48" spans="1:65">
      <c r="A48" s="33"/>
      <c r="B48" s="18">
        <v>1</v>
      </c>
      <c r="C48" s="14">
        <v>1</v>
      </c>
      <c r="D48" s="21">
        <v>3.1</v>
      </c>
      <c r="E48" s="15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0">
        <v>1</v>
      </c>
    </row>
    <row r="49" spans="1:65">
      <c r="A49" s="33"/>
      <c r="B49" s="19">
        <v>1</v>
      </c>
      <c r="C49" s="8">
        <v>2</v>
      </c>
      <c r="D49" s="10">
        <v>3.09</v>
      </c>
      <c r="E49" s="15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0">
        <v>19</v>
      </c>
    </row>
    <row r="50" spans="1:65">
      <c r="A50" s="33"/>
      <c r="B50" s="20" t="s">
        <v>271</v>
      </c>
      <c r="C50" s="12"/>
      <c r="D50" s="24">
        <v>3.0949999999999998</v>
      </c>
      <c r="E50" s="15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0">
        <v>16</v>
      </c>
    </row>
    <row r="51" spans="1:65">
      <c r="A51" s="33"/>
      <c r="B51" s="3" t="s">
        <v>272</v>
      </c>
      <c r="C51" s="31"/>
      <c r="D51" s="11">
        <v>3.0949999999999998</v>
      </c>
      <c r="E51" s="15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0">
        <v>3.0950000000000002</v>
      </c>
    </row>
    <row r="52" spans="1:65">
      <c r="A52" s="33"/>
      <c r="B52" s="3" t="s">
        <v>273</v>
      </c>
      <c r="C52" s="31"/>
      <c r="D52" s="25">
        <v>7.0710678118656384E-3</v>
      </c>
      <c r="E52" s="15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0">
        <v>25</v>
      </c>
    </row>
    <row r="53" spans="1:65">
      <c r="A53" s="33"/>
      <c r="B53" s="3" t="s">
        <v>87</v>
      </c>
      <c r="C53" s="31"/>
      <c r="D53" s="13">
        <v>2.2846745757239546E-3</v>
      </c>
      <c r="E53" s="15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3"/>
      <c r="B54" s="3" t="s">
        <v>274</v>
      </c>
      <c r="C54" s="31"/>
      <c r="D54" s="13">
        <v>-1.1102230246251565E-16</v>
      </c>
      <c r="E54" s="15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A55" s="33"/>
      <c r="B55" s="51" t="s">
        <v>275</v>
      </c>
      <c r="C55" s="52"/>
      <c r="D55" s="50" t="s">
        <v>276</v>
      </c>
      <c r="E55" s="15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1"/>
    </row>
    <row r="56" spans="1:65">
      <c r="B56" s="34"/>
      <c r="C56" s="20"/>
      <c r="D56" s="29"/>
      <c r="BM56" s="61"/>
    </row>
    <row r="57" spans="1:65" ht="15">
      <c r="B57" s="35" t="s">
        <v>624</v>
      </c>
      <c r="BM57" s="30" t="s">
        <v>277</v>
      </c>
    </row>
    <row r="58" spans="1:65" ht="15">
      <c r="A58" s="26" t="s">
        <v>108</v>
      </c>
      <c r="B58" s="18" t="s">
        <v>111</v>
      </c>
      <c r="C58" s="15" t="s">
        <v>112</v>
      </c>
      <c r="D58" s="16" t="s">
        <v>345</v>
      </c>
      <c r="E58" s="15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232</v>
      </c>
      <c r="C59" s="8" t="s">
        <v>232</v>
      </c>
      <c r="D59" s="9" t="s">
        <v>113</v>
      </c>
      <c r="E59" s="15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1</v>
      </c>
    </row>
    <row r="60" spans="1:65">
      <c r="A60" s="33"/>
      <c r="B60" s="19"/>
      <c r="C60" s="8"/>
      <c r="D60" s="9" t="s">
        <v>99</v>
      </c>
      <c r="E60" s="15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2</v>
      </c>
    </row>
    <row r="61" spans="1:65">
      <c r="A61" s="33"/>
      <c r="B61" s="19"/>
      <c r="C61" s="8"/>
      <c r="D61" s="27"/>
      <c r="E61" s="15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2</v>
      </c>
    </row>
    <row r="62" spans="1:65">
      <c r="A62" s="33"/>
      <c r="B62" s="18">
        <v>1</v>
      </c>
      <c r="C62" s="14">
        <v>1</v>
      </c>
      <c r="D62" s="21">
        <v>2.76</v>
      </c>
      <c r="E62" s="15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0">
        <v>1</v>
      </c>
    </row>
    <row r="63" spans="1:65">
      <c r="A63" s="33"/>
      <c r="B63" s="19">
        <v>1</v>
      </c>
      <c r="C63" s="8">
        <v>2</v>
      </c>
      <c r="D63" s="10">
        <v>2.73</v>
      </c>
      <c r="E63" s="15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0">
        <v>16</v>
      </c>
    </row>
    <row r="64" spans="1:65">
      <c r="A64" s="33"/>
      <c r="B64" s="20" t="s">
        <v>271</v>
      </c>
      <c r="C64" s="12"/>
      <c r="D64" s="24">
        <v>2.7450000000000001</v>
      </c>
      <c r="E64" s="15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0">
        <v>16</v>
      </c>
    </row>
    <row r="65" spans="1:65">
      <c r="A65" s="33"/>
      <c r="B65" s="3" t="s">
        <v>272</v>
      </c>
      <c r="C65" s="31"/>
      <c r="D65" s="11">
        <v>2.7450000000000001</v>
      </c>
      <c r="E65" s="15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0">
        <v>2.7450000000000001</v>
      </c>
    </row>
    <row r="66" spans="1:65">
      <c r="A66" s="33"/>
      <c r="B66" s="3" t="s">
        <v>273</v>
      </c>
      <c r="C66" s="31"/>
      <c r="D66" s="25">
        <v>2.1213203435596288E-2</v>
      </c>
      <c r="E66" s="15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0">
        <v>22</v>
      </c>
    </row>
    <row r="67" spans="1:65">
      <c r="A67" s="33"/>
      <c r="B67" s="3" t="s">
        <v>87</v>
      </c>
      <c r="C67" s="31"/>
      <c r="D67" s="13">
        <v>7.7279429637873544E-3</v>
      </c>
      <c r="E67" s="15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1"/>
    </row>
    <row r="68" spans="1:65">
      <c r="A68" s="33"/>
      <c r="B68" s="3" t="s">
        <v>274</v>
      </c>
      <c r="C68" s="31"/>
      <c r="D68" s="13">
        <v>0</v>
      </c>
      <c r="E68" s="15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1"/>
    </row>
    <row r="69" spans="1:65">
      <c r="A69" s="33"/>
      <c r="B69" s="51" t="s">
        <v>275</v>
      </c>
      <c r="C69" s="52"/>
      <c r="D69" s="50" t="s">
        <v>276</v>
      </c>
      <c r="E69" s="15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B70" s="34"/>
      <c r="C70" s="20"/>
      <c r="D70" s="29"/>
      <c r="BM70" s="61"/>
    </row>
    <row r="71" spans="1:65" ht="15">
      <c r="B71" s="35" t="s">
        <v>625</v>
      </c>
      <c r="BM71" s="30" t="s">
        <v>277</v>
      </c>
    </row>
    <row r="72" spans="1:65" ht="15">
      <c r="A72" s="26" t="s">
        <v>109</v>
      </c>
      <c r="B72" s="18" t="s">
        <v>111</v>
      </c>
      <c r="C72" s="15" t="s">
        <v>112</v>
      </c>
      <c r="D72" s="16" t="s">
        <v>345</v>
      </c>
      <c r="E72" s="15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0">
        <v>1</v>
      </c>
    </row>
    <row r="73" spans="1:65">
      <c r="A73" s="33"/>
      <c r="B73" s="19" t="s">
        <v>232</v>
      </c>
      <c r="C73" s="8" t="s">
        <v>232</v>
      </c>
      <c r="D73" s="9" t="s">
        <v>113</v>
      </c>
      <c r="E73" s="15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0" t="s">
        <v>1</v>
      </c>
    </row>
    <row r="74" spans="1:65">
      <c r="A74" s="33"/>
      <c r="B74" s="19"/>
      <c r="C74" s="8"/>
      <c r="D74" s="9" t="s">
        <v>99</v>
      </c>
      <c r="E74" s="15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3</v>
      </c>
    </row>
    <row r="75" spans="1:65">
      <c r="A75" s="33"/>
      <c r="B75" s="19"/>
      <c r="C75" s="8"/>
      <c r="D75" s="27"/>
      <c r="E75" s="15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3</v>
      </c>
    </row>
    <row r="76" spans="1:65">
      <c r="A76" s="33"/>
      <c r="B76" s="18">
        <v>1</v>
      </c>
      <c r="C76" s="14">
        <v>1</v>
      </c>
      <c r="D76" s="229">
        <v>0.05</v>
      </c>
      <c r="E76" s="233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5">
        <v>1</v>
      </c>
    </row>
    <row r="77" spans="1:65">
      <c r="A77" s="33"/>
      <c r="B77" s="19">
        <v>1</v>
      </c>
      <c r="C77" s="8">
        <v>2</v>
      </c>
      <c r="D77" s="237">
        <v>0.05</v>
      </c>
      <c r="E77" s="233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5">
        <v>17</v>
      </c>
    </row>
    <row r="78" spans="1:65">
      <c r="A78" s="33"/>
      <c r="B78" s="20" t="s">
        <v>271</v>
      </c>
      <c r="C78" s="12"/>
      <c r="D78" s="239">
        <v>0.05</v>
      </c>
      <c r="E78" s="233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5">
        <v>16</v>
      </c>
    </row>
    <row r="79" spans="1:65">
      <c r="A79" s="33"/>
      <c r="B79" s="3" t="s">
        <v>272</v>
      </c>
      <c r="C79" s="31"/>
      <c r="D79" s="25">
        <v>0.05</v>
      </c>
      <c r="E79" s="233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5">
        <v>0.05</v>
      </c>
    </row>
    <row r="80" spans="1:65">
      <c r="A80" s="33"/>
      <c r="B80" s="3" t="s">
        <v>273</v>
      </c>
      <c r="C80" s="31"/>
      <c r="D80" s="25">
        <v>0</v>
      </c>
      <c r="E80" s="233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5">
        <v>23</v>
      </c>
    </row>
    <row r="81" spans="1:65">
      <c r="A81" s="33"/>
      <c r="B81" s="3" t="s">
        <v>87</v>
      </c>
      <c r="C81" s="31"/>
      <c r="D81" s="13">
        <v>0</v>
      </c>
      <c r="E81" s="15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1"/>
    </row>
    <row r="82" spans="1:65">
      <c r="A82" s="33"/>
      <c r="B82" s="3" t="s">
        <v>274</v>
      </c>
      <c r="C82" s="31"/>
      <c r="D82" s="13">
        <v>0</v>
      </c>
      <c r="E82" s="15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1"/>
    </row>
    <row r="83" spans="1:65">
      <c r="A83" s="33"/>
      <c r="B83" s="51" t="s">
        <v>275</v>
      </c>
      <c r="C83" s="52"/>
      <c r="D83" s="50" t="s">
        <v>276</v>
      </c>
      <c r="E83" s="15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1"/>
    </row>
    <row r="84" spans="1:65">
      <c r="B84" s="34"/>
      <c r="C84" s="20"/>
      <c r="D84" s="29"/>
      <c r="BM84" s="61"/>
    </row>
    <row r="85" spans="1:65" ht="19.5">
      <c r="B85" s="35" t="s">
        <v>626</v>
      </c>
      <c r="BM85" s="30" t="s">
        <v>277</v>
      </c>
    </row>
    <row r="86" spans="1:65" ht="19.5">
      <c r="A86" s="26" t="s">
        <v>348</v>
      </c>
      <c r="B86" s="18" t="s">
        <v>111</v>
      </c>
      <c r="C86" s="15" t="s">
        <v>112</v>
      </c>
      <c r="D86" s="16" t="s">
        <v>345</v>
      </c>
      <c r="E86" s="15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0">
        <v>1</v>
      </c>
    </row>
    <row r="87" spans="1:65">
      <c r="A87" s="33"/>
      <c r="B87" s="19" t="s">
        <v>232</v>
      </c>
      <c r="C87" s="8" t="s">
        <v>232</v>
      </c>
      <c r="D87" s="9" t="s">
        <v>113</v>
      </c>
      <c r="E87" s="15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0" t="s">
        <v>1</v>
      </c>
    </row>
    <row r="88" spans="1:65">
      <c r="A88" s="33"/>
      <c r="B88" s="19"/>
      <c r="C88" s="8"/>
      <c r="D88" s="9" t="s">
        <v>99</v>
      </c>
      <c r="E88" s="15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0">
        <v>2</v>
      </c>
    </row>
    <row r="89" spans="1:65">
      <c r="A89" s="33"/>
      <c r="B89" s="19"/>
      <c r="C89" s="8"/>
      <c r="D89" s="27"/>
      <c r="E89" s="15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0">
        <v>2</v>
      </c>
    </row>
    <row r="90" spans="1:65">
      <c r="A90" s="33"/>
      <c r="B90" s="18">
        <v>1</v>
      </c>
      <c r="C90" s="14">
        <v>1</v>
      </c>
      <c r="D90" s="21">
        <v>1.1100000000000001</v>
      </c>
      <c r="E90" s="159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0">
        <v>1</v>
      </c>
    </row>
    <row r="91" spans="1:65">
      <c r="A91" s="33"/>
      <c r="B91" s="19">
        <v>1</v>
      </c>
      <c r="C91" s="8">
        <v>2</v>
      </c>
      <c r="D91" s="10">
        <v>1.0900000000000001</v>
      </c>
      <c r="E91" s="159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0">
        <v>18</v>
      </c>
    </row>
    <row r="92" spans="1:65">
      <c r="A92" s="33"/>
      <c r="B92" s="20" t="s">
        <v>271</v>
      </c>
      <c r="C92" s="12"/>
      <c r="D92" s="24">
        <v>1.1000000000000001</v>
      </c>
      <c r="E92" s="15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16</v>
      </c>
    </row>
    <row r="93" spans="1:65">
      <c r="A93" s="33"/>
      <c r="B93" s="3" t="s">
        <v>272</v>
      </c>
      <c r="C93" s="31"/>
      <c r="D93" s="11">
        <v>1.1000000000000001</v>
      </c>
      <c r="E93" s="15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>
        <v>1.1000000000000001</v>
      </c>
    </row>
    <row r="94" spans="1:65">
      <c r="A94" s="33"/>
      <c r="B94" s="3" t="s">
        <v>273</v>
      </c>
      <c r="C94" s="31"/>
      <c r="D94" s="25">
        <v>1.4142135623730963E-2</v>
      </c>
      <c r="E94" s="15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24</v>
      </c>
    </row>
    <row r="95" spans="1:65">
      <c r="A95" s="33"/>
      <c r="B95" s="3" t="s">
        <v>87</v>
      </c>
      <c r="C95" s="31"/>
      <c r="D95" s="13">
        <v>1.2856486930664511E-2</v>
      </c>
      <c r="E95" s="15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1"/>
    </row>
    <row r="96" spans="1:65">
      <c r="A96" s="33"/>
      <c r="B96" s="3" t="s">
        <v>274</v>
      </c>
      <c r="C96" s="31"/>
      <c r="D96" s="13">
        <v>0</v>
      </c>
      <c r="E96" s="15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1"/>
    </row>
    <row r="97" spans="1:65">
      <c r="A97" s="33"/>
      <c r="B97" s="51" t="s">
        <v>275</v>
      </c>
      <c r="C97" s="52"/>
      <c r="D97" s="50" t="s">
        <v>276</v>
      </c>
      <c r="E97" s="15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1"/>
    </row>
    <row r="98" spans="1:65">
      <c r="B98" s="34"/>
      <c r="C98" s="20"/>
      <c r="D98" s="29"/>
      <c r="BM98" s="61"/>
    </row>
    <row r="99" spans="1:65" ht="19.5">
      <c r="B99" s="35" t="s">
        <v>627</v>
      </c>
      <c r="BM99" s="30" t="s">
        <v>277</v>
      </c>
    </row>
    <row r="100" spans="1:65" ht="19.5">
      <c r="A100" s="26" t="s">
        <v>349</v>
      </c>
      <c r="B100" s="18" t="s">
        <v>111</v>
      </c>
      <c r="C100" s="15" t="s">
        <v>112</v>
      </c>
      <c r="D100" s="16" t="s">
        <v>345</v>
      </c>
      <c r="E100" s="15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</v>
      </c>
    </row>
    <row r="101" spans="1:65">
      <c r="A101" s="33"/>
      <c r="B101" s="19" t="s">
        <v>232</v>
      </c>
      <c r="C101" s="8" t="s">
        <v>232</v>
      </c>
      <c r="D101" s="9" t="s">
        <v>113</v>
      </c>
      <c r="E101" s="15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 t="s">
        <v>1</v>
      </c>
    </row>
    <row r="102" spans="1:65">
      <c r="A102" s="33"/>
      <c r="B102" s="19"/>
      <c r="C102" s="8"/>
      <c r="D102" s="9" t="s">
        <v>99</v>
      </c>
      <c r="E102" s="15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3</v>
      </c>
    </row>
    <row r="103" spans="1:65">
      <c r="A103" s="33"/>
      <c r="B103" s="19"/>
      <c r="C103" s="8"/>
      <c r="D103" s="27"/>
      <c r="E103" s="15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0">
        <v>3</v>
      </c>
    </row>
    <row r="104" spans="1:65">
      <c r="A104" s="33"/>
      <c r="B104" s="18">
        <v>1</v>
      </c>
      <c r="C104" s="14">
        <v>1</v>
      </c>
      <c r="D104" s="229">
        <v>0.151</v>
      </c>
      <c r="E104" s="233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5">
        <v>1</v>
      </c>
    </row>
    <row r="105" spans="1:65">
      <c r="A105" s="33"/>
      <c r="B105" s="19">
        <v>1</v>
      </c>
      <c r="C105" s="8">
        <v>2</v>
      </c>
      <c r="D105" s="237">
        <v>0.152</v>
      </c>
      <c r="E105" s="233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5">
        <v>19</v>
      </c>
    </row>
    <row r="106" spans="1:65">
      <c r="A106" s="33"/>
      <c r="B106" s="20" t="s">
        <v>271</v>
      </c>
      <c r="C106" s="12"/>
      <c r="D106" s="239">
        <v>0.1515</v>
      </c>
      <c r="E106" s="233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5">
        <v>16</v>
      </c>
    </row>
    <row r="107" spans="1:65">
      <c r="A107" s="33"/>
      <c r="B107" s="3" t="s">
        <v>272</v>
      </c>
      <c r="C107" s="31"/>
      <c r="D107" s="25">
        <v>0.1515</v>
      </c>
      <c r="E107" s="233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5">
        <v>0.1515</v>
      </c>
    </row>
    <row r="108" spans="1:65">
      <c r="A108" s="33"/>
      <c r="B108" s="3" t="s">
        <v>273</v>
      </c>
      <c r="C108" s="31"/>
      <c r="D108" s="25">
        <v>7.0710678118654816E-4</v>
      </c>
      <c r="E108" s="233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5">
        <v>25</v>
      </c>
    </row>
    <row r="109" spans="1:65">
      <c r="A109" s="33"/>
      <c r="B109" s="3" t="s">
        <v>87</v>
      </c>
      <c r="C109" s="31"/>
      <c r="D109" s="13">
        <v>4.6673714929805158E-3</v>
      </c>
      <c r="E109" s="15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1"/>
    </row>
    <row r="110" spans="1:65">
      <c r="A110" s="33"/>
      <c r="B110" s="3" t="s">
        <v>274</v>
      </c>
      <c r="C110" s="31"/>
      <c r="D110" s="13">
        <v>0</v>
      </c>
      <c r="E110" s="15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1"/>
    </row>
    <row r="111" spans="1:65">
      <c r="A111" s="33"/>
      <c r="B111" s="51" t="s">
        <v>275</v>
      </c>
      <c r="C111" s="52"/>
      <c r="D111" s="50" t="s">
        <v>276</v>
      </c>
      <c r="E111" s="15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1"/>
    </row>
    <row r="112" spans="1:65">
      <c r="B112" s="34"/>
      <c r="C112" s="20"/>
      <c r="D112" s="29"/>
      <c r="BM112" s="61"/>
    </row>
    <row r="113" spans="1:65" ht="19.5">
      <c r="B113" s="35" t="s">
        <v>628</v>
      </c>
      <c r="BM113" s="30" t="s">
        <v>277</v>
      </c>
    </row>
    <row r="114" spans="1:65" ht="19.5">
      <c r="A114" s="26" t="s">
        <v>350</v>
      </c>
      <c r="B114" s="18" t="s">
        <v>111</v>
      </c>
      <c r="C114" s="15" t="s">
        <v>112</v>
      </c>
      <c r="D114" s="16" t="s">
        <v>345</v>
      </c>
      <c r="E114" s="15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 t="s">
        <v>232</v>
      </c>
      <c r="C115" s="8" t="s">
        <v>232</v>
      </c>
      <c r="D115" s="9" t="s">
        <v>113</v>
      </c>
      <c r="E115" s="15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 t="s">
        <v>1</v>
      </c>
    </row>
    <row r="116" spans="1:65">
      <c r="A116" s="33"/>
      <c r="B116" s="19"/>
      <c r="C116" s="8"/>
      <c r="D116" s="9" t="s">
        <v>99</v>
      </c>
      <c r="E116" s="15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2</v>
      </c>
    </row>
    <row r="117" spans="1:65">
      <c r="A117" s="33"/>
      <c r="B117" s="19"/>
      <c r="C117" s="8"/>
      <c r="D117" s="27"/>
      <c r="E117" s="15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2</v>
      </c>
    </row>
    <row r="118" spans="1:65">
      <c r="A118" s="33"/>
      <c r="B118" s="18">
        <v>1</v>
      </c>
      <c r="C118" s="14">
        <v>1</v>
      </c>
      <c r="D118" s="21">
        <v>69.260000000000005</v>
      </c>
      <c r="E118" s="15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</v>
      </c>
    </row>
    <row r="119" spans="1:65">
      <c r="A119" s="33"/>
      <c r="B119" s="19">
        <v>1</v>
      </c>
      <c r="C119" s="8">
        <v>2</v>
      </c>
      <c r="D119" s="10">
        <v>69.11</v>
      </c>
      <c r="E119" s="15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20" t="s">
        <v>271</v>
      </c>
      <c r="C120" s="12"/>
      <c r="D120" s="24">
        <v>69.185000000000002</v>
      </c>
      <c r="E120" s="15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16</v>
      </c>
    </row>
    <row r="121" spans="1:65">
      <c r="A121" s="33"/>
      <c r="B121" s="3" t="s">
        <v>272</v>
      </c>
      <c r="C121" s="31"/>
      <c r="D121" s="11">
        <v>69.185000000000002</v>
      </c>
      <c r="E121" s="15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69.185000000000002</v>
      </c>
    </row>
    <row r="122" spans="1:65">
      <c r="A122" s="33"/>
      <c r="B122" s="3" t="s">
        <v>273</v>
      </c>
      <c r="C122" s="31"/>
      <c r="D122" s="25">
        <v>0.10606601717798615</v>
      </c>
      <c r="E122" s="15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0">
        <v>22</v>
      </c>
    </row>
    <row r="123" spans="1:65">
      <c r="A123" s="33"/>
      <c r="B123" s="3" t="s">
        <v>87</v>
      </c>
      <c r="C123" s="31"/>
      <c r="D123" s="13">
        <v>1.5330782276213942E-3</v>
      </c>
      <c r="E123" s="15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274</v>
      </c>
      <c r="C124" s="31"/>
      <c r="D124" s="13">
        <v>0</v>
      </c>
      <c r="E124" s="15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51" t="s">
        <v>275</v>
      </c>
      <c r="C125" s="52"/>
      <c r="D125" s="50" t="s">
        <v>276</v>
      </c>
      <c r="E125" s="15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B126" s="34"/>
      <c r="C126" s="20"/>
      <c r="D126" s="29"/>
      <c r="BM126" s="61"/>
    </row>
    <row r="127" spans="1:65" ht="19.5">
      <c r="B127" s="35" t="s">
        <v>629</v>
      </c>
      <c r="BM127" s="30" t="s">
        <v>277</v>
      </c>
    </row>
    <row r="128" spans="1:65" ht="19.5">
      <c r="A128" s="26" t="s">
        <v>351</v>
      </c>
      <c r="B128" s="18" t="s">
        <v>111</v>
      </c>
      <c r="C128" s="15" t="s">
        <v>112</v>
      </c>
      <c r="D128" s="16" t="s">
        <v>345</v>
      </c>
      <c r="E128" s="15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0">
        <v>1</v>
      </c>
    </row>
    <row r="129" spans="1:65">
      <c r="A129" s="33"/>
      <c r="B129" s="19" t="s">
        <v>232</v>
      </c>
      <c r="C129" s="8" t="s">
        <v>232</v>
      </c>
      <c r="D129" s="9" t="s">
        <v>113</v>
      </c>
      <c r="E129" s="15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 t="s">
        <v>1</v>
      </c>
    </row>
    <row r="130" spans="1:65">
      <c r="A130" s="33"/>
      <c r="B130" s="19"/>
      <c r="C130" s="8"/>
      <c r="D130" s="9" t="s">
        <v>99</v>
      </c>
      <c r="E130" s="15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3</v>
      </c>
    </row>
    <row r="131" spans="1:65">
      <c r="A131" s="33"/>
      <c r="B131" s="19"/>
      <c r="C131" s="8"/>
      <c r="D131" s="27"/>
      <c r="E131" s="15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3</v>
      </c>
    </row>
    <row r="132" spans="1:65">
      <c r="A132" s="33"/>
      <c r="B132" s="18">
        <v>1</v>
      </c>
      <c r="C132" s="14">
        <v>1</v>
      </c>
      <c r="D132" s="229">
        <v>0.45000000000000007</v>
      </c>
      <c r="E132" s="233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  <c r="AV132" s="234"/>
      <c r="AW132" s="234"/>
      <c r="AX132" s="234"/>
      <c r="AY132" s="234"/>
      <c r="AZ132" s="234"/>
      <c r="BA132" s="234"/>
      <c r="BB132" s="234"/>
      <c r="BC132" s="234"/>
      <c r="BD132" s="234"/>
      <c r="BE132" s="234"/>
      <c r="BF132" s="234"/>
      <c r="BG132" s="234"/>
      <c r="BH132" s="234"/>
      <c r="BI132" s="234"/>
      <c r="BJ132" s="234"/>
      <c r="BK132" s="234"/>
      <c r="BL132" s="234"/>
      <c r="BM132" s="235">
        <v>1</v>
      </c>
    </row>
    <row r="133" spans="1:65">
      <c r="A133" s="33"/>
      <c r="B133" s="19">
        <v>1</v>
      </c>
      <c r="C133" s="8">
        <v>2</v>
      </c>
      <c r="D133" s="237">
        <v>0.45100000000000001</v>
      </c>
      <c r="E133" s="233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4"/>
      <c r="AY133" s="234"/>
      <c r="AZ133" s="234"/>
      <c r="BA133" s="234"/>
      <c r="BB133" s="234"/>
      <c r="BC133" s="234"/>
      <c r="BD133" s="234"/>
      <c r="BE133" s="234"/>
      <c r="BF133" s="234"/>
      <c r="BG133" s="234"/>
      <c r="BH133" s="234"/>
      <c r="BI133" s="234"/>
      <c r="BJ133" s="234"/>
      <c r="BK133" s="234"/>
      <c r="BL133" s="234"/>
      <c r="BM133" s="235">
        <v>17</v>
      </c>
    </row>
    <row r="134" spans="1:65">
      <c r="A134" s="33"/>
      <c r="B134" s="20" t="s">
        <v>271</v>
      </c>
      <c r="C134" s="12"/>
      <c r="D134" s="239">
        <v>0.45050000000000001</v>
      </c>
      <c r="E134" s="233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4"/>
      <c r="AY134" s="234"/>
      <c r="AZ134" s="234"/>
      <c r="BA134" s="234"/>
      <c r="BB134" s="234"/>
      <c r="BC134" s="234"/>
      <c r="BD134" s="234"/>
      <c r="BE134" s="234"/>
      <c r="BF134" s="234"/>
      <c r="BG134" s="234"/>
      <c r="BH134" s="234"/>
      <c r="BI134" s="234"/>
      <c r="BJ134" s="234"/>
      <c r="BK134" s="234"/>
      <c r="BL134" s="234"/>
      <c r="BM134" s="235">
        <v>16</v>
      </c>
    </row>
    <row r="135" spans="1:65">
      <c r="A135" s="33"/>
      <c r="B135" s="3" t="s">
        <v>272</v>
      </c>
      <c r="C135" s="31"/>
      <c r="D135" s="25">
        <v>0.45050000000000001</v>
      </c>
      <c r="E135" s="233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4"/>
      <c r="AY135" s="234"/>
      <c r="AZ135" s="234"/>
      <c r="BA135" s="234"/>
      <c r="BB135" s="234"/>
      <c r="BC135" s="234"/>
      <c r="BD135" s="234"/>
      <c r="BE135" s="234"/>
      <c r="BF135" s="234"/>
      <c r="BG135" s="234"/>
      <c r="BH135" s="234"/>
      <c r="BI135" s="234"/>
      <c r="BJ135" s="234"/>
      <c r="BK135" s="234"/>
      <c r="BL135" s="234"/>
      <c r="BM135" s="235">
        <v>0.45050000000000001</v>
      </c>
    </row>
    <row r="136" spans="1:65">
      <c r="A136" s="33"/>
      <c r="B136" s="3" t="s">
        <v>273</v>
      </c>
      <c r="C136" s="31"/>
      <c r="D136" s="25">
        <v>7.0710678118650892E-4</v>
      </c>
      <c r="E136" s="233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5">
        <v>23</v>
      </c>
    </row>
    <row r="137" spans="1:65">
      <c r="A137" s="33"/>
      <c r="B137" s="3" t="s">
        <v>87</v>
      </c>
      <c r="C137" s="31"/>
      <c r="D137" s="13">
        <v>1.5696043977502972E-3</v>
      </c>
      <c r="E137" s="15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1"/>
    </row>
    <row r="138" spans="1:65">
      <c r="A138" s="33"/>
      <c r="B138" s="3" t="s">
        <v>274</v>
      </c>
      <c r="C138" s="31"/>
      <c r="D138" s="13">
        <v>0</v>
      </c>
      <c r="E138" s="15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1"/>
    </row>
    <row r="139" spans="1:65">
      <c r="A139" s="33"/>
      <c r="B139" s="51" t="s">
        <v>275</v>
      </c>
      <c r="C139" s="52"/>
      <c r="D139" s="50" t="s">
        <v>276</v>
      </c>
      <c r="E139" s="15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B140" s="34"/>
      <c r="C140" s="20"/>
      <c r="D140" s="29"/>
      <c r="BM140" s="61"/>
    </row>
    <row r="141" spans="1:65" ht="19.5">
      <c r="B141" s="35" t="s">
        <v>630</v>
      </c>
      <c r="BM141" s="30" t="s">
        <v>277</v>
      </c>
    </row>
    <row r="142" spans="1:65" ht="19.5">
      <c r="A142" s="26" t="s">
        <v>352</v>
      </c>
      <c r="B142" s="18" t="s">
        <v>111</v>
      </c>
      <c r="C142" s="15" t="s">
        <v>112</v>
      </c>
      <c r="D142" s="16" t="s">
        <v>345</v>
      </c>
      <c r="E142" s="15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0">
        <v>1</v>
      </c>
    </row>
    <row r="143" spans="1:65">
      <c r="A143" s="33"/>
      <c r="B143" s="19" t="s">
        <v>232</v>
      </c>
      <c r="C143" s="8" t="s">
        <v>232</v>
      </c>
      <c r="D143" s="9" t="s">
        <v>113</v>
      </c>
      <c r="E143" s="15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0" t="s">
        <v>1</v>
      </c>
    </row>
    <row r="144" spans="1:65">
      <c r="A144" s="33"/>
      <c r="B144" s="19"/>
      <c r="C144" s="8"/>
      <c r="D144" s="9" t="s">
        <v>99</v>
      </c>
      <c r="E144" s="15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0">
        <v>3</v>
      </c>
    </row>
    <row r="145" spans="1:65">
      <c r="A145" s="33"/>
      <c r="B145" s="19"/>
      <c r="C145" s="8"/>
      <c r="D145" s="27"/>
      <c r="E145" s="15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0">
        <v>3</v>
      </c>
    </row>
    <row r="146" spans="1:65">
      <c r="A146" s="33"/>
      <c r="B146" s="18">
        <v>1</v>
      </c>
      <c r="C146" s="14">
        <v>1</v>
      </c>
      <c r="D146" s="229">
        <v>0.81000000000000016</v>
      </c>
      <c r="E146" s="233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  <c r="AV146" s="234"/>
      <c r="AW146" s="234"/>
      <c r="AX146" s="234"/>
      <c r="AY146" s="234"/>
      <c r="AZ146" s="234"/>
      <c r="BA146" s="234"/>
      <c r="BB146" s="234"/>
      <c r="BC146" s="234"/>
      <c r="BD146" s="234"/>
      <c r="BE146" s="234"/>
      <c r="BF146" s="234"/>
      <c r="BG146" s="234"/>
      <c r="BH146" s="234"/>
      <c r="BI146" s="234"/>
      <c r="BJ146" s="234"/>
      <c r="BK146" s="234"/>
      <c r="BL146" s="234"/>
      <c r="BM146" s="235">
        <v>1</v>
      </c>
    </row>
    <row r="147" spans="1:65">
      <c r="A147" s="33"/>
      <c r="B147" s="19">
        <v>1</v>
      </c>
      <c r="C147" s="8">
        <v>2</v>
      </c>
      <c r="D147" s="237">
        <v>0.81000000000000016</v>
      </c>
      <c r="E147" s="233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  <c r="AV147" s="234"/>
      <c r="AW147" s="234"/>
      <c r="AX147" s="234"/>
      <c r="AY147" s="234"/>
      <c r="AZ147" s="234"/>
      <c r="BA147" s="234"/>
      <c r="BB147" s="234"/>
      <c r="BC147" s="234"/>
      <c r="BD147" s="234"/>
      <c r="BE147" s="234"/>
      <c r="BF147" s="234"/>
      <c r="BG147" s="234"/>
      <c r="BH147" s="234"/>
      <c r="BI147" s="234"/>
      <c r="BJ147" s="234"/>
      <c r="BK147" s="234"/>
      <c r="BL147" s="234"/>
      <c r="BM147" s="235">
        <v>18</v>
      </c>
    </row>
    <row r="148" spans="1:65">
      <c r="A148" s="33"/>
      <c r="B148" s="20" t="s">
        <v>271</v>
      </c>
      <c r="C148" s="12"/>
      <c r="D148" s="239">
        <v>0.81000000000000016</v>
      </c>
      <c r="E148" s="233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  <c r="AV148" s="234"/>
      <c r="AW148" s="234"/>
      <c r="AX148" s="234"/>
      <c r="AY148" s="234"/>
      <c r="AZ148" s="234"/>
      <c r="BA148" s="234"/>
      <c r="BB148" s="234"/>
      <c r="BC148" s="234"/>
      <c r="BD148" s="234"/>
      <c r="BE148" s="234"/>
      <c r="BF148" s="234"/>
      <c r="BG148" s="234"/>
      <c r="BH148" s="234"/>
      <c r="BI148" s="234"/>
      <c r="BJ148" s="234"/>
      <c r="BK148" s="234"/>
      <c r="BL148" s="234"/>
      <c r="BM148" s="235">
        <v>16</v>
      </c>
    </row>
    <row r="149" spans="1:65">
      <c r="A149" s="33"/>
      <c r="B149" s="3" t="s">
        <v>272</v>
      </c>
      <c r="C149" s="31"/>
      <c r="D149" s="25">
        <v>0.81000000000000016</v>
      </c>
      <c r="E149" s="233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  <c r="AV149" s="234"/>
      <c r="AW149" s="234"/>
      <c r="AX149" s="234"/>
      <c r="AY149" s="234"/>
      <c r="AZ149" s="234"/>
      <c r="BA149" s="234"/>
      <c r="BB149" s="234"/>
      <c r="BC149" s="234"/>
      <c r="BD149" s="234"/>
      <c r="BE149" s="234"/>
      <c r="BF149" s="234"/>
      <c r="BG149" s="234"/>
      <c r="BH149" s="234"/>
      <c r="BI149" s="234"/>
      <c r="BJ149" s="234"/>
      <c r="BK149" s="234"/>
      <c r="BL149" s="234"/>
      <c r="BM149" s="235">
        <v>0.81</v>
      </c>
    </row>
    <row r="150" spans="1:65">
      <c r="A150" s="33"/>
      <c r="B150" s="3" t="s">
        <v>273</v>
      </c>
      <c r="C150" s="31"/>
      <c r="D150" s="25">
        <v>0</v>
      </c>
      <c r="E150" s="233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  <c r="AV150" s="234"/>
      <c r="AW150" s="234"/>
      <c r="AX150" s="234"/>
      <c r="AY150" s="234"/>
      <c r="AZ150" s="234"/>
      <c r="BA150" s="234"/>
      <c r="BB150" s="234"/>
      <c r="BC150" s="234"/>
      <c r="BD150" s="234"/>
      <c r="BE150" s="234"/>
      <c r="BF150" s="234"/>
      <c r="BG150" s="234"/>
      <c r="BH150" s="234"/>
      <c r="BI150" s="234"/>
      <c r="BJ150" s="234"/>
      <c r="BK150" s="234"/>
      <c r="BL150" s="234"/>
      <c r="BM150" s="235">
        <v>24</v>
      </c>
    </row>
    <row r="151" spans="1:65">
      <c r="A151" s="33"/>
      <c r="B151" s="3" t="s">
        <v>87</v>
      </c>
      <c r="C151" s="31"/>
      <c r="D151" s="13">
        <v>0</v>
      </c>
      <c r="E151" s="15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1"/>
    </row>
    <row r="152" spans="1:65">
      <c r="A152" s="33"/>
      <c r="B152" s="3" t="s">
        <v>274</v>
      </c>
      <c r="C152" s="31"/>
      <c r="D152" s="13">
        <v>2.2204460492503131E-16</v>
      </c>
      <c r="E152" s="15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1"/>
    </row>
    <row r="153" spans="1:65">
      <c r="A153" s="33"/>
      <c r="B153" s="51" t="s">
        <v>275</v>
      </c>
      <c r="C153" s="52"/>
      <c r="D153" s="50" t="s">
        <v>276</v>
      </c>
      <c r="E153" s="15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1"/>
    </row>
    <row r="154" spans="1:65">
      <c r="B154" s="34"/>
      <c r="C154" s="20"/>
      <c r="D154" s="29"/>
      <c r="BM154" s="61"/>
    </row>
    <row r="155" spans="1:65">
      <c r="BM155" s="61"/>
    </row>
    <row r="156" spans="1:65">
      <c r="BM156" s="61"/>
    </row>
    <row r="157" spans="1:65">
      <c r="BM157" s="61"/>
    </row>
    <row r="158" spans="1:65">
      <c r="BM158" s="61"/>
    </row>
    <row r="159" spans="1:65">
      <c r="BM159" s="61"/>
    </row>
    <row r="160" spans="1:65">
      <c r="BM160" s="61"/>
    </row>
    <row r="161" spans="65:65">
      <c r="BM161" s="61"/>
    </row>
    <row r="162" spans="65:65">
      <c r="BM162" s="61"/>
    </row>
    <row r="163" spans="65:65">
      <c r="BM163" s="61"/>
    </row>
    <row r="164" spans="65:65">
      <c r="BM164" s="61"/>
    </row>
    <row r="165" spans="65:65">
      <c r="BM165" s="61"/>
    </row>
    <row r="166" spans="65:65">
      <c r="BM166" s="61"/>
    </row>
    <row r="167" spans="65:65">
      <c r="BM167" s="61"/>
    </row>
    <row r="168" spans="65:65">
      <c r="BM168" s="61"/>
    </row>
    <row r="169" spans="65:65">
      <c r="BM169" s="61"/>
    </row>
    <row r="170" spans="65:65">
      <c r="BM170" s="61"/>
    </row>
    <row r="171" spans="65:65">
      <c r="BM171" s="61"/>
    </row>
    <row r="172" spans="65:65">
      <c r="BM172" s="61"/>
    </row>
    <row r="173" spans="65:65">
      <c r="BM173" s="61"/>
    </row>
    <row r="174" spans="65:65">
      <c r="BM174" s="61"/>
    </row>
    <row r="175" spans="65:65">
      <c r="BM175" s="61"/>
    </row>
    <row r="176" spans="65:65">
      <c r="BM176" s="61"/>
    </row>
    <row r="177" spans="65:65">
      <c r="BM177" s="61"/>
    </row>
    <row r="178" spans="65:65">
      <c r="BM178" s="61"/>
    </row>
    <row r="179" spans="65:65">
      <c r="BM179" s="61"/>
    </row>
    <row r="180" spans="65:65">
      <c r="BM180" s="61"/>
    </row>
    <row r="181" spans="65:65">
      <c r="BM181" s="61"/>
    </row>
    <row r="182" spans="65:65">
      <c r="BM182" s="61"/>
    </row>
    <row r="183" spans="65:65">
      <c r="BM183" s="61"/>
    </row>
    <row r="184" spans="65:65">
      <c r="BM184" s="61"/>
    </row>
    <row r="185" spans="65:65">
      <c r="BM185" s="61"/>
    </row>
    <row r="186" spans="65:65">
      <c r="BM186" s="61"/>
    </row>
    <row r="187" spans="65:65">
      <c r="BM187" s="61"/>
    </row>
    <row r="188" spans="65:65">
      <c r="BM188" s="61"/>
    </row>
    <row r="189" spans="65:65">
      <c r="BM189" s="61"/>
    </row>
    <row r="190" spans="65:65">
      <c r="BM190" s="61"/>
    </row>
    <row r="191" spans="65:65">
      <c r="BM191" s="61"/>
    </row>
    <row r="192" spans="65:65">
      <c r="BM192" s="61"/>
    </row>
    <row r="193" spans="65:65">
      <c r="BM193" s="61"/>
    </row>
    <row r="194" spans="65:65">
      <c r="BM194" s="61"/>
    </row>
    <row r="195" spans="65:65">
      <c r="BM195" s="61"/>
    </row>
    <row r="196" spans="65:65">
      <c r="BM196" s="61"/>
    </row>
    <row r="197" spans="65:65">
      <c r="BM197" s="61"/>
    </row>
    <row r="198" spans="65:65">
      <c r="BM198" s="61"/>
    </row>
    <row r="199" spans="65:65">
      <c r="BM199" s="61"/>
    </row>
    <row r="200" spans="65:65">
      <c r="BM200" s="61"/>
    </row>
    <row r="201" spans="65:65">
      <c r="BM201" s="61"/>
    </row>
    <row r="202" spans="65:65">
      <c r="BM202" s="61"/>
    </row>
    <row r="203" spans="65:65">
      <c r="BM203" s="61"/>
    </row>
    <row r="204" spans="65:65">
      <c r="BM204" s="61"/>
    </row>
    <row r="205" spans="65:65">
      <c r="BM205" s="61"/>
    </row>
    <row r="206" spans="65:65">
      <c r="BM206" s="61"/>
    </row>
    <row r="207" spans="65:65">
      <c r="BM207" s="62"/>
    </row>
    <row r="208" spans="65:65">
      <c r="BM208" s="63"/>
    </row>
    <row r="209" spans="65:65">
      <c r="BM209" s="63"/>
    </row>
    <row r="210" spans="65:65">
      <c r="BM210" s="63"/>
    </row>
    <row r="211" spans="65:65">
      <c r="BM211" s="63"/>
    </row>
    <row r="212" spans="65:65">
      <c r="BM212" s="63"/>
    </row>
    <row r="213" spans="65:65">
      <c r="BM213" s="63"/>
    </row>
    <row r="214" spans="65:65">
      <c r="BM214" s="63"/>
    </row>
    <row r="215" spans="65:65">
      <c r="BM215" s="63"/>
    </row>
    <row r="216" spans="65:65">
      <c r="BM216" s="63"/>
    </row>
    <row r="217" spans="65:65">
      <c r="BM217" s="63"/>
    </row>
    <row r="218" spans="65:65">
      <c r="BM218" s="63"/>
    </row>
    <row r="219" spans="65:65">
      <c r="BM219" s="63"/>
    </row>
    <row r="220" spans="65:65">
      <c r="BM220" s="63"/>
    </row>
    <row r="221" spans="65:65">
      <c r="BM221" s="63"/>
    </row>
    <row r="222" spans="65:65">
      <c r="BM222" s="63"/>
    </row>
    <row r="223" spans="65:65">
      <c r="BM223" s="63"/>
    </row>
    <row r="224" spans="65:65">
      <c r="BM224" s="63"/>
    </row>
    <row r="225" spans="65:65">
      <c r="BM225" s="63"/>
    </row>
    <row r="226" spans="65:65">
      <c r="BM226" s="63"/>
    </row>
    <row r="227" spans="65:65">
      <c r="BM227" s="63"/>
    </row>
    <row r="228" spans="65:65">
      <c r="BM228" s="63"/>
    </row>
    <row r="229" spans="65:65">
      <c r="BM229" s="63"/>
    </row>
    <row r="230" spans="65:65">
      <c r="BM230" s="63"/>
    </row>
    <row r="231" spans="65:65">
      <c r="BM231" s="63"/>
    </row>
    <row r="232" spans="65:65">
      <c r="BM232" s="63"/>
    </row>
    <row r="233" spans="65:65">
      <c r="BM233" s="63"/>
    </row>
    <row r="234" spans="65:65">
      <c r="BM234" s="63"/>
    </row>
    <row r="235" spans="65:65">
      <c r="BM235" s="63"/>
    </row>
    <row r="236" spans="65:65">
      <c r="BM236" s="63"/>
    </row>
    <row r="237" spans="65:65">
      <c r="BM237" s="63"/>
    </row>
    <row r="238" spans="65:65">
      <c r="BM238" s="63"/>
    </row>
    <row r="239" spans="65:65">
      <c r="BM239" s="63"/>
    </row>
    <row r="240" spans="65:65">
      <c r="BM240" s="63"/>
    </row>
    <row r="241" spans="65:65">
      <c r="BM241" s="63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6022-75D0-40A2-991D-07FB0C716C7B}">
  <sheetPr codeName="Sheet18"/>
  <dimension ref="A1:BN10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0" bestFit="1" customWidth="1"/>
    <col min="66" max="16384" width="9.140625" style="2"/>
  </cols>
  <sheetData>
    <row r="1" spans="1:66" ht="18">
      <c r="B1" s="35" t="s">
        <v>631</v>
      </c>
      <c r="BM1" s="30" t="s">
        <v>277</v>
      </c>
    </row>
    <row r="2" spans="1:66" ht="18">
      <c r="A2" s="26" t="s">
        <v>478</v>
      </c>
      <c r="B2" s="18" t="s">
        <v>111</v>
      </c>
      <c r="C2" s="15" t="s">
        <v>112</v>
      </c>
      <c r="D2" s="16" t="s">
        <v>345</v>
      </c>
      <c r="E2" s="1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9" t="s">
        <v>113</v>
      </c>
      <c r="E3" s="1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353</v>
      </c>
      <c r="E4" s="15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15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2</v>
      </c>
    </row>
    <row r="6" spans="1:66">
      <c r="A6" s="33"/>
      <c r="B6" s="18">
        <v>1</v>
      </c>
      <c r="C6" s="14">
        <v>1</v>
      </c>
      <c r="D6" s="21">
        <v>1.8000000000000003</v>
      </c>
      <c r="E6" s="15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1.79</v>
      </c>
      <c r="E7" s="15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>
        <v>21</v>
      </c>
    </row>
    <row r="8" spans="1:66">
      <c r="A8" s="33"/>
      <c r="B8" s="20" t="s">
        <v>271</v>
      </c>
      <c r="C8" s="12"/>
      <c r="D8" s="24">
        <v>1.7950000000000002</v>
      </c>
      <c r="E8" s="15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3" t="s">
        <v>272</v>
      </c>
      <c r="C9" s="31"/>
      <c r="D9" s="11">
        <v>1.7950000000000002</v>
      </c>
      <c r="E9" s="15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1.7949999999999999</v>
      </c>
      <c r="BN9" s="30"/>
    </row>
    <row r="10" spans="1:66">
      <c r="A10" s="33"/>
      <c r="B10" s="3" t="s">
        <v>273</v>
      </c>
      <c r="C10" s="31"/>
      <c r="D10" s="25">
        <v>7.0710678118656384E-3</v>
      </c>
      <c r="E10" s="15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27</v>
      </c>
    </row>
    <row r="11" spans="1:66">
      <c r="A11" s="33"/>
      <c r="B11" s="3" t="s">
        <v>87</v>
      </c>
      <c r="C11" s="31"/>
      <c r="D11" s="13">
        <v>3.9393135442148397E-3</v>
      </c>
      <c r="E11" s="1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3" t="s">
        <v>274</v>
      </c>
      <c r="C12" s="31"/>
      <c r="D12" s="13">
        <v>2.2204460492503131E-16</v>
      </c>
      <c r="E12" s="1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51" t="s">
        <v>275</v>
      </c>
      <c r="C13" s="52"/>
      <c r="D13" s="50" t="s">
        <v>276</v>
      </c>
      <c r="E13" s="1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B14" s="34"/>
      <c r="C14" s="20"/>
      <c r="D14" s="29"/>
      <c r="BM14" s="61"/>
    </row>
    <row r="15" spans="1:66">
      <c r="BM15" s="61"/>
    </row>
    <row r="16" spans="1:66">
      <c r="BM16" s="61"/>
    </row>
    <row r="17" spans="65:65">
      <c r="BM17" s="61"/>
    </row>
    <row r="18" spans="65:65">
      <c r="BM18" s="61"/>
    </row>
    <row r="19" spans="65:65">
      <c r="BM19" s="61"/>
    </row>
    <row r="20" spans="65:65">
      <c r="BM20" s="61"/>
    </row>
    <row r="21" spans="65:65">
      <c r="BM21" s="61"/>
    </row>
    <row r="22" spans="65:65">
      <c r="BM22" s="61"/>
    </row>
    <row r="23" spans="65:65">
      <c r="BM23" s="61"/>
    </row>
    <row r="24" spans="65:65">
      <c r="BM24" s="61"/>
    </row>
    <row r="25" spans="65:65">
      <c r="BM25" s="61"/>
    </row>
    <row r="26" spans="65:65">
      <c r="BM26" s="61"/>
    </row>
    <row r="27" spans="65:65">
      <c r="BM27" s="61"/>
    </row>
    <row r="28" spans="65:65">
      <c r="BM28" s="61"/>
    </row>
    <row r="29" spans="65:65">
      <c r="BM29" s="61"/>
    </row>
    <row r="30" spans="65:65">
      <c r="BM30" s="61"/>
    </row>
    <row r="31" spans="65:65">
      <c r="BM31" s="61"/>
    </row>
    <row r="32" spans="65:65"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0633-98E9-4020-A1C9-61C7DF1DF77B}">
  <sheetPr codeName="Sheet19"/>
  <dimension ref="A1:BN115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632</v>
      </c>
      <c r="BM1" s="30" t="s">
        <v>277</v>
      </c>
    </row>
    <row r="2" spans="1:66" ht="15">
      <c r="A2" s="26" t="s">
        <v>110</v>
      </c>
      <c r="B2" s="18" t="s">
        <v>111</v>
      </c>
      <c r="C2" s="15" t="s">
        <v>112</v>
      </c>
      <c r="D2" s="16" t="s">
        <v>345</v>
      </c>
      <c r="E2" s="1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9" t="s">
        <v>113</v>
      </c>
      <c r="E3" s="1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100</v>
      </c>
      <c r="E4" s="15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15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9">
        <v>0.06</v>
      </c>
      <c r="E6" s="233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7">
        <v>0.06</v>
      </c>
      <c r="E7" s="233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23</v>
      </c>
    </row>
    <row r="8" spans="1:66">
      <c r="A8" s="33"/>
      <c r="B8" s="20" t="s">
        <v>271</v>
      </c>
      <c r="C8" s="12"/>
      <c r="D8" s="239">
        <v>0.06</v>
      </c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3" t="s">
        <v>272</v>
      </c>
      <c r="C9" s="31"/>
      <c r="D9" s="25">
        <v>0.06</v>
      </c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0.06</v>
      </c>
      <c r="BN9" s="30"/>
    </row>
    <row r="10" spans="1:66">
      <c r="A10" s="33"/>
      <c r="B10" s="3" t="s">
        <v>273</v>
      </c>
      <c r="C10" s="31"/>
      <c r="D10" s="25">
        <v>0</v>
      </c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29</v>
      </c>
    </row>
    <row r="11" spans="1:66">
      <c r="A11" s="33"/>
      <c r="B11" s="3" t="s">
        <v>87</v>
      </c>
      <c r="C11" s="31"/>
      <c r="D11" s="13">
        <v>0</v>
      </c>
      <c r="E11" s="1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3" t="s">
        <v>274</v>
      </c>
      <c r="C12" s="31"/>
      <c r="D12" s="13">
        <v>0</v>
      </c>
      <c r="E12" s="1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51" t="s">
        <v>275</v>
      </c>
      <c r="C13" s="52"/>
      <c r="D13" s="50" t="s">
        <v>276</v>
      </c>
      <c r="E13" s="1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B14" s="34"/>
      <c r="C14" s="20"/>
      <c r="D14" s="29"/>
      <c r="BM14" s="61"/>
    </row>
    <row r="15" spans="1:66" ht="15">
      <c r="B15" s="35" t="s">
        <v>633</v>
      </c>
      <c r="BM15" s="30" t="s">
        <v>277</v>
      </c>
    </row>
    <row r="16" spans="1:66" ht="15">
      <c r="A16" s="26" t="s">
        <v>60</v>
      </c>
      <c r="B16" s="18" t="s">
        <v>111</v>
      </c>
      <c r="C16" s="15" t="s">
        <v>112</v>
      </c>
      <c r="D16" s="16" t="s">
        <v>354</v>
      </c>
      <c r="E16" s="17" t="s">
        <v>345</v>
      </c>
      <c r="F16" s="15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0">
        <v>1</v>
      </c>
    </row>
    <row r="17" spans="1:65">
      <c r="A17" s="33"/>
      <c r="B17" s="19" t="s">
        <v>232</v>
      </c>
      <c r="C17" s="8" t="s">
        <v>232</v>
      </c>
      <c r="D17" s="9" t="s">
        <v>355</v>
      </c>
      <c r="E17" s="10" t="s">
        <v>113</v>
      </c>
      <c r="F17" s="15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0" t="s">
        <v>1</v>
      </c>
    </row>
    <row r="18" spans="1:65">
      <c r="A18" s="33"/>
      <c r="B18" s="19"/>
      <c r="C18" s="8"/>
      <c r="D18" s="9" t="s">
        <v>100</v>
      </c>
      <c r="E18" s="10" t="s">
        <v>100</v>
      </c>
      <c r="F18" s="15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0">
        <v>3</v>
      </c>
    </row>
    <row r="19" spans="1:65">
      <c r="A19" s="33"/>
      <c r="B19" s="19"/>
      <c r="C19" s="8"/>
      <c r="D19" s="27"/>
      <c r="E19" s="27"/>
      <c r="F19" s="15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0">
        <v>3</v>
      </c>
    </row>
    <row r="20" spans="1:65">
      <c r="A20" s="33"/>
      <c r="B20" s="18">
        <v>1</v>
      </c>
      <c r="C20" s="14">
        <v>1</v>
      </c>
      <c r="D20" s="229">
        <v>0.19</v>
      </c>
      <c r="E20" s="229">
        <v>0.17</v>
      </c>
      <c r="F20" s="233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5">
        <v>1</v>
      </c>
    </row>
    <row r="21" spans="1:65">
      <c r="A21" s="33"/>
      <c r="B21" s="19">
        <v>1</v>
      </c>
      <c r="C21" s="8">
        <v>2</v>
      </c>
      <c r="D21" s="237">
        <v>0.18</v>
      </c>
      <c r="E21" s="237">
        <v>0.17</v>
      </c>
      <c r="F21" s="233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5">
        <v>23</v>
      </c>
    </row>
    <row r="22" spans="1:65">
      <c r="A22" s="33"/>
      <c r="B22" s="19">
        <v>1</v>
      </c>
      <c r="C22" s="8">
        <v>3</v>
      </c>
      <c r="D22" s="237">
        <v>0.19</v>
      </c>
      <c r="E22" s="237"/>
      <c r="F22" s="233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5">
        <v>16</v>
      </c>
    </row>
    <row r="23" spans="1:65">
      <c r="A23" s="33"/>
      <c r="B23" s="19">
        <v>1</v>
      </c>
      <c r="C23" s="8">
        <v>4</v>
      </c>
      <c r="D23" s="237">
        <v>0.19</v>
      </c>
      <c r="E23" s="237"/>
      <c r="F23" s="233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5">
        <v>0.179166666666667</v>
      </c>
    </row>
    <row r="24" spans="1:65">
      <c r="A24" s="33"/>
      <c r="B24" s="19">
        <v>1</v>
      </c>
      <c r="C24" s="8">
        <v>5</v>
      </c>
      <c r="D24" s="237">
        <v>0.19</v>
      </c>
      <c r="E24" s="237"/>
      <c r="F24" s="233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5">
        <v>29</v>
      </c>
    </row>
    <row r="25" spans="1:65">
      <c r="A25" s="33"/>
      <c r="B25" s="19">
        <v>1</v>
      </c>
      <c r="C25" s="8">
        <v>6</v>
      </c>
      <c r="D25" s="237">
        <v>0.19</v>
      </c>
      <c r="E25" s="237"/>
      <c r="F25" s="233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62"/>
    </row>
    <row r="26" spans="1:65">
      <c r="A26" s="33"/>
      <c r="B26" s="20" t="s">
        <v>271</v>
      </c>
      <c r="C26" s="12"/>
      <c r="D26" s="239">
        <v>0.18833333333333332</v>
      </c>
      <c r="E26" s="239">
        <v>0.17</v>
      </c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2"/>
    </row>
    <row r="27" spans="1:65">
      <c r="A27" s="33"/>
      <c r="B27" s="3" t="s">
        <v>272</v>
      </c>
      <c r="C27" s="31"/>
      <c r="D27" s="25">
        <v>0.19</v>
      </c>
      <c r="E27" s="25">
        <v>0.17</v>
      </c>
      <c r="F27" s="233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62"/>
    </row>
    <row r="28" spans="1:65">
      <c r="A28" s="33"/>
      <c r="B28" s="3" t="s">
        <v>273</v>
      </c>
      <c r="C28" s="31"/>
      <c r="D28" s="25">
        <v>4.0824829046386341E-3</v>
      </c>
      <c r="E28" s="25">
        <v>0</v>
      </c>
      <c r="F28" s="233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2"/>
    </row>
    <row r="29" spans="1:65">
      <c r="A29" s="33"/>
      <c r="B29" s="3" t="s">
        <v>87</v>
      </c>
      <c r="C29" s="31"/>
      <c r="D29" s="13">
        <v>2.1676900378612217E-2</v>
      </c>
      <c r="E29" s="13">
        <v>0</v>
      </c>
      <c r="F29" s="15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274</v>
      </c>
      <c r="C30" s="31"/>
      <c r="D30" s="13">
        <v>5.1162790697672378E-2</v>
      </c>
      <c r="E30" s="13">
        <v>-5.1162790697676153E-2</v>
      </c>
      <c r="F30" s="15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275</v>
      </c>
      <c r="C31" s="52"/>
      <c r="D31" s="50">
        <v>0.67</v>
      </c>
      <c r="E31" s="50">
        <v>0.67</v>
      </c>
      <c r="F31" s="15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9"/>
      <c r="E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2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2CE9-DD54-417C-BA77-430C3DD247BC}">
  <sheetPr codeName="Sheet20"/>
  <dimension ref="A1:BN80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634</v>
      </c>
      <c r="BM1" s="30" t="s">
        <v>277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345</v>
      </c>
      <c r="E2" s="1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9" t="s">
        <v>113</v>
      </c>
      <c r="E3" s="1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356</v>
      </c>
      <c r="E4" s="15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15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9">
        <v>0.2</v>
      </c>
      <c r="E6" s="233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7" t="s">
        <v>105</v>
      </c>
      <c r="E7" s="233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25</v>
      </c>
    </row>
    <row r="8" spans="1:66">
      <c r="A8" s="33"/>
      <c r="B8" s="20" t="s">
        <v>271</v>
      </c>
      <c r="C8" s="12"/>
      <c r="D8" s="239">
        <v>0.2</v>
      </c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3" t="s">
        <v>272</v>
      </c>
      <c r="C9" s="31"/>
      <c r="D9" s="25">
        <v>0.2</v>
      </c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0.125</v>
      </c>
      <c r="BN9" s="30"/>
    </row>
    <row r="10" spans="1:66">
      <c r="A10" s="33"/>
      <c r="B10" s="3" t="s">
        <v>273</v>
      </c>
      <c r="C10" s="31"/>
      <c r="D10" s="25" t="s">
        <v>685</v>
      </c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31</v>
      </c>
    </row>
    <row r="11" spans="1:66">
      <c r="A11" s="33"/>
      <c r="B11" s="3" t="s">
        <v>87</v>
      </c>
      <c r="C11" s="31"/>
      <c r="D11" s="13" t="s">
        <v>685</v>
      </c>
      <c r="E11" s="1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3" t="s">
        <v>274</v>
      </c>
      <c r="C12" s="31"/>
      <c r="D12" s="13">
        <v>0.60000000000000009</v>
      </c>
      <c r="E12" s="1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51" t="s">
        <v>275</v>
      </c>
      <c r="C13" s="52"/>
      <c r="D13" s="50" t="s">
        <v>276</v>
      </c>
      <c r="E13" s="1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B14" s="34"/>
      <c r="C14" s="20"/>
      <c r="D14" s="29"/>
      <c r="BM14" s="61"/>
    </row>
    <row r="15" spans="1:66" ht="15">
      <c r="B15" s="35" t="s">
        <v>635</v>
      </c>
      <c r="BM15" s="30" t="s">
        <v>277</v>
      </c>
    </row>
    <row r="16" spans="1:66" ht="15">
      <c r="A16" s="26" t="s">
        <v>7</v>
      </c>
      <c r="B16" s="18" t="s">
        <v>111</v>
      </c>
      <c r="C16" s="15" t="s">
        <v>112</v>
      </c>
      <c r="D16" s="16" t="s">
        <v>345</v>
      </c>
      <c r="E16" s="15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0">
        <v>1</v>
      </c>
    </row>
    <row r="17" spans="1:65">
      <c r="A17" s="33"/>
      <c r="B17" s="19" t="s">
        <v>232</v>
      </c>
      <c r="C17" s="8" t="s">
        <v>232</v>
      </c>
      <c r="D17" s="9" t="s">
        <v>113</v>
      </c>
      <c r="E17" s="15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0" t="s">
        <v>3</v>
      </c>
    </row>
    <row r="18" spans="1:65">
      <c r="A18" s="33"/>
      <c r="B18" s="19"/>
      <c r="C18" s="8"/>
      <c r="D18" s="9" t="s">
        <v>356</v>
      </c>
      <c r="E18" s="15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0">
        <v>0</v>
      </c>
    </row>
    <row r="19" spans="1:65">
      <c r="A19" s="33"/>
      <c r="B19" s="19"/>
      <c r="C19" s="8"/>
      <c r="D19" s="27"/>
      <c r="E19" s="15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0">
        <v>0</v>
      </c>
    </row>
    <row r="20" spans="1:65">
      <c r="A20" s="33"/>
      <c r="B20" s="18">
        <v>1</v>
      </c>
      <c r="C20" s="14">
        <v>1</v>
      </c>
      <c r="D20" s="246">
        <v>447</v>
      </c>
      <c r="E20" s="250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2">
        <v>1</v>
      </c>
    </row>
    <row r="21" spans="1:65">
      <c r="A21" s="33"/>
      <c r="B21" s="19">
        <v>1</v>
      </c>
      <c r="C21" s="8">
        <v>2</v>
      </c>
      <c r="D21" s="253">
        <v>446</v>
      </c>
      <c r="E21" s="250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2">
        <v>26</v>
      </c>
    </row>
    <row r="22" spans="1:65">
      <c r="A22" s="33"/>
      <c r="B22" s="20" t="s">
        <v>271</v>
      </c>
      <c r="C22" s="12"/>
      <c r="D22" s="260">
        <v>446.5</v>
      </c>
      <c r="E22" s="250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2">
        <v>16</v>
      </c>
    </row>
    <row r="23" spans="1:65">
      <c r="A23" s="33"/>
      <c r="B23" s="3" t="s">
        <v>272</v>
      </c>
      <c r="C23" s="31"/>
      <c r="D23" s="257">
        <v>446.5</v>
      </c>
      <c r="E23" s="250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2">
        <v>446.5</v>
      </c>
    </row>
    <row r="24" spans="1:65">
      <c r="A24" s="33"/>
      <c r="B24" s="3" t="s">
        <v>273</v>
      </c>
      <c r="C24" s="31"/>
      <c r="D24" s="257">
        <v>0.70710678118654757</v>
      </c>
      <c r="E24" s="250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2">
        <v>32</v>
      </c>
    </row>
    <row r="25" spans="1:65">
      <c r="A25" s="33"/>
      <c r="B25" s="3" t="s">
        <v>87</v>
      </c>
      <c r="C25" s="31"/>
      <c r="D25" s="13">
        <v>1.5836658033293338E-3</v>
      </c>
      <c r="E25" s="15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3"/>
      <c r="B26" s="3" t="s">
        <v>274</v>
      </c>
      <c r="C26" s="31"/>
      <c r="D26" s="13">
        <v>0</v>
      </c>
      <c r="E26" s="15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3"/>
      <c r="B27" s="51" t="s">
        <v>275</v>
      </c>
      <c r="C27" s="52"/>
      <c r="D27" s="50" t="s">
        <v>276</v>
      </c>
      <c r="E27" s="15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B28" s="34"/>
      <c r="C28" s="20"/>
      <c r="D28" s="29"/>
      <c r="BM28" s="61"/>
    </row>
    <row r="29" spans="1:65" ht="15">
      <c r="B29" s="35" t="s">
        <v>636</v>
      </c>
      <c r="BM29" s="30" t="s">
        <v>277</v>
      </c>
    </row>
    <row r="30" spans="1:65" ht="15">
      <c r="A30" s="26" t="s">
        <v>10</v>
      </c>
      <c r="B30" s="18" t="s">
        <v>111</v>
      </c>
      <c r="C30" s="15" t="s">
        <v>112</v>
      </c>
      <c r="D30" s="16" t="s">
        <v>345</v>
      </c>
      <c r="E30" s="15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0">
        <v>1</v>
      </c>
    </row>
    <row r="31" spans="1:65">
      <c r="A31" s="33"/>
      <c r="B31" s="19" t="s">
        <v>232</v>
      </c>
      <c r="C31" s="8" t="s">
        <v>232</v>
      </c>
      <c r="D31" s="9" t="s">
        <v>113</v>
      </c>
      <c r="E31" s="1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0" t="s">
        <v>3</v>
      </c>
    </row>
    <row r="32" spans="1:65">
      <c r="A32" s="33"/>
      <c r="B32" s="19"/>
      <c r="C32" s="8"/>
      <c r="D32" s="9" t="s">
        <v>356</v>
      </c>
      <c r="E32" s="15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0">
        <v>0</v>
      </c>
    </row>
    <row r="33" spans="1:65">
      <c r="A33" s="33"/>
      <c r="B33" s="19"/>
      <c r="C33" s="8"/>
      <c r="D33" s="27"/>
      <c r="E33" s="15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0">
        <v>0</v>
      </c>
    </row>
    <row r="34" spans="1:65">
      <c r="A34" s="33"/>
      <c r="B34" s="18">
        <v>1</v>
      </c>
      <c r="C34" s="14">
        <v>1</v>
      </c>
      <c r="D34" s="246">
        <v>702</v>
      </c>
      <c r="E34" s="250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2">
        <v>1</v>
      </c>
    </row>
    <row r="35" spans="1:65">
      <c r="A35" s="33"/>
      <c r="B35" s="19">
        <v>1</v>
      </c>
      <c r="C35" s="8">
        <v>2</v>
      </c>
      <c r="D35" s="253">
        <v>698</v>
      </c>
      <c r="E35" s="250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2">
        <v>27</v>
      </c>
    </row>
    <row r="36" spans="1:65">
      <c r="A36" s="33"/>
      <c r="B36" s="20" t="s">
        <v>271</v>
      </c>
      <c r="C36" s="12"/>
      <c r="D36" s="260">
        <v>700</v>
      </c>
      <c r="E36" s="250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2">
        <v>16</v>
      </c>
    </row>
    <row r="37" spans="1:65">
      <c r="A37" s="33"/>
      <c r="B37" s="3" t="s">
        <v>272</v>
      </c>
      <c r="C37" s="31"/>
      <c r="D37" s="257">
        <v>700</v>
      </c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2">
        <v>700</v>
      </c>
    </row>
    <row r="38" spans="1:65">
      <c r="A38" s="33"/>
      <c r="B38" s="3" t="s">
        <v>273</v>
      </c>
      <c r="C38" s="31"/>
      <c r="D38" s="257">
        <v>2.8284271247461903</v>
      </c>
      <c r="E38" s="250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2">
        <v>33</v>
      </c>
    </row>
    <row r="39" spans="1:65">
      <c r="A39" s="33"/>
      <c r="B39" s="3" t="s">
        <v>87</v>
      </c>
      <c r="C39" s="31"/>
      <c r="D39" s="13">
        <v>4.0406101782088436E-3</v>
      </c>
      <c r="E39" s="15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1"/>
    </row>
    <row r="40" spans="1:65">
      <c r="A40" s="33"/>
      <c r="B40" s="3" t="s">
        <v>274</v>
      </c>
      <c r="C40" s="31"/>
      <c r="D40" s="13">
        <v>0</v>
      </c>
      <c r="E40" s="15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1"/>
    </row>
    <row r="41" spans="1:65">
      <c r="A41" s="33"/>
      <c r="B41" s="51" t="s">
        <v>275</v>
      </c>
      <c r="C41" s="52"/>
      <c r="D41" s="50" t="s">
        <v>276</v>
      </c>
      <c r="E41" s="15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1"/>
    </row>
    <row r="42" spans="1:65">
      <c r="B42" s="34"/>
      <c r="C42" s="20"/>
      <c r="D42" s="29"/>
      <c r="BM42" s="61"/>
    </row>
    <row r="43" spans="1:65" ht="15">
      <c r="B43" s="35" t="s">
        <v>637</v>
      </c>
      <c r="BM43" s="30" t="s">
        <v>277</v>
      </c>
    </row>
    <row r="44" spans="1:65" ht="15">
      <c r="A44" s="26" t="s">
        <v>13</v>
      </c>
      <c r="B44" s="18" t="s">
        <v>111</v>
      </c>
      <c r="C44" s="15" t="s">
        <v>112</v>
      </c>
      <c r="D44" s="16" t="s">
        <v>345</v>
      </c>
      <c r="E44" s="15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>
        <v>1</v>
      </c>
    </row>
    <row r="45" spans="1:65">
      <c r="A45" s="33"/>
      <c r="B45" s="19" t="s">
        <v>232</v>
      </c>
      <c r="C45" s="8" t="s">
        <v>232</v>
      </c>
      <c r="D45" s="9" t="s">
        <v>113</v>
      </c>
      <c r="E45" s="15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 t="s">
        <v>3</v>
      </c>
    </row>
    <row r="46" spans="1:65">
      <c r="A46" s="33"/>
      <c r="B46" s="19"/>
      <c r="C46" s="8"/>
      <c r="D46" s="9" t="s">
        <v>356</v>
      </c>
      <c r="E46" s="15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2</v>
      </c>
    </row>
    <row r="47" spans="1:65">
      <c r="A47" s="33"/>
      <c r="B47" s="19"/>
      <c r="C47" s="8"/>
      <c r="D47" s="27"/>
      <c r="E47" s="15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2</v>
      </c>
    </row>
    <row r="48" spans="1:65">
      <c r="A48" s="33"/>
      <c r="B48" s="18">
        <v>1</v>
      </c>
      <c r="C48" s="14">
        <v>1</v>
      </c>
      <c r="D48" s="21">
        <v>3</v>
      </c>
      <c r="E48" s="15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0">
        <v>1</v>
      </c>
    </row>
    <row r="49" spans="1:65">
      <c r="A49" s="33"/>
      <c r="B49" s="19">
        <v>1</v>
      </c>
      <c r="C49" s="8">
        <v>2</v>
      </c>
      <c r="D49" s="10">
        <v>2.8</v>
      </c>
      <c r="E49" s="15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0">
        <v>28</v>
      </c>
    </row>
    <row r="50" spans="1:65">
      <c r="A50" s="33"/>
      <c r="B50" s="20" t="s">
        <v>271</v>
      </c>
      <c r="C50" s="12"/>
      <c r="D50" s="24">
        <v>2.9</v>
      </c>
      <c r="E50" s="15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0">
        <v>16</v>
      </c>
    </row>
    <row r="51" spans="1:65">
      <c r="A51" s="33"/>
      <c r="B51" s="3" t="s">
        <v>272</v>
      </c>
      <c r="C51" s="31"/>
      <c r="D51" s="11">
        <v>2.9</v>
      </c>
      <c r="E51" s="15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0">
        <v>2.9</v>
      </c>
    </row>
    <row r="52" spans="1:65">
      <c r="A52" s="33"/>
      <c r="B52" s="3" t="s">
        <v>273</v>
      </c>
      <c r="C52" s="31"/>
      <c r="D52" s="25">
        <v>0.14142135623730964</v>
      </c>
      <c r="E52" s="15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0">
        <v>34</v>
      </c>
    </row>
    <row r="53" spans="1:65">
      <c r="A53" s="33"/>
      <c r="B53" s="3" t="s">
        <v>87</v>
      </c>
      <c r="C53" s="31"/>
      <c r="D53" s="13">
        <v>4.8765984909417116E-2</v>
      </c>
      <c r="E53" s="15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3"/>
      <c r="B54" s="3" t="s">
        <v>274</v>
      </c>
      <c r="C54" s="31"/>
      <c r="D54" s="13">
        <v>0</v>
      </c>
      <c r="E54" s="15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A55" s="33"/>
      <c r="B55" s="51" t="s">
        <v>275</v>
      </c>
      <c r="C55" s="52"/>
      <c r="D55" s="50" t="s">
        <v>276</v>
      </c>
      <c r="E55" s="15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1"/>
    </row>
    <row r="56" spans="1:65">
      <c r="B56" s="34"/>
      <c r="C56" s="20"/>
      <c r="D56" s="29"/>
      <c r="BM56" s="61"/>
    </row>
    <row r="57" spans="1:65" ht="15">
      <c r="B57" s="35" t="s">
        <v>638</v>
      </c>
      <c r="BM57" s="30" t="s">
        <v>277</v>
      </c>
    </row>
    <row r="58" spans="1:65" ht="15">
      <c r="A58" s="26" t="s">
        <v>16</v>
      </c>
      <c r="B58" s="18" t="s">
        <v>111</v>
      </c>
      <c r="C58" s="15" t="s">
        <v>112</v>
      </c>
      <c r="D58" s="16" t="s">
        <v>345</v>
      </c>
      <c r="E58" s="15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232</v>
      </c>
      <c r="C59" s="8" t="s">
        <v>232</v>
      </c>
      <c r="D59" s="9" t="s">
        <v>113</v>
      </c>
      <c r="E59" s="15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356</v>
      </c>
      <c r="E60" s="15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2</v>
      </c>
    </row>
    <row r="61" spans="1:65">
      <c r="A61" s="33"/>
      <c r="B61" s="19"/>
      <c r="C61" s="8"/>
      <c r="D61" s="27"/>
      <c r="E61" s="15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2</v>
      </c>
    </row>
    <row r="62" spans="1:65">
      <c r="A62" s="33"/>
      <c r="B62" s="18">
        <v>1</v>
      </c>
      <c r="C62" s="14">
        <v>1</v>
      </c>
      <c r="D62" s="21">
        <v>0.32</v>
      </c>
      <c r="E62" s="15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0">
        <v>1</v>
      </c>
    </row>
    <row r="63" spans="1:65">
      <c r="A63" s="33"/>
      <c r="B63" s="19">
        <v>1</v>
      </c>
      <c r="C63" s="8">
        <v>2</v>
      </c>
      <c r="D63" s="10">
        <v>0.36</v>
      </c>
      <c r="E63" s="15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0">
        <v>29</v>
      </c>
    </row>
    <row r="64" spans="1:65">
      <c r="A64" s="33"/>
      <c r="B64" s="20" t="s">
        <v>271</v>
      </c>
      <c r="C64" s="12"/>
      <c r="D64" s="24">
        <v>0.33999999999999997</v>
      </c>
      <c r="E64" s="15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0">
        <v>16</v>
      </c>
    </row>
    <row r="65" spans="1:65">
      <c r="A65" s="33"/>
      <c r="B65" s="3" t="s">
        <v>272</v>
      </c>
      <c r="C65" s="31"/>
      <c r="D65" s="11">
        <v>0.33999999999999997</v>
      </c>
      <c r="E65" s="15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0">
        <v>0.34</v>
      </c>
    </row>
    <row r="66" spans="1:65">
      <c r="A66" s="33"/>
      <c r="B66" s="3" t="s">
        <v>273</v>
      </c>
      <c r="C66" s="31"/>
      <c r="D66" s="25">
        <v>2.8284271247461888E-2</v>
      </c>
      <c r="E66" s="15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0">
        <v>35</v>
      </c>
    </row>
    <row r="67" spans="1:65">
      <c r="A67" s="33"/>
      <c r="B67" s="3" t="s">
        <v>87</v>
      </c>
      <c r="C67" s="31"/>
      <c r="D67" s="13">
        <v>8.3189033080770261E-2</v>
      </c>
      <c r="E67" s="15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1"/>
    </row>
    <row r="68" spans="1:65">
      <c r="A68" s="33"/>
      <c r="B68" s="3" t="s">
        <v>274</v>
      </c>
      <c r="C68" s="31"/>
      <c r="D68" s="13">
        <v>-1.1102230246251565E-16</v>
      </c>
      <c r="E68" s="15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1"/>
    </row>
    <row r="69" spans="1:65">
      <c r="A69" s="33"/>
      <c r="B69" s="51" t="s">
        <v>275</v>
      </c>
      <c r="C69" s="52"/>
      <c r="D69" s="50" t="s">
        <v>276</v>
      </c>
      <c r="E69" s="15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B70" s="34"/>
      <c r="C70" s="20"/>
      <c r="D70" s="29"/>
      <c r="BM70" s="61"/>
    </row>
    <row r="71" spans="1:65" ht="15">
      <c r="B71" s="35" t="s">
        <v>639</v>
      </c>
      <c r="BM71" s="30" t="s">
        <v>277</v>
      </c>
    </row>
    <row r="72" spans="1:65" ht="15">
      <c r="A72" s="26" t="s">
        <v>19</v>
      </c>
      <c r="B72" s="18" t="s">
        <v>111</v>
      </c>
      <c r="C72" s="15" t="s">
        <v>112</v>
      </c>
      <c r="D72" s="16" t="s">
        <v>345</v>
      </c>
      <c r="E72" s="15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0">
        <v>1</v>
      </c>
    </row>
    <row r="73" spans="1:65">
      <c r="A73" s="33"/>
      <c r="B73" s="19" t="s">
        <v>232</v>
      </c>
      <c r="C73" s="8" t="s">
        <v>232</v>
      </c>
      <c r="D73" s="9" t="s">
        <v>113</v>
      </c>
      <c r="E73" s="15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0" t="s">
        <v>3</v>
      </c>
    </row>
    <row r="74" spans="1:65">
      <c r="A74" s="33"/>
      <c r="B74" s="19"/>
      <c r="C74" s="8"/>
      <c r="D74" s="9" t="s">
        <v>356</v>
      </c>
      <c r="E74" s="15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2</v>
      </c>
    </row>
    <row r="75" spans="1:65">
      <c r="A75" s="33"/>
      <c r="B75" s="19"/>
      <c r="C75" s="8"/>
      <c r="D75" s="27"/>
      <c r="E75" s="15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2</v>
      </c>
    </row>
    <row r="76" spans="1:65">
      <c r="A76" s="33"/>
      <c r="B76" s="18">
        <v>1</v>
      </c>
      <c r="C76" s="14">
        <v>1</v>
      </c>
      <c r="D76" s="21" t="s">
        <v>105</v>
      </c>
      <c r="E76" s="15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1</v>
      </c>
    </row>
    <row r="77" spans="1:65">
      <c r="A77" s="33"/>
      <c r="B77" s="19">
        <v>1</v>
      </c>
      <c r="C77" s="8">
        <v>2</v>
      </c>
      <c r="D77" s="10">
        <v>0.2</v>
      </c>
      <c r="E77" s="15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5</v>
      </c>
    </row>
    <row r="78" spans="1:65">
      <c r="A78" s="33"/>
      <c r="B78" s="20" t="s">
        <v>271</v>
      </c>
      <c r="C78" s="12"/>
      <c r="D78" s="24">
        <v>0.2</v>
      </c>
      <c r="E78" s="15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16</v>
      </c>
    </row>
    <row r="79" spans="1:65">
      <c r="A79" s="33"/>
      <c r="B79" s="3" t="s">
        <v>272</v>
      </c>
      <c r="C79" s="31"/>
      <c r="D79" s="11">
        <v>0.2</v>
      </c>
      <c r="E79" s="15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0.125</v>
      </c>
    </row>
    <row r="80" spans="1:65">
      <c r="A80" s="33"/>
      <c r="B80" s="3" t="s">
        <v>273</v>
      </c>
      <c r="C80" s="31"/>
      <c r="D80" s="25" t="s">
        <v>685</v>
      </c>
      <c r="E80" s="15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>
        <v>36</v>
      </c>
    </row>
    <row r="81" spans="1:65">
      <c r="A81" s="33"/>
      <c r="B81" s="3" t="s">
        <v>87</v>
      </c>
      <c r="C81" s="31"/>
      <c r="D81" s="13" t="s">
        <v>685</v>
      </c>
      <c r="E81" s="15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1"/>
    </row>
    <row r="82" spans="1:65">
      <c r="A82" s="33"/>
      <c r="B82" s="3" t="s">
        <v>274</v>
      </c>
      <c r="C82" s="31"/>
      <c r="D82" s="13">
        <v>0.60000000000000009</v>
      </c>
      <c r="E82" s="15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1"/>
    </row>
    <row r="83" spans="1:65">
      <c r="A83" s="33"/>
      <c r="B83" s="51" t="s">
        <v>275</v>
      </c>
      <c r="C83" s="52"/>
      <c r="D83" s="50" t="s">
        <v>276</v>
      </c>
      <c r="E83" s="15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1"/>
    </row>
    <row r="84" spans="1:65">
      <c r="B84" s="34"/>
      <c r="C84" s="20"/>
      <c r="D84" s="29"/>
      <c r="BM84" s="61"/>
    </row>
    <row r="85" spans="1:65" ht="15">
      <c r="B85" s="35" t="s">
        <v>640</v>
      </c>
      <c r="BM85" s="30" t="s">
        <v>277</v>
      </c>
    </row>
    <row r="86" spans="1:65" ht="15">
      <c r="A86" s="26" t="s">
        <v>22</v>
      </c>
      <c r="B86" s="18" t="s">
        <v>111</v>
      </c>
      <c r="C86" s="15" t="s">
        <v>112</v>
      </c>
      <c r="D86" s="16" t="s">
        <v>345</v>
      </c>
      <c r="E86" s="15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0">
        <v>1</v>
      </c>
    </row>
    <row r="87" spans="1:65">
      <c r="A87" s="33"/>
      <c r="B87" s="19" t="s">
        <v>232</v>
      </c>
      <c r="C87" s="8" t="s">
        <v>232</v>
      </c>
      <c r="D87" s="9" t="s">
        <v>113</v>
      </c>
      <c r="E87" s="15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0" t="s">
        <v>3</v>
      </c>
    </row>
    <row r="88" spans="1:65">
      <c r="A88" s="33"/>
      <c r="B88" s="19"/>
      <c r="C88" s="8"/>
      <c r="D88" s="9" t="s">
        <v>356</v>
      </c>
      <c r="E88" s="15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0">
        <v>0</v>
      </c>
    </row>
    <row r="89" spans="1:65">
      <c r="A89" s="33"/>
      <c r="B89" s="19"/>
      <c r="C89" s="8"/>
      <c r="D89" s="27"/>
      <c r="E89" s="15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0">
        <v>0</v>
      </c>
    </row>
    <row r="90" spans="1:65">
      <c r="A90" s="33"/>
      <c r="B90" s="18">
        <v>1</v>
      </c>
      <c r="C90" s="14">
        <v>1</v>
      </c>
      <c r="D90" s="246">
        <v>76.8</v>
      </c>
      <c r="E90" s="250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251"/>
      <c r="AN90" s="251"/>
      <c r="AO90" s="251"/>
      <c r="AP90" s="251"/>
      <c r="AQ90" s="251"/>
      <c r="AR90" s="251"/>
      <c r="AS90" s="251"/>
      <c r="AT90" s="251"/>
      <c r="AU90" s="251"/>
      <c r="AV90" s="251"/>
      <c r="AW90" s="251"/>
      <c r="AX90" s="251"/>
      <c r="AY90" s="251"/>
      <c r="AZ90" s="251"/>
      <c r="BA90" s="251"/>
      <c r="BB90" s="251"/>
      <c r="BC90" s="251"/>
      <c r="BD90" s="251"/>
      <c r="BE90" s="251"/>
      <c r="BF90" s="251"/>
      <c r="BG90" s="251"/>
      <c r="BH90" s="251"/>
      <c r="BI90" s="251"/>
      <c r="BJ90" s="251"/>
      <c r="BK90" s="251"/>
      <c r="BL90" s="251"/>
      <c r="BM90" s="252">
        <v>1</v>
      </c>
    </row>
    <row r="91" spans="1:65">
      <c r="A91" s="33"/>
      <c r="B91" s="19">
        <v>1</v>
      </c>
      <c r="C91" s="8">
        <v>2</v>
      </c>
      <c r="D91" s="253">
        <v>77.900000000000006</v>
      </c>
      <c r="E91" s="250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2">
        <v>31</v>
      </c>
    </row>
    <row r="92" spans="1:65">
      <c r="A92" s="33"/>
      <c r="B92" s="20" t="s">
        <v>271</v>
      </c>
      <c r="C92" s="12"/>
      <c r="D92" s="260">
        <v>77.349999999999994</v>
      </c>
      <c r="E92" s="250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2">
        <v>16</v>
      </c>
    </row>
    <row r="93" spans="1:65">
      <c r="A93" s="33"/>
      <c r="B93" s="3" t="s">
        <v>272</v>
      </c>
      <c r="C93" s="31"/>
      <c r="D93" s="257">
        <v>77.349999999999994</v>
      </c>
      <c r="E93" s="250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2">
        <v>77.349999999999994</v>
      </c>
    </row>
    <row r="94" spans="1:65">
      <c r="A94" s="33"/>
      <c r="B94" s="3" t="s">
        <v>273</v>
      </c>
      <c r="C94" s="31"/>
      <c r="D94" s="257">
        <v>0.77781745930520829</v>
      </c>
      <c r="E94" s="250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2">
        <v>37</v>
      </c>
    </row>
    <row r="95" spans="1:65">
      <c r="A95" s="33"/>
      <c r="B95" s="3" t="s">
        <v>87</v>
      </c>
      <c r="C95" s="31"/>
      <c r="D95" s="13">
        <v>1.0055817185587696E-2</v>
      </c>
      <c r="E95" s="15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1"/>
    </row>
    <row r="96" spans="1:65">
      <c r="A96" s="33"/>
      <c r="B96" s="3" t="s">
        <v>274</v>
      </c>
      <c r="C96" s="31"/>
      <c r="D96" s="13">
        <v>0</v>
      </c>
      <c r="E96" s="15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1"/>
    </row>
    <row r="97" spans="1:65">
      <c r="A97" s="33"/>
      <c r="B97" s="51" t="s">
        <v>275</v>
      </c>
      <c r="C97" s="52"/>
      <c r="D97" s="50" t="s">
        <v>276</v>
      </c>
      <c r="E97" s="15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1"/>
    </row>
    <row r="98" spans="1:65">
      <c r="B98" s="34"/>
      <c r="C98" s="20"/>
      <c r="D98" s="29"/>
      <c r="BM98" s="61"/>
    </row>
    <row r="99" spans="1:65" ht="15">
      <c r="B99" s="35" t="s">
        <v>641</v>
      </c>
      <c r="BM99" s="30" t="s">
        <v>277</v>
      </c>
    </row>
    <row r="100" spans="1:65" ht="15">
      <c r="A100" s="26" t="s">
        <v>25</v>
      </c>
      <c r="B100" s="18" t="s">
        <v>111</v>
      </c>
      <c r="C100" s="15" t="s">
        <v>112</v>
      </c>
      <c r="D100" s="16" t="s">
        <v>345</v>
      </c>
      <c r="E100" s="15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</v>
      </c>
    </row>
    <row r="101" spans="1:65">
      <c r="A101" s="33"/>
      <c r="B101" s="19" t="s">
        <v>232</v>
      </c>
      <c r="C101" s="8" t="s">
        <v>232</v>
      </c>
      <c r="D101" s="9" t="s">
        <v>113</v>
      </c>
      <c r="E101" s="15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 t="s">
        <v>3</v>
      </c>
    </row>
    <row r="102" spans="1:65">
      <c r="A102" s="33"/>
      <c r="B102" s="19"/>
      <c r="C102" s="8"/>
      <c r="D102" s="9" t="s">
        <v>356</v>
      </c>
      <c r="E102" s="15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1</v>
      </c>
    </row>
    <row r="103" spans="1:65">
      <c r="A103" s="33"/>
      <c r="B103" s="19"/>
      <c r="C103" s="8"/>
      <c r="D103" s="27"/>
      <c r="E103" s="15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0">
        <v>1</v>
      </c>
    </row>
    <row r="104" spans="1:65">
      <c r="A104" s="33"/>
      <c r="B104" s="18">
        <v>1</v>
      </c>
      <c r="C104" s="14">
        <v>1</v>
      </c>
      <c r="D104" s="261">
        <v>17.7</v>
      </c>
      <c r="E104" s="262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C104" s="263"/>
      <c r="BD104" s="263"/>
      <c r="BE104" s="263"/>
      <c r="BF104" s="263"/>
      <c r="BG104" s="263"/>
      <c r="BH104" s="263"/>
      <c r="BI104" s="263"/>
      <c r="BJ104" s="263"/>
      <c r="BK104" s="263"/>
      <c r="BL104" s="263"/>
      <c r="BM104" s="264">
        <v>1</v>
      </c>
    </row>
    <row r="105" spans="1:65">
      <c r="A105" s="33"/>
      <c r="B105" s="19">
        <v>1</v>
      </c>
      <c r="C105" s="8">
        <v>2</v>
      </c>
      <c r="D105" s="265">
        <v>17.2</v>
      </c>
      <c r="E105" s="262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4">
        <v>32</v>
      </c>
    </row>
    <row r="106" spans="1:65">
      <c r="A106" s="33"/>
      <c r="B106" s="20" t="s">
        <v>271</v>
      </c>
      <c r="C106" s="12"/>
      <c r="D106" s="267">
        <v>17.45</v>
      </c>
      <c r="E106" s="262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4">
        <v>16</v>
      </c>
    </row>
    <row r="107" spans="1:65">
      <c r="A107" s="33"/>
      <c r="B107" s="3" t="s">
        <v>272</v>
      </c>
      <c r="C107" s="31"/>
      <c r="D107" s="268">
        <v>17.45</v>
      </c>
      <c r="E107" s="262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4">
        <v>17.45</v>
      </c>
    </row>
    <row r="108" spans="1:65">
      <c r="A108" s="33"/>
      <c r="B108" s="3" t="s">
        <v>273</v>
      </c>
      <c r="C108" s="31"/>
      <c r="D108" s="268">
        <v>0.35355339059327379</v>
      </c>
      <c r="E108" s="262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4">
        <v>38</v>
      </c>
    </row>
    <row r="109" spans="1:65">
      <c r="A109" s="33"/>
      <c r="B109" s="3" t="s">
        <v>87</v>
      </c>
      <c r="C109" s="31"/>
      <c r="D109" s="13">
        <v>2.0260939289012826E-2</v>
      </c>
      <c r="E109" s="15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1"/>
    </row>
    <row r="110" spans="1:65">
      <c r="A110" s="33"/>
      <c r="B110" s="3" t="s">
        <v>274</v>
      </c>
      <c r="C110" s="31"/>
      <c r="D110" s="13">
        <v>0</v>
      </c>
      <c r="E110" s="15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1"/>
    </row>
    <row r="111" spans="1:65">
      <c r="A111" s="33"/>
      <c r="B111" s="51" t="s">
        <v>275</v>
      </c>
      <c r="C111" s="52"/>
      <c r="D111" s="50" t="s">
        <v>276</v>
      </c>
      <c r="E111" s="15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1"/>
    </row>
    <row r="112" spans="1:65">
      <c r="B112" s="34"/>
      <c r="C112" s="20"/>
      <c r="D112" s="29"/>
      <c r="BM112" s="61"/>
    </row>
    <row r="113" spans="1:65" ht="15">
      <c r="B113" s="35" t="s">
        <v>642</v>
      </c>
      <c r="BM113" s="30" t="s">
        <v>277</v>
      </c>
    </row>
    <row r="114" spans="1:65" ht="15">
      <c r="A114" s="26" t="s">
        <v>51</v>
      </c>
      <c r="B114" s="18" t="s">
        <v>111</v>
      </c>
      <c r="C114" s="15" t="s">
        <v>112</v>
      </c>
      <c r="D114" s="16" t="s">
        <v>345</v>
      </c>
      <c r="E114" s="15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 t="s">
        <v>232</v>
      </c>
      <c r="C115" s="8" t="s">
        <v>232</v>
      </c>
      <c r="D115" s="9" t="s">
        <v>113</v>
      </c>
      <c r="E115" s="15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 t="s">
        <v>3</v>
      </c>
    </row>
    <row r="116" spans="1:65">
      <c r="A116" s="33"/>
      <c r="B116" s="19"/>
      <c r="C116" s="8"/>
      <c r="D116" s="9" t="s">
        <v>356</v>
      </c>
      <c r="E116" s="15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0</v>
      </c>
    </row>
    <row r="117" spans="1:65">
      <c r="A117" s="33"/>
      <c r="B117" s="19"/>
      <c r="C117" s="8"/>
      <c r="D117" s="27"/>
      <c r="E117" s="15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0</v>
      </c>
    </row>
    <row r="118" spans="1:65">
      <c r="A118" s="33"/>
      <c r="B118" s="18">
        <v>1</v>
      </c>
      <c r="C118" s="14">
        <v>1</v>
      </c>
      <c r="D118" s="246">
        <v>151</v>
      </c>
      <c r="E118" s="250"/>
      <c r="F118" s="251"/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  <c r="AM118" s="251"/>
      <c r="AN118" s="251"/>
      <c r="AO118" s="251"/>
      <c r="AP118" s="251"/>
      <c r="AQ118" s="251"/>
      <c r="AR118" s="251"/>
      <c r="AS118" s="251"/>
      <c r="AT118" s="251"/>
      <c r="AU118" s="251"/>
      <c r="AV118" s="251"/>
      <c r="AW118" s="251"/>
      <c r="AX118" s="251"/>
      <c r="AY118" s="251"/>
      <c r="AZ118" s="251"/>
      <c r="BA118" s="251"/>
      <c r="BB118" s="251"/>
      <c r="BC118" s="251"/>
      <c r="BD118" s="251"/>
      <c r="BE118" s="251"/>
      <c r="BF118" s="251"/>
      <c r="BG118" s="251"/>
      <c r="BH118" s="251"/>
      <c r="BI118" s="251"/>
      <c r="BJ118" s="251"/>
      <c r="BK118" s="251"/>
      <c r="BL118" s="251"/>
      <c r="BM118" s="252">
        <v>1</v>
      </c>
    </row>
    <row r="119" spans="1:65">
      <c r="A119" s="33"/>
      <c r="B119" s="19">
        <v>1</v>
      </c>
      <c r="C119" s="8">
        <v>2</v>
      </c>
      <c r="D119" s="253">
        <v>149</v>
      </c>
      <c r="E119" s="250"/>
      <c r="F119" s="251"/>
      <c r="G119" s="251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1"/>
      <c r="AO119" s="251"/>
      <c r="AP119" s="251"/>
      <c r="AQ119" s="251"/>
      <c r="AR119" s="251"/>
      <c r="AS119" s="251"/>
      <c r="AT119" s="251"/>
      <c r="AU119" s="251"/>
      <c r="AV119" s="251"/>
      <c r="AW119" s="251"/>
      <c r="AX119" s="251"/>
      <c r="AY119" s="251"/>
      <c r="AZ119" s="251"/>
      <c r="BA119" s="251"/>
      <c r="BB119" s="251"/>
      <c r="BC119" s="251"/>
      <c r="BD119" s="251"/>
      <c r="BE119" s="251"/>
      <c r="BF119" s="251"/>
      <c r="BG119" s="251"/>
      <c r="BH119" s="251"/>
      <c r="BI119" s="251"/>
      <c r="BJ119" s="251"/>
      <c r="BK119" s="251"/>
      <c r="BL119" s="251"/>
      <c r="BM119" s="252">
        <v>33</v>
      </c>
    </row>
    <row r="120" spans="1:65">
      <c r="A120" s="33"/>
      <c r="B120" s="20" t="s">
        <v>271</v>
      </c>
      <c r="C120" s="12"/>
      <c r="D120" s="260">
        <v>150</v>
      </c>
      <c r="E120" s="250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  <c r="AM120" s="251"/>
      <c r="AN120" s="251"/>
      <c r="AO120" s="251"/>
      <c r="AP120" s="251"/>
      <c r="AQ120" s="251"/>
      <c r="AR120" s="251"/>
      <c r="AS120" s="251"/>
      <c r="AT120" s="251"/>
      <c r="AU120" s="251"/>
      <c r="AV120" s="251"/>
      <c r="AW120" s="251"/>
      <c r="AX120" s="251"/>
      <c r="AY120" s="251"/>
      <c r="AZ120" s="251"/>
      <c r="BA120" s="251"/>
      <c r="BB120" s="251"/>
      <c r="BC120" s="251"/>
      <c r="BD120" s="251"/>
      <c r="BE120" s="251"/>
      <c r="BF120" s="251"/>
      <c r="BG120" s="251"/>
      <c r="BH120" s="251"/>
      <c r="BI120" s="251"/>
      <c r="BJ120" s="251"/>
      <c r="BK120" s="251"/>
      <c r="BL120" s="251"/>
      <c r="BM120" s="252">
        <v>16</v>
      </c>
    </row>
    <row r="121" spans="1:65">
      <c r="A121" s="33"/>
      <c r="B121" s="3" t="s">
        <v>272</v>
      </c>
      <c r="C121" s="31"/>
      <c r="D121" s="257">
        <v>150</v>
      </c>
      <c r="E121" s="250"/>
      <c r="F121" s="251"/>
      <c r="G121" s="251"/>
      <c r="H121" s="251"/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  <c r="AM121" s="251"/>
      <c r="AN121" s="251"/>
      <c r="AO121" s="251"/>
      <c r="AP121" s="251"/>
      <c r="AQ121" s="251"/>
      <c r="AR121" s="251"/>
      <c r="AS121" s="251"/>
      <c r="AT121" s="251"/>
      <c r="AU121" s="251"/>
      <c r="AV121" s="251"/>
      <c r="AW121" s="251"/>
      <c r="AX121" s="251"/>
      <c r="AY121" s="251"/>
      <c r="AZ121" s="251"/>
      <c r="BA121" s="251"/>
      <c r="BB121" s="251"/>
      <c r="BC121" s="251"/>
      <c r="BD121" s="251"/>
      <c r="BE121" s="251"/>
      <c r="BF121" s="251"/>
      <c r="BG121" s="251"/>
      <c r="BH121" s="251"/>
      <c r="BI121" s="251"/>
      <c r="BJ121" s="251"/>
      <c r="BK121" s="251"/>
      <c r="BL121" s="251"/>
      <c r="BM121" s="252">
        <v>150</v>
      </c>
    </row>
    <row r="122" spans="1:65">
      <c r="A122" s="33"/>
      <c r="B122" s="3" t="s">
        <v>273</v>
      </c>
      <c r="C122" s="31"/>
      <c r="D122" s="257">
        <v>1.4142135623730951</v>
      </c>
      <c r="E122" s="250"/>
      <c r="F122" s="251"/>
      <c r="G122" s="251"/>
      <c r="H122" s="251"/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  <c r="AM122" s="251"/>
      <c r="AN122" s="251"/>
      <c r="AO122" s="251"/>
      <c r="AP122" s="251"/>
      <c r="AQ122" s="251"/>
      <c r="AR122" s="251"/>
      <c r="AS122" s="251"/>
      <c r="AT122" s="251"/>
      <c r="AU122" s="251"/>
      <c r="AV122" s="251"/>
      <c r="AW122" s="251"/>
      <c r="AX122" s="251"/>
      <c r="AY122" s="251"/>
      <c r="AZ122" s="251"/>
      <c r="BA122" s="251"/>
      <c r="BB122" s="251"/>
      <c r="BC122" s="251"/>
      <c r="BD122" s="251"/>
      <c r="BE122" s="251"/>
      <c r="BF122" s="251"/>
      <c r="BG122" s="251"/>
      <c r="BH122" s="251"/>
      <c r="BI122" s="251"/>
      <c r="BJ122" s="251"/>
      <c r="BK122" s="251"/>
      <c r="BL122" s="251"/>
      <c r="BM122" s="252">
        <v>39</v>
      </c>
    </row>
    <row r="123" spans="1:65">
      <c r="A123" s="33"/>
      <c r="B123" s="3" t="s">
        <v>87</v>
      </c>
      <c r="C123" s="31"/>
      <c r="D123" s="13">
        <v>9.428090415820635E-3</v>
      </c>
      <c r="E123" s="15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274</v>
      </c>
      <c r="C124" s="31"/>
      <c r="D124" s="13">
        <v>0</v>
      </c>
      <c r="E124" s="15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51" t="s">
        <v>275</v>
      </c>
      <c r="C125" s="52"/>
      <c r="D125" s="50" t="s">
        <v>276</v>
      </c>
      <c r="E125" s="15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B126" s="34"/>
      <c r="C126" s="20"/>
      <c r="D126" s="29"/>
      <c r="BM126" s="61"/>
    </row>
    <row r="127" spans="1:65" ht="15">
      <c r="B127" s="35" t="s">
        <v>643</v>
      </c>
      <c r="BM127" s="30" t="s">
        <v>277</v>
      </c>
    </row>
    <row r="128" spans="1:65" ht="15">
      <c r="A128" s="26" t="s">
        <v>28</v>
      </c>
      <c r="B128" s="18" t="s">
        <v>111</v>
      </c>
      <c r="C128" s="15" t="s">
        <v>112</v>
      </c>
      <c r="D128" s="16" t="s">
        <v>345</v>
      </c>
      <c r="E128" s="15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0">
        <v>1</v>
      </c>
    </row>
    <row r="129" spans="1:65">
      <c r="A129" s="33"/>
      <c r="B129" s="19" t="s">
        <v>232</v>
      </c>
      <c r="C129" s="8" t="s">
        <v>232</v>
      </c>
      <c r="D129" s="9" t="s">
        <v>113</v>
      </c>
      <c r="E129" s="15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 t="s">
        <v>3</v>
      </c>
    </row>
    <row r="130" spans="1:65">
      <c r="A130" s="33"/>
      <c r="B130" s="19"/>
      <c r="C130" s="8"/>
      <c r="D130" s="9" t="s">
        <v>356</v>
      </c>
      <c r="E130" s="15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2</v>
      </c>
    </row>
    <row r="131" spans="1:65">
      <c r="A131" s="33"/>
      <c r="B131" s="19"/>
      <c r="C131" s="8"/>
      <c r="D131" s="27"/>
      <c r="E131" s="15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2</v>
      </c>
    </row>
    <row r="132" spans="1:65">
      <c r="A132" s="33"/>
      <c r="B132" s="18">
        <v>1</v>
      </c>
      <c r="C132" s="14">
        <v>1</v>
      </c>
      <c r="D132" s="21">
        <v>8.3800000000000008</v>
      </c>
      <c r="E132" s="15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1</v>
      </c>
    </row>
    <row r="133" spans="1:65">
      <c r="A133" s="33"/>
      <c r="B133" s="19">
        <v>1</v>
      </c>
      <c r="C133" s="8">
        <v>2</v>
      </c>
      <c r="D133" s="10">
        <v>8.56</v>
      </c>
      <c r="E133" s="15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34</v>
      </c>
    </row>
    <row r="134" spans="1:65">
      <c r="A134" s="33"/>
      <c r="B134" s="20" t="s">
        <v>271</v>
      </c>
      <c r="C134" s="12"/>
      <c r="D134" s="24">
        <v>8.4700000000000006</v>
      </c>
      <c r="E134" s="15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16</v>
      </c>
    </row>
    <row r="135" spans="1:65">
      <c r="A135" s="33"/>
      <c r="B135" s="3" t="s">
        <v>272</v>
      </c>
      <c r="C135" s="31"/>
      <c r="D135" s="11">
        <v>8.4700000000000006</v>
      </c>
      <c r="E135" s="15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8.4700000000000006</v>
      </c>
    </row>
    <row r="136" spans="1:65">
      <c r="A136" s="33"/>
      <c r="B136" s="3" t="s">
        <v>273</v>
      </c>
      <c r="C136" s="31"/>
      <c r="D136" s="25">
        <v>0.12727922061357835</v>
      </c>
      <c r="E136" s="15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40</v>
      </c>
    </row>
    <row r="137" spans="1:65">
      <c r="A137" s="33"/>
      <c r="B137" s="3" t="s">
        <v>87</v>
      </c>
      <c r="C137" s="31"/>
      <c r="D137" s="13">
        <v>1.502706264623121E-2</v>
      </c>
      <c r="E137" s="15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1"/>
    </row>
    <row r="138" spans="1:65">
      <c r="A138" s="33"/>
      <c r="B138" s="3" t="s">
        <v>274</v>
      </c>
      <c r="C138" s="31"/>
      <c r="D138" s="13">
        <v>0</v>
      </c>
      <c r="E138" s="15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1"/>
    </row>
    <row r="139" spans="1:65">
      <c r="A139" s="33"/>
      <c r="B139" s="51" t="s">
        <v>275</v>
      </c>
      <c r="C139" s="52"/>
      <c r="D139" s="50" t="s">
        <v>276</v>
      </c>
      <c r="E139" s="15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B140" s="34"/>
      <c r="C140" s="20"/>
      <c r="D140" s="29"/>
      <c r="BM140" s="61"/>
    </row>
    <row r="141" spans="1:65" ht="15">
      <c r="B141" s="35" t="s">
        <v>644</v>
      </c>
      <c r="BM141" s="30" t="s">
        <v>277</v>
      </c>
    </row>
    <row r="142" spans="1:65" ht="15">
      <c r="A142" s="26" t="s">
        <v>0</v>
      </c>
      <c r="B142" s="18" t="s">
        <v>111</v>
      </c>
      <c r="C142" s="15" t="s">
        <v>112</v>
      </c>
      <c r="D142" s="16" t="s">
        <v>345</v>
      </c>
      <c r="E142" s="15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0">
        <v>1</v>
      </c>
    </row>
    <row r="143" spans="1:65">
      <c r="A143" s="33"/>
      <c r="B143" s="19" t="s">
        <v>232</v>
      </c>
      <c r="C143" s="8" t="s">
        <v>232</v>
      </c>
      <c r="D143" s="9" t="s">
        <v>113</v>
      </c>
      <c r="E143" s="15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0" t="s">
        <v>3</v>
      </c>
    </row>
    <row r="144" spans="1:65">
      <c r="A144" s="33"/>
      <c r="B144" s="19"/>
      <c r="C144" s="8"/>
      <c r="D144" s="9" t="s">
        <v>356</v>
      </c>
      <c r="E144" s="15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0">
        <v>1</v>
      </c>
    </row>
    <row r="145" spans="1:65">
      <c r="A145" s="33"/>
      <c r="B145" s="19"/>
      <c r="C145" s="8"/>
      <c r="D145" s="27"/>
      <c r="E145" s="15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0">
        <v>1</v>
      </c>
    </row>
    <row r="146" spans="1:65">
      <c r="A146" s="33"/>
      <c r="B146" s="18">
        <v>1</v>
      </c>
      <c r="C146" s="14">
        <v>1</v>
      </c>
      <c r="D146" s="261">
        <v>28</v>
      </c>
      <c r="E146" s="262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263"/>
      <c r="BM146" s="264">
        <v>1</v>
      </c>
    </row>
    <row r="147" spans="1:65">
      <c r="A147" s="33"/>
      <c r="B147" s="19">
        <v>1</v>
      </c>
      <c r="C147" s="8">
        <v>2</v>
      </c>
      <c r="D147" s="265">
        <v>30</v>
      </c>
      <c r="E147" s="262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263"/>
      <c r="BM147" s="264">
        <v>35</v>
      </c>
    </row>
    <row r="148" spans="1:65">
      <c r="A148" s="33"/>
      <c r="B148" s="20" t="s">
        <v>271</v>
      </c>
      <c r="C148" s="12"/>
      <c r="D148" s="267">
        <v>29</v>
      </c>
      <c r="E148" s="262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263"/>
      <c r="BM148" s="264">
        <v>16</v>
      </c>
    </row>
    <row r="149" spans="1:65">
      <c r="A149" s="33"/>
      <c r="B149" s="3" t="s">
        <v>272</v>
      </c>
      <c r="C149" s="31"/>
      <c r="D149" s="268">
        <v>29</v>
      </c>
      <c r="E149" s="262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4">
        <v>29</v>
      </c>
    </row>
    <row r="150" spans="1:65">
      <c r="A150" s="33"/>
      <c r="B150" s="3" t="s">
        <v>273</v>
      </c>
      <c r="C150" s="31"/>
      <c r="D150" s="268">
        <v>1.4142135623730951</v>
      </c>
      <c r="E150" s="262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  <c r="AJ150" s="263"/>
      <c r="AK150" s="263"/>
      <c r="AL150" s="263"/>
      <c r="AM150" s="263"/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  <c r="BD150" s="263"/>
      <c r="BE150" s="263"/>
      <c r="BF150" s="263"/>
      <c r="BG150" s="263"/>
      <c r="BH150" s="263"/>
      <c r="BI150" s="263"/>
      <c r="BJ150" s="263"/>
      <c r="BK150" s="263"/>
      <c r="BL150" s="263"/>
      <c r="BM150" s="264">
        <v>41</v>
      </c>
    </row>
    <row r="151" spans="1:65">
      <c r="A151" s="33"/>
      <c r="B151" s="3" t="s">
        <v>87</v>
      </c>
      <c r="C151" s="31"/>
      <c r="D151" s="13">
        <v>4.8765984909417075E-2</v>
      </c>
      <c r="E151" s="15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1"/>
    </row>
    <row r="152" spans="1:65">
      <c r="A152" s="33"/>
      <c r="B152" s="3" t="s">
        <v>274</v>
      </c>
      <c r="C152" s="31"/>
      <c r="D152" s="13">
        <v>0</v>
      </c>
      <c r="E152" s="15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1"/>
    </row>
    <row r="153" spans="1:65">
      <c r="A153" s="33"/>
      <c r="B153" s="51" t="s">
        <v>275</v>
      </c>
      <c r="C153" s="52"/>
      <c r="D153" s="50" t="s">
        <v>276</v>
      </c>
      <c r="E153" s="15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1"/>
    </row>
    <row r="154" spans="1:65">
      <c r="B154" s="34"/>
      <c r="C154" s="20"/>
      <c r="D154" s="29"/>
      <c r="BM154" s="61"/>
    </row>
    <row r="155" spans="1:65" ht="15">
      <c r="B155" s="35" t="s">
        <v>645</v>
      </c>
      <c r="BM155" s="30" t="s">
        <v>277</v>
      </c>
    </row>
    <row r="156" spans="1:65" ht="15">
      <c r="A156" s="26" t="s">
        <v>33</v>
      </c>
      <c r="B156" s="18" t="s">
        <v>111</v>
      </c>
      <c r="C156" s="15" t="s">
        <v>112</v>
      </c>
      <c r="D156" s="16" t="s">
        <v>345</v>
      </c>
      <c r="E156" s="15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1</v>
      </c>
    </row>
    <row r="157" spans="1:65">
      <c r="A157" s="33"/>
      <c r="B157" s="19" t="s">
        <v>232</v>
      </c>
      <c r="C157" s="8" t="s">
        <v>232</v>
      </c>
      <c r="D157" s="9" t="s">
        <v>113</v>
      </c>
      <c r="E157" s="15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 t="s">
        <v>3</v>
      </c>
    </row>
    <row r="158" spans="1:65">
      <c r="A158" s="33"/>
      <c r="B158" s="19"/>
      <c r="C158" s="8"/>
      <c r="D158" s="9" t="s">
        <v>356</v>
      </c>
      <c r="E158" s="15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2</v>
      </c>
    </row>
    <row r="159" spans="1:65">
      <c r="A159" s="33"/>
      <c r="B159" s="19"/>
      <c r="C159" s="8"/>
      <c r="D159" s="27"/>
      <c r="E159" s="15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0">
        <v>2</v>
      </c>
    </row>
    <row r="160" spans="1:65">
      <c r="A160" s="33"/>
      <c r="B160" s="18">
        <v>1</v>
      </c>
      <c r="C160" s="14">
        <v>1</v>
      </c>
      <c r="D160" s="21">
        <v>5.66</v>
      </c>
      <c r="E160" s="15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0">
        <v>1</v>
      </c>
    </row>
    <row r="161" spans="1:65">
      <c r="A161" s="33"/>
      <c r="B161" s="19">
        <v>1</v>
      </c>
      <c r="C161" s="8">
        <v>2</v>
      </c>
      <c r="D161" s="10">
        <v>5.57</v>
      </c>
      <c r="E161" s="15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0">
        <v>9</v>
      </c>
    </row>
    <row r="162" spans="1:65">
      <c r="A162" s="33"/>
      <c r="B162" s="20" t="s">
        <v>271</v>
      </c>
      <c r="C162" s="12"/>
      <c r="D162" s="24">
        <v>5.6150000000000002</v>
      </c>
      <c r="E162" s="15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0">
        <v>16</v>
      </c>
    </row>
    <row r="163" spans="1:65">
      <c r="A163" s="33"/>
      <c r="B163" s="3" t="s">
        <v>272</v>
      </c>
      <c r="C163" s="31"/>
      <c r="D163" s="11">
        <v>5.6150000000000002</v>
      </c>
      <c r="E163" s="15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0">
        <v>5.6150000000000002</v>
      </c>
    </row>
    <row r="164" spans="1:65">
      <c r="A164" s="33"/>
      <c r="B164" s="3" t="s">
        <v>273</v>
      </c>
      <c r="C164" s="31"/>
      <c r="D164" s="25">
        <v>6.3639610306789177E-2</v>
      </c>
      <c r="E164" s="15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0">
        <v>42</v>
      </c>
    </row>
    <row r="165" spans="1:65">
      <c r="A165" s="33"/>
      <c r="B165" s="3" t="s">
        <v>87</v>
      </c>
      <c r="C165" s="31"/>
      <c r="D165" s="13">
        <v>1.133385757912541E-2</v>
      </c>
      <c r="E165" s="15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1"/>
    </row>
    <row r="166" spans="1:65">
      <c r="A166" s="33"/>
      <c r="B166" s="3" t="s">
        <v>274</v>
      </c>
      <c r="C166" s="31"/>
      <c r="D166" s="13">
        <v>0</v>
      </c>
      <c r="E166" s="15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1"/>
    </row>
    <row r="167" spans="1:65">
      <c r="A167" s="33"/>
      <c r="B167" s="51" t="s">
        <v>275</v>
      </c>
      <c r="C167" s="52"/>
      <c r="D167" s="50" t="s">
        <v>276</v>
      </c>
      <c r="E167" s="15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1"/>
    </row>
    <row r="168" spans="1:65">
      <c r="B168" s="34"/>
      <c r="C168" s="20"/>
      <c r="D168" s="29"/>
      <c r="BM168" s="61"/>
    </row>
    <row r="169" spans="1:65" ht="15">
      <c r="B169" s="35" t="s">
        <v>646</v>
      </c>
      <c r="BM169" s="30" t="s">
        <v>277</v>
      </c>
    </row>
    <row r="170" spans="1:65" ht="15">
      <c r="A170" s="26" t="s">
        <v>36</v>
      </c>
      <c r="B170" s="18" t="s">
        <v>111</v>
      </c>
      <c r="C170" s="15" t="s">
        <v>112</v>
      </c>
      <c r="D170" s="16" t="s">
        <v>345</v>
      </c>
      <c r="E170" s="15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9" t="s">
        <v>232</v>
      </c>
      <c r="C171" s="8" t="s">
        <v>232</v>
      </c>
      <c r="D171" s="9" t="s">
        <v>113</v>
      </c>
      <c r="E171" s="15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 t="s">
        <v>3</v>
      </c>
    </row>
    <row r="172" spans="1:65">
      <c r="A172" s="33"/>
      <c r="B172" s="19"/>
      <c r="C172" s="8"/>
      <c r="D172" s="9" t="s">
        <v>356</v>
      </c>
      <c r="E172" s="15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2</v>
      </c>
    </row>
    <row r="173" spans="1:65">
      <c r="A173" s="33"/>
      <c r="B173" s="19"/>
      <c r="C173" s="8"/>
      <c r="D173" s="27"/>
      <c r="E173" s="15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2</v>
      </c>
    </row>
    <row r="174" spans="1:65">
      <c r="A174" s="33"/>
      <c r="B174" s="18">
        <v>1</v>
      </c>
      <c r="C174" s="14">
        <v>1</v>
      </c>
      <c r="D174" s="21">
        <v>3.21</v>
      </c>
      <c r="E174" s="15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0">
        <v>1</v>
      </c>
    </row>
    <row r="175" spans="1:65">
      <c r="A175" s="33"/>
      <c r="B175" s="19">
        <v>1</v>
      </c>
      <c r="C175" s="8">
        <v>2</v>
      </c>
      <c r="D175" s="10">
        <v>3.44</v>
      </c>
      <c r="E175" s="15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0">
        <v>10</v>
      </c>
    </row>
    <row r="176" spans="1:65">
      <c r="A176" s="33"/>
      <c r="B176" s="20" t="s">
        <v>271</v>
      </c>
      <c r="C176" s="12"/>
      <c r="D176" s="24">
        <v>3.3250000000000002</v>
      </c>
      <c r="E176" s="15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0">
        <v>16</v>
      </c>
    </row>
    <row r="177" spans="1:65">
      <c r="A177" s="33"/>
      <c r="B177" s="3" t="s">
        <v>272</v>
      </c>
      <c r="C177" s="31"/>
      <c r="D177" s="11">
        <v>3.3250000000000002</v>
      </c>
      <c r="E177" s="15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0">
        <v>3.3250000000000002</v>
      </c>
    </row>
    <row r="178" spans="1:65">
      <c r="A178" s="33"/>
      <c r="B178" s="3" t="s">
        <v>273</v>
      </c>
      <c r="C178" s="31"/>
      <c r="D178" s="25">
        <v>0.16263455967290591</v>
      </c>
      <c r="E178" s="15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0">
        <v>43</v>
      </c>
    </row>
    <row r="179" spans="1:65">
      <c r="A179" s="33"/>
      <c r="B179" s="3" t="s">
        <v>87</v>
      </c>
      <c r="C179" s="31"/>
      <c r="D179" s="13">
        <v>4.8912649525685983E-2</v>
      </c>
      <c r="E179" s="15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3"/>
      <c r="B180" s="3" t="s">
        <v>274</v>
      </c>
      <c r="C180" s="31"/>
      <c r="D180" s="13">
        <v>0</v>
      </c>
      <c r="E180" s="15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3"/>
      <c r="B181" s="51" t="s">
        <v>275</v>
      </c>
      <c r="C181" s="52"/>
      <c r="D181" s="50" t="s">
        <v>276</v>
      </c>
      <c r="E181" s="15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B182" s="34"/>
      <c r="C182" s="20"/>
      <c r="D182" s="29"/>
      <c r="BM182" s="61"/>
    </row>
    <row r="183" spans="1:65" ht="15">
      <c r="B183" s="35" t="s">
        <v>647</v>
      </c>
      <c r="BM183" s="30" t="s">
        <v>277</v>
      </c>
    </row>
    <row r="184" spans="1:65" ht="15">
      <c r="A184" s="26" t="s">
        <v>39</v>
      </c>
      <c r="B184" s="18" t="s">
        <v>111</v>
      </c>
      <c r="C184" s="15" t="s">
        <v>112</v>
      </c>
      <c r="D184" s="16" t="s">
        <v>345</v>
      </c>
      <c r="E184" s="15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232</v>
      </c>
      <c r="C185" s="8" t="s">
        <v>232</v>
      </c>
      <c r="D185" s="9" t="s">
        <v>113</v>
      </c>
      <c r="E185" s="15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356</v>
      </c>
      <c r="E186" s="15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9"/>
      <c r="C187" s="8"/>
      <c r="D187" s="27"/>
      <c r="E187" s="15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2</v>
      </c>
    </row>
    <row r="188" spans="1:65">
      <c r="A188" s="33"/>
      <c r="B188" s="18">
        <v>1</v>
      </c>
      <c r="C188" s="14">
        <v>1</v>
      </c>
      <c r="D188" s="21">
        <v>1.38</v>
      </c>
      <c r="E188" s="15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>
        <v>1</v>
      </c>
      <c r="C189" s="8">
        <v>2</v>
      </c>
      <c r="D189" s="10">
        <v>1.29</v>
      </c>
      <c r="E189" s="15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11</v>
      </c>
    </row>
    <row r="190" spans="1:65">
      <c r="A190" s="33"/>
      <c r="B190" s="20" t="s">
        <v>271</v>
      </c>
      <c r="C190" s="12"/>
      <c r="D190" s="24">
        <v>1.335</v>
      </c>
      <c r="E190" s="15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16</v>
      </c>
    </row>
    <row r="191" spans="1:65">
      <c r="A191" s="33"/>
      <c r="B191" s="3" t="s">
        <v>272</v>
      </c>
      <c r="C191" s="31"/>
      <c r="D191" s="11">
        <v>1.335</v>
      </c>
      <c r="E191" s="15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1.335</v>
      </c>
    </row>
    <row r="192" spans="1:65">
      <c r="A192" s="33"/>
      <c r="B192" s="3" t="s">
        <v>273</v>
      </c>
      <c r="C192" s="31"/>
      <c r="D192" s="25">
        <v>6.3639610306789177E-2</v>
      </c>
      <c r="E192" s="15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44</v>
      </c>
    </row>
    <row r="193" spans="1:65">
      <c r="A193" s="33"/>
      <c r="B193" s="3" t="s">
        <v>87</v>
      </c>
      <c r="C193" s="31"/>
      <c r="D193" s="13">
        <v>4.7670120079991891E-2</v>
      </c>
      <c r="E193" s="15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1"/>
    </row>
    <row r="194" spans="1:65">
      <c r="A194" s="33"/>
      <c r="B194" s="3" t="s">
        <v>274</v>
      </c>
      <c r="C194" s="31"/>
      <c r="D194" s="13">
        <v>0</v>
      </c>
      <c r="E194" s="15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1"/>
    </row>
    <row r="195" spans="1:65">
      <c r="A195" s="33"/>
      <c r="B195" s="51" t="s">
        <v>275</v>
      </c>
      <c r="C195" s="52"/>
      <c r="D195" s="50" t="s">
        <v>276</v>
      </c>
      <c r="E195" s="15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B196" s="34"/>
      <c r="C196" s="20"/>
      <c r="D196" s="29"/>
      <c r="BM196" s="61"/>
    </row>
    <row r="197" spans="1:65" ht="15">
      <c r="B197" s="35" t="s">
        <v>648</v>
      </c>
      <c r="BM197" s="30" t="s">
        <v>277</v>
      </c>
    </row>
    <row r="198" spans="1:65" ht="15">
      <c r="A198" s="26" t="s">
        <v>42</v>
      </c>
      <c r="B198" s="18" t="s">
        <v>111</v>
      </c>
      <c r="C198" s="15" t="s">
        <v>112</v>
      </c>
      <c r="D198" s="16" t="s">
        <v>345</v>
      </c>
      <c r="E198" s="15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0">
        <v>1</v>
      </c>
    </row>
    <row r="199" spans="1:65">
      <c r="A199" s="33"/>
      <c r="B199" s="19" t="s">
        <v>232</v>
      </c>
      <c r="C199" s="8" t="s">
        <v>232</v>
      </c>
      <c r="D199" s="9" t="s">
        <v>113</v>
      </c>
      <c r="E199" s="15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0" t="s">
        <v>3</v>
      </c>
    </row>
    <row r="200" spans="1:65">
      <c r="A200" s="33"/>
      <c r="B200" s="19"/>
      <c r="C200" s="8"/>
      <c r="D200" s="9" t="s">
        <v>356</v>
      </c>
      <c r="E200" s="15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0">
        <v>1</v>
      </c>
    </row>
    <row r="201" spans="1:65">
      <c r="A201" s="33"/>
      <c r="B201" s="19"/>
      <c r="C201" s="8"/>
      <c r="D201" s="27"/>
      <c r="E201" s="15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0">
        <v>1</v>
      </c>
    </row>
    <row r="202" spans="1:65">
      <c r="A202" s="33"/>
      <c r="B202" s="18">
        <v>1</v>
      </c>
      <c r="C202" s="14">
        <v>1</v>
      </c>
      <c r="D202" s="261">
        <v>18.100000000000001</v>
      </c>
      <c r="E202" s="262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3"/>
      <c r="BB202" s="263"/>
      <c r="BC202" s="263"/>
      <c r="BD202" s="263"/>
      <c r="BE202" s="263"/>
      <c r="BF202" s="263"/>
      <c r="BG202" s="263"/>
      <c r="BH202" s="263"/>
      <c r="BI202" s="263"/>
      <c r="BJ202" s="263"/>
      <c r="BK202" s="263"/>
      <c r="BL202" s="263"/>
      <c r="BM202" s="264">
        <v>1</v>
      </c>
    </row>
    <row r="203" spans="1:65">
      <c r="A203" s="33"/>
      <c r="B203" s="19">
        <v>1</v>
      </c>
      <c r="C203" s="8">
        <v>2</v>
      </c>
      <c r="D203" s="265">
        <v>18.2</v>
      </c>
      <c r="E203" s="262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3"/>
      <c r="BB203" s="263"/>
      <c r="BC203" s="263"/>
      <c r="BD203" s="263"/>
      <c r="BE203" s="263"/>
      <c r="BF203" s="263"/>
      <c r="BG203" s="263"/>
      <c r="BH203" s="263"/>
      <c r="BI203" s="263"/>
      <c r="BJ203" s="263"/>
      <c r="BK203" s="263"/>
      <c r="BL203" s="263"/>
      <c r="BM203" s="264">
        <v>39</v>
      </c>
    </row>
    <row r="204" spans="1:65">
      <c r="A204" s="33"/>
      <c r="B204" s="20" t="s">
        <v>271</v>
      </c>
      <c r="C204" s="12"/>
      <c r="D204" s="267">
        <v>18.149999999999999</v>
      </c>
      <c r="E204" s="262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3"/>
      <c r="AW204" s="263"/>
      <c r="AX204" s="263"/>
      <c r="AY204" s="263"/>
      <c r="AZ204" s="263"/>
      <c r="BA204" s="263"/>
      <c r="BB204" s="263"/>
      <c r="BC204" s="263"/>
      <c r="BD204" s="263"/>
      <c r="BE204" s="263"/>
      <c r="BF204" s="263"/>
      <c r="BG204" s="263"/>
      <c r="BH204" s="263"/>
      <c r="BI204" s="263"/>
      <c r="BJ204" s="263"/>
      <c r="BK204" s="263"/>
      <c r="BL204" s="263"/>
      <c r="BM204" s="264">
        <v>16</v>
      </c>
    </row>
    <row r="205" spans="1:65">
      <c r="A205" s="33"/>
      <c r="B205" s="3" t="s">
        <v>272</v>
      </c>
      <c r="C205" s="31"/>
      <c r="D205" s="268">
        <v>18.149999999999999</v>
      </c>
      <c r="E205" s="262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  <c r="BC205" s="263"/>
      <c r="BD205" s="263"/>
      <c r="BE205" s="263"/>
      <c r="BF205" s="263"/>
      <c r="BG205" s="263"/>
      <c r="BH205" s="263"/>
      <c r="BI205" s="263"/>
      <c r="BJ205" s="263"/>
      <c r="BK205" s="263"/>
      <c r="BL205" s="263"/>
      <c r="BM205" s="264">
        <v>18.149999999999999</v>
      </c>
    </row>
    <row r="206" spans="1:65">
      <c r="A206" s="33"/>
      <c r="B206" s="3" t="s">
        <v>273</v>
      </c>
      <c r="C206" s="31"/>
      <c r="D206" s="268">
        <v>7.0710678118653253E-2</v>
      </c>
      <c r="E206" s="262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  <c r="BC206" s="263"/>
      <c r="BD206" s="263"/>
      <c r="BE206" s="263"/>
      <c r="BF206" s="263"/>
      <c r="BG206" s="263"/>
      <c r="BH206" s="263"/>
      <c r="BI206" s="263"/>
      <c r="BJ206" s="263"/>
      <c r="BK206" s="263"/>
      <c r="BL206" s="263"/>
      <c r="BM206" s="264">
        <v>45</v>
      </c>
    </row>
    <row r="207" spans="1:65">
      <c r="A207" s="33"/>
      <c r="B207" s="3" t="s">
        <v>87</v>
      </c>
      <c r="C207" s="31"/>
      <c r="D207" s="13">
        <v>3.8959051305043116E-3</v>
      </c>
      <c r="E207" s="15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61"/>
    </row>
    <row r="208" spans="1:65">
      <c r="A208" s="33"/>
      <c r="B208" s="3" t="s">
        <v>274</v>
      </c>
      <c r="C208" s="31"/>
      <c r="D208" s="13">
        <v>0</v>
      </c>
      <c r="E208" s="15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61"/>
    </row>
    <row r="209" spans="1:65">
      <c r="A209" s="33"/>
      <c r="B209" s="51" t="s">
        <v>275</v>
      </c>
      <c r="C209" s="52"/>
      <c r="D209" s="50" t="s">
        <v>276</v>
      </c>
      <c r="E209" s="15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1"/>
    </row>
    <row r="210" spans="1:65">
      <c r="B210" s="34"/>
      <c r="C210" s="20"/>
      <c r="D210" s="29"/>
      <c r="BM210" s="61"/>
    </row>
    <row r="211" spans="1:65" ht="15">
      <c r="B211" s="35" t="s">
        <v>649</v>
      </c>
      <c r="BM211" s="30" t="s">
        <v>277</v>
      </c>
    </row>
    <row r="212" spans="1:65" ht="15">
      <c r="A212" s="26" t="s">
        <v>5</v>
      </c>
      <c r="B212" s="18" t="s">
        <v>111</v>
      </c>
      <c r="C212" s="15" t="s">
        <v>112</v>
      </c>
      <c r="D212" s="16" t="s">
        <v>345</v>
      </c>
      <c r="E212" s="15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0">
        <v>1</v>
      </c>
    </row>
    <row r="213" spans="1:65">
      <c r="A213" s="33"/>
      <c r="B213" s="19" t="s">
        <v>232</v>
      </c>
      <c r="C213" s="8" t="s">
        <v>232</v>
      </c>
      <c r="D213" s="9" t="s">
        <v>113</v>
      </c>
      <c r="E213" s="15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0" t="s">
        <v>3</v>
      </c>
    </row>
    <row r="214" spans="1:65">
      <c r="A214" s="33"/>
      <c r="B214" s="19"/>
      <c r="C214" s="8"/>
      <c r="D214" s="9" t="s">
        <v>356</v>
      </c>
      <c r="E214" s="15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0">
        <v>2</v>
      </c>
    </row>
    <row r="215" spans="1:65">
      <c r="A215" s="33"/>
      <c r="B215" s="19"/>
      <c r="C215" s="8"/>
      <c r="D215" s="27"/>
      <c r="E215" s="15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0">
        <v>2</v>
      </c>
    </row>
    <row r="216" spans="1:65">
      <c r="A216" s="33"/>
      <c r="B216" s="18">
        <v>1</v>
      </c>
      <c r="C216" s="14">
        <v>1</v>
      </c>
      <c r="D216" s="21">
        <v>5.91</v>
      </c>
      <c r="E216" s="15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0">
        <v>1</v>
      </c>
    </row>
    <row r="217" spans="1:65">
      <c r="A217" s="33"/>
      <c r="B217" s="19">
        <v>1</v>
      </c>
      <c r="C217" s="8">
        <v>2</v>
      </c>
      <c r="D217" s="10">
        <v>6.25</v>
      </c>
      <c r="E217" s="15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0">
        <v>12</v>
      </c>
    </row>
    <row r="218" spans="1:65">
      <c r="A218" s="33"/>
      <c r="B218" s="20" t="s">
        <v>271</v>
      </c>
      <c r="C218" s="12"/>
      <c r="D218" s="24">
        <v>6.08</v>
      </c>
      <c r="E218" s="15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0">
        <v>16</v>
      </c>
    </row>
    <row r="219" spans="1:65">
      <c r="A219" s="33"/>
      <c r="B219" s="3" t="s">
        <v>272</v>
      </c>
      <c r="C219" s="31"/>
      <c r="D219" s="11">
        <v>6.08</v>
      </c>
      <c r="E219" s="15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0">
        <v>6.08</v>
      </c>
    </row>
    <row r="220" spans="1:65">
      <c r="A220" s="33"/>
      <c r="B220" s="3" t="s">
        <v>273</v>
      </c>
      <c r="C220" s="31"/>
      <c r="D220" s="25">
        <v>0.24041630560342606</v>
      </c>
      <c r="E220" s="15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>
        <v>46</v>
      </c>
    </row>
    <row r="221" spans="1:65">
      <c r="A221" s="33"/>
      <c r="B221" s="3" t="s">
        <v>87</v>
      </c>
      <c r="C221" s="31"/>
      <c r="D221" s="13">
        <v>3.9542155526879286E-2</v>
      </c>
      <c r="E221" s="15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1"/>
    </row>
    <row r="222" spans="1:65">
      <c r="A222" s="33"/>
      <c r="B222" s="3" t="s">
        <v>274</v>
      </c>
      <c r="C222" s="31"/>
      <c r="D222" s="13">
        <v>0</v>
      </c>
      <c r="E222" s="15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61"/>
    </row>
    <row r="223" spans="1:65">
      <c r="A223" s="33"/>
      <c r="B223" s="51" t="s">
        <v>275</v>
      </c>
      <c r="C223" s="52"/>
      <c r="D223" s="50" t="s">
        <v>276</v>
      </c>
      <c r="E223" s="15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61"/>
    </row>
    <row r="224" spans="1:65">
      <c r="B224" s="34"/>
      <c r="C224" s="20"/>
      <c r="D224" s="29"/>
      <c r="BM224" s="61"/>
    </row>
    <row r="225" spans="1:65" ht="15">
      <c r="B225" s="35" t="s">
        <v>650</v>
      </c>
      <c r="BM225" s="30" t="s">
        <v>277</v>
      </c>
    </row>
    <row r="226" spans="1:65" ht="15">
      <c r="A226" s="26" t="s">
        <v>82</v>
      </c>
      <c r="B226" s="18" t="s">
        <v>111</v>
      </c>
      <c r="C226" s="15" t="s">
        <v>112</v>
      </c>
      <c r="D226" s="16" t="s">
        <v>345</v>
      </c>
      <c r="E226" s="15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</v>
      </c>
    </row>
    <row r="227" spans="1:65">
      <c r="A227" s="33"/>
      <c r="B227" s="19" t="s">
        <v>232</v>
      </c>
      <c r="C227" s="8" t="s">
        <v>232</v>
      </c>
      <c r="D227" s="9" t="s">
        <v>113</v>
      </c>
      <c r="E227" s="15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 t="s">
        <v>3</v>
      </c>
    </row>
    <row r="228" spans="1:65">
      <c r="A228" s="33"/>
      <c r="B228" s="19"/>
      <c r="C228" s="8"/>
      <c r="D228" s="9" t="s">
        <v>356</v>
      </c>
      <c r="E228" s="15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2</v>
      </c>
    </row>
    <row r="229" spans="1:65">
      <c r="A229" s="33"/>
      <c r="B229" s="19"/>
      <c r="C229" s="8"/>
      <c r="D229" s="27"/>
      <c r="E229" s="15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2</v>
      </c>
    </row>
    <row r="230" spans="1:65">
      <c r="A230" s="33"/>
      <c r="B230" s="18">
        <v>1</v>
      </c>
      <c r="C230" s="14">
        <v>1</v>
      </c>
      <c r="D230" s="21">
        <v>1.5</v>
      </c>
      <c r="E230" s="15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1</v>
      </c>
    </row>
    <row r="231" spans="1:65">
      <c r="A231" s="33"/>
      <c r="B231" s="19">
        <v>1</v>
      </c>
      <c r="C231" s="8">
        <v>2</v>
      </c>
      <c r="D231" s="10">
        <v>1.4</v>
      </c>
      <c r="E231" s="15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0">
        <v>6</v>
      </c>
    </row>
    <row r="232" spans="1:65">
      <c r="A232" s="33"/>
      <c r="B232" s="20" t="s">
        <v>271</v>
      </c>
      <c r="C232" s="12"/>
      <c r="D232" s="24">
        <v>1.45</v>
      </c>
      <c r="E232" s="15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0">
        <v>16</v>
      </c>
    </row>
    <row r="233" spans="1:65">
      <c r="A233" s="33"/>
      <c r="B233" s="3" t="s">
        <v>272</v>
      </c>
      <c r="C233" s="31"/>
      <c r="D233" s="11">
        <v>1.45</v>
      </c>
      <c r="E233" s="15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0">
        <v>1.45</v>
      </c>
    </row>
    <row r="234" spans="1:65">
      <c r="A234" s="33"/>
      <c r="B234" s="3" t="s">
        <v>273</v>
      </c>
      <c r="C234" s="31"/>
      <c r="D234" s="25">
        <v>7.0710678118654821E-2</v>
      </c>
      <c r="E234" s="15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0">
        <v>47</v>
      </c>
    </row>
    <row r="235" spans="1:65">
      <c r="A235" s="33"/>
      <c r="B235" s="3" t="s">
        <v>87</v>
      </c>
      <c r="C235" s="31"/>
      <c r="D235" s="13">
        <v>4.8765984909417116E-2</v>
      </c>
      <c r="E235" s="15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3"/>
      <c r="B236" s="3" t="s">
        <v>274</v>
      </c>
      <c r="C236" s="31"/>
      <c r="D236" s="13">
        <v>0</v>
      </c>
      <c r="E236" s="15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3"/>
      <c r="B237" s="51" t="s">
        <v>275</v>
      </c>
      <c r="C237" s="52"/>
      <c r="D237" s="50" t="s">
        <v>276</v>
      </c>
      <c r="E237" s="15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B238" s="34"/>
      <c r="C238" s="20"/>
      <c r="D238" s="29"/>
      <c r="BM238" s="61"/>
    </row>
    <row r="239" spans="1:65" ht="15">
      <c r="B239" s="35" t="s">
        <v>651</v>
      </c>
      <c r="BM239" s="30" t="s">
        <v>277</v>
      </c>
    </row>
    <row r="240" spans="1:65" ht="15">
      <c r="A240" s="26" t="s">
        <v>8</v>
      </c>
      <c r="B240" s="18" t="s">
        <v>111</v>
      </c>
      <c r="C240" s="15" t="s">
        <v>112</v>
      </c>
      <c r="D240" s="16" t="s">
        <v>345</v>
      </c>
      <c r="E240" s="15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 t="s">
        <v>232</v>
      </c>
      <c r="C241" s="8" t="s">
        <v>232</v>
      </c>
      <c r="D241" s="9" t="s">
        <v>113</v>
      </c>
      <c r="E241" s="15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 t="s">
        <v>3</v>
      </c>
    </row>
    <row r="242" spans="1:65">
      <c r="A242" s="33"/>
      <c r="B242" s="19"/>
      <c r="C242" s="8"/>
      <c r="D242" s="9" t="s">
        <v>356</v>
      </c>
      <c r="E242" s="15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2</v>
      </c>
    </row>
    <row r="243" spans="1:65">
      <c r="A243" s="33"/>
      <c r="B243" s="19"/>
      <c r="C243" s="8"/>
      <c r="D243" s="27"/>
      <c r="E243" s="15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2</v>
      </c>
    </row>
    <row r="244" spans="1:65">
      <c r="A244" s="33"/>
      <c r="B244" s="18">
        <v>1</v>
      </c>
      <c r="C244" s="14">
        <v>1</v>
      </c>
      <c r="D244" s="21">
        <v>7.01</v>
      </c>
      <c r="E244" s="15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1</v>
      </c>
    </row>
    <row r="245" spans="1:65">
      <c r="A245" s="33"/>
      <c r="B245" s="19">
        <v>1</v>
      </c>
      <c r="C245" s="8">
        <v>2</v>
      </c>
      <c r="D245" s="10">
        <v>7.16</v>
      </c>
      <c r="E245" s="15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25</v>
      </c>
    </row>
    <row r="246" spans="1:65">
      <c r="A246" s="33"/>
      <c r="B246" s="20" t="s">
        <v>271</v>
      </c>
      <c r="C246" s="12"/>
      <c r="D246" s="24">
        <v>7.085</v>
      </c>
      <c r="E246" s="15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16</v>
      </c>
    </row>
    <row r="247" spans="1:65">
      <c r="A247" s="33"/>
      <c r="B247" s="3" t="s">
        <v>272</v>
      </c>
      <c r="C247" s="31"/>
      <c r="D247" s="11">
        <v>7.085</v>
      </c>
      <c r="E247" s="15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>
        <v>7.085</v>
      </c>
    </row>
    <row r="248" spans="1:65">
      <c r="A248" s="33"/>
      <c r="B248" s="3" t="s">
        <v>273</v>
      </c>
      <c r="C248" s="31"/>
      <c r="D248" s="25">
        <v>0.10606601717798238</v>
      </c>
      <c r="E248" s="15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>
        <v>31</v>
      </c>
    </row>
    <row r="249" spans="1:65">
      <c r="A249" s="33"/>
      <c r="B249" s="3" t="s">
        <v>87</v>
      </c>
      <c r="C249" s="31"/>
      <c r="D249" s="13">
        <v>1.4970503483130893E-2</v>
      </c>
      <c r="E249" s="15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1"/>
    </row>
    <row r="250" spans="1:65">
      <c r="A250" s="33"/>
      <c r="B250" s="3" t="s">
        <v>274</v>
      </c>
      <c r="C250" s="31"/>
      <c r="D250" s="13">
        <v>0</v>
      </c>
      <c r="E250" s="15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3"/>
      <c r="B251" s="51" t="s">
        <v>275</v>
      </c>
      <c r="C251" s="52"/>
      <c r="D251" s="50" t="s">
        <v>276</v>
      </c>
      <c r="E251" s="15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B252" s="34"/>
      <c r="C252" s="20"/>
      <c r="D252" s="29"/>
      <c r="BM252" s="61"/>
    </row>
    <row r="253" spans="1:65" ht="15">
      <c r="B253" s="35" t="s">
        <v>652</v>
      </c>
      <c r="BM253" s="30" t="s">
        <v>277</v>
      </c>
    </row>
    <row r="254" spans="1:65" ht="15">
      <c r="A254" s="26" t="s">
        <v>11</v>
      </c>
      <c r="B254" s="18" t="s">
        <v>111</v>
      </c>
      <c r="C254" s="15" t="s">
        <v>112</v>
      </c>
      <c r="D254" s="16" t="s">
        <v>345</v>
      </c>
      <c r="E254" s="15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0">
        <v>1</v>
      </c>
    </row>
    <row r="255" spans="1:65">
      <c r="A255" s="33"/>
      <c r="B255" s="19" t="s">
        <v>232</v>
      </c>
      <c r="C255" s="8" t="s">
        <v>232</v>
      </c>
      <c r="D255" s="9" t="s">
        <v>113</v>
      </c>
      <c r="E255" s="15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0" t="s">
        <v>3</v>
      </c>
    </row>
    <row r="256" spans="1:65">
      <c r="A256" s="33"/>
      <c r="B256" s="19"/>
      <c r="C256" s="8"/>
      <c r="D256" s="9" t="s">
        <v>356</v>
      </c>
      <c r="E256" s="15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0">
        <v>2</v>
      </c>
    </row>
    <row r="257" spans="1:65">
      <c r="A257" s="33"/>
      <c r="B257" s="19"/>
      <c r="C257" s="8"/>
      <c r="D257" s="27"/>
      <c r="E257" s="15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>
        <v>2</v>
      </c>
    </row>
    <row r="258" spans="1:65">
      <c r="A258" s="33"/>
      <c r="B258" s="18">
        <v>1</v>
      </c>
      <c r="C258" s="14">
        <v>1</v>
      </c>
      <c r="D258" s="21">
        <v>1.1299999999999999</v>
      </c>
      <c r="E258" s="15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1</v>
      </c>
    </row>
    <row r="259" spans="1:65">
      <c r="A259" s="33"/>
      <c r="B259" s="19">
        <v>1</v>
      </c>
      <c r="C259" s="8">
        <v>2</v>
      </c>
      <c r="D259" s="10">
        <v>1.18</v>
      </c>
      <c r="E259" s="15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14</v>
      </c>
    </row>
    <row r="260" spans="1:65">
      <c r="A260" s="33"/>
      <c r="B260" s="20" t="s">
        <v>271</v>
      </c>
      <c r="C260" s="12"/>
      <c r="D260" s="24">
        <v>1.1549999999999998</v>
      </c>
      <c r="E260" s="15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16</v>
      </c>
    </row>
    <row r="261" spans="1:65">
      <c r="A261" s="33"/>
      <c r="B261" s="3" t="s">
        <v>272</v>
      </c>
      <c r="C261" s="31"/>
      <c r="D261" s="11">
        <v>1.1549999999999998</v>
      </c>
      <c r="E261" s="15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1.155</v>
      </c>
    </row>
    <row r="262" spans="1:65">
      <c r="A262" s="33"/>
      <c r="B262" s="3" t="s">
        <v>273</v>
      </c>
      <c r="C262" s="31"/>
      <c r="D262" s="25">
        <v>3.5355339059327411E-2</v>
      </c>
      <c r="E262" s="15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32</v>
      </c>
    </row>
    <row r="263" spans="1:65">
      <c r="A263" s="33"/>
      <c r="B263" s="3" t="s">
        <v>87</v>
      </c>
      <c r="C263" s="31"/>
      <c r="D263" s="13">
        <v>3.0610683168248845E-2</v>
      </c>
      <c r="E263" s="15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1"/>
    </row>
    <row r="264" spans="1:65">
      <c r="A264" s="33"/>
      <c r="B264" s="3" t="s">
        <v>274</v>
      </c>
      <c r="C264" s="31"/>
      <c r="D264" s="13">
        <v>-2.2204460492503131E-16</v>
      </c>
      <c r="E264" s="15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1"/>
    </row>
    <row r="265" spans="1:65">
      <c r="A265" s="33"/>
      <c r="B265" s="51" t="s">
        <v>275</v>
      </c>
      <c r="C265" s="52"/>
      <c r="D265" s="50" t="s">
        <v>276</v>
      </c>
      <c r="E265" s="15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1"/>
    </row>
    <row r="266" spans="1:65">
      <c r="B266" s="34"/>
      <c r="C266" s="20"/>
      <c r="D266" s="29"/>
      <c r="BM266" s="61"/>
    </row>
    <row r="267" spans="1:65" ht="15">
      <c r="B267" s="35" t="s">
        <v>653</v>
      </c>
      <c r="BM267" s="30" t="s">
        <v>277</v>
      </c>
    </row>
    <row r="268" spans="1:65" ht="15">
      <c r="A268" s="26" t="s">
        <v>14</v>
      </c>
      <c r="B268" s="18" t="s">
        <v>111</v>
      </c>
      <c r="C268" s="15" t="s">
        <v>112</v>
      </c>
      <c r="D268" s="16" t="s">
        <v>345</v>
      </c>
      <c r="E268" s="15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1</v>
      </c>
    </row>
    <row r="269" spans="1:65">
      <c r="A269" s="33"/>
      <c r="B269" s="19" t="s">
        <v>232</v>
      </c>
      <c r="C269" s="8" t="s">
        <v>232</v>
      </c>
      <c r="D269" s="9" t="s">
        <v>113</v>
      </c>
      <c r="E269" s="15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 t="s">
        <v>3</v>
      </c>
    </row>
    <row r="270" spans="1:65">
      <c r="A270" s="33"/>
      <c r="B270" s="19"/>
      <c r="C270" s="8"/>
      <c r="D270" s="9" t="s">
        <v>356</v>
      </c>
      <c r="E270" s="15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0">
        <v>3</v>
      </c>
    </row>
    <row r="271" spans="1:65">
      <c r="A271" s="33"/>
      <c r="B271" s="19"/>
      <c r="C271" s="8"/>
      <c r="D271" s="27"/>
      <c r="E271" s="15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0">
        <v>3</v>
      </c>
    </row>
    <row r="272" spans="1:65">
      <c r="A272" s="33"/>
      <c r="B272" s="18">
        <v>1</v>
      </c>
      <c r="C272" s="14">
        <v>1</v>
      </c>
      <c r="D272" s="240" t="s">
        <v>213</v>
      </c>
      <c r="E272" s="233"/>
      <c r="F272" s="234"/>
      <c r="G272" s="234"/>
      <c r="H272" s="234"/>
      <c r="I272" s="234"/>
      <c r="J272" s="234"/>
      <c r="K272" s="234"/>
      <c r="L272" s="234"/>
      <c r="M272" s="234"/>
      <c r="N272" s="234"/>
      <c r="O272" s="234"/>
      <c r="P272" s="234"/>
      <c r="Q272" s="234"/>
      <c r="R272" s="234"/>
      <c r="S272" s="234"/>
      <c r="T272" s="234"/>
      <c r="U272" s="234"/>
      <c r="V272" s="234"/>
      <c r="W272" s="234"/>
      <c r="X272" s="234"/>
      <c r="Y272" s="234"/>
      <c r="Z272" s="234"/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34"/>
      <c r="AM272" s="234"/>
      <c r="AN272" s="234"/>
      <c r="AO272" s="234"/>
      <c r="AP272" s="234"/>
      <c r="AQ272" s="234"/>
      <c r="AR272" s="234"/>
      <c r="AS272" s="234"/>
      <c r="AT272" s="234"/>
      <c r="AU272" s="234"/>
      <c r="AV272" s="234"/>
      <c r="AW272" s="234"/>
      <c r="AX272" s="234"/>
      <c r="AY272" s="234"/>
      <c r="AZ272" s="234"/>
      <c r="BA272" s="234"/>
      <c r="BB272" s="234"/>
      <c r="BC272" s="234"/>
      <c r="BD272" s="234"/>
      <c r="BE272" s="234"/>
      <c r="BF272" s="234"/>
      <c r="BG272" s="234"/>
      <c r="BH272" s="234"/>
      <c r="BI272" s="234"/>
      <c r="BJ272" s="234"/>
      <c r="BK272" s="234"/>
      <c r="BL272" s="234"/>
      <c r="BM272" s="235">
        <v>1</v>
      </c>
    </row>
    <row r="273" spans="1:65">
      <c r="A273" s="33"/>
      <c r="B273" s="19">
        <v>1</v>
      </c>
      <c r="C273" s="8">
        <v>2</v>
      </c>
      <c r="D273" s="241" t="s">
        <v>213</v>
      </c>
      <c r="E273" s="233"/>
      <c r="F273" s="234"/>
      <c r="G273" s="234"/>
      <c r="H273" s="234"/>
      <c r="I273" s="234"/>
      <c r="J273" s="234"/>
      <c r="K273" s="234"/>
      <c r="L273" s="234"/>
      <c r="M273" s="234"/>
      <c r="N273" s="234"/>
      <c r="O273" s="234"/>
      <c r="P273" s="234"/>
      <c r="Q273" s="234"/>
      <c r="R273" s="234"/>
      <c r="S273" s="234"/>
      <c r="T273" s="234"/>
      <c r="U273" s="234"/>
      <c r="V273" s="234"/>
      <c r="W273" s="234"/>
      <c r="X273" s="234"/>
      <c r="Y273" s="234"/>
      <c r="Z273" s="234"/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34"/>
      <c r="AL273" s="234"/>
      <c r="AM273" s="234"/>
      <c r="AN273" s="234"/>
      <c r="AO273" s="234"/>
      <c r="AP273" s="234"/>
      <c r="AQ273" s="234"/>
      <c r="AR273" s="234"/>
      <c r="AS273" s="234"/>
      <c r="AT273" s="234"/>
      <c r="AU273" s="234"/>
      <c r="AV273" s="234"/>
      <c r="AW273" s="234"/>
      <c r="AX273" s="234"/>
      <c r="AY273" s="234"/>
      <c r="AZ273" s="234"/>
      <c r="BA273" s="234"/>
      <c r="BB273" s="234"/>
      <c r="BC273" s="234"/>
      <c r="BD273" s="234"/>
      <c r="BE273" s="234"/>
      <c r="BF273" s="234"/>
      <c r="BG273" s="234"/>
      <c r="BH273" s="234"/>
      <c r="BI273" s="234"/>
      <c r="BJ273" s="234"/>
      <c r="BK273" s="234"/>
      <c r="BL273" s="234"/>
      <c r="BM273" s="235">
        <v>27</v>
      </c>
    </row>
    <row r="274" spans="1:65">
      <c r="A274" s="33"/>
      <c r="B274" s="20" t="s">
        <v>271</v>
      </c>
      <c r="C274" s="12"/>
      <c r="D274" s="239" t="s">
        <v>685</v>
      </c>
      <c r="E274" s="233"/>
      <c r="F274" s="234"/>
      <c r="G274" s="234"/>
      <c r="H274" s="234"/>
      <c r="I274" s="234"/>
      <c r="J274" s="234"/>
      <c r="K274" s="234"/>
      <c r="L274" s="234"/>
      <c r="M274" s="234"/>
      <c r="N274" s="234"/>
      <c r="O274" s="234"/>
      <c r="P274" s="234"/>
      <c r="Q274" s="234"/>
      <c r="R274" s="234"/>
      <c r="S274" s="234"/>
      <c r="T274" s="234"/>
      <c r="U274" s="234"/>
      <c r="V274" s="234"/>
      <c r="W274" s="234"/>
      <c r="X274" s="234"/>
      <c r="Y274" s="234"/>
      <c r="Z274" s="234"/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34"/>
      <c r="AL274" s="234"/>
      <c r="AM274" s="234"/>
      <c r="AN274" s="234"/>
      <c r="AO274" s="234"/>
      <c r="AP274" s="234"/>
      <c r="AQ274" s="234"/>
      <c r="AR274" s="234"/>
      <c r="AS274" s="234"/>
      <c r="AT274" s="234"/>
      <c r="AU274" s="234"/>
      <c r="AV274" s="234"/>
      <c r="AW274" s="234"/>
      <c r="AX274" s="234"/>
      <c r="AY274" s="234"/>
      <c r="AZ274" s="234"/>
      <c r="BA274" s="234"/>
      <c r="BB274" s="234"/>
      <c r="BC274" s="234"/>
      <c r="BD274" s="234"/>
      <c r="BE274" s="234"/>
      <c r="BF274" s="234"/>
      <c r="BG274" s="234"/>
      <c r="BH274" s="234"/>
      <c r="BI274" s="234"/>
      <c r="BJ274" s="234"/>
      <c r="BK274" s="234"/>
      <c r="BL274" s="234"/>
      <c r="BM274" s="235">
        <v>16</v>
      </c>
    </row>
    <row r="275" spans="1:65">
      <c r="A275" s="33"/>
      <c r="B275" s="3" t="s">
        <v>272</v>
      </c>
      <c r="C275" s="31"/>
      <c r="D275" s="25" t="s">
        <v>685</v>
      </c>
      <c r="E275" s="233"/>
      <c r="F275" s="234"/>
      <c r="G275" s="234"/>
      <c r="H275" s="234"/>
      <c r="I275" s="234"/>
      <c r="J275" s="234"/>
      <c r="K275" s="234"/>
      <c r="L275" s="234"/>
      <c r="M275" s="234"/>
      <c r="N275" s="234"/>
      <c r="O275" s="234"/>
      <c r="P275" s="234"/>
      <c r="Q275" s="234"/>
      <c r="R275" s="234"/>
      <c r="S275" s="234"/>
      <c r="T275" s="234"/>
      <c r="U275" s="234"/>
      <c r="V275" s="234"/>
      <c r="W275" s="234"/>
      <c r="X275" s="234"/>
      <c r="Y275" s="234"/>
      <c r="Z275" s="234"/>
      <c r="AA275" s="234"/>
      <c r="AB275" s="234"/>
      <c r="AC275" s="234"/>
      <c r="AD275" s="234"/>
      <c r="AE275" s="234"/>
      <c r="AF275" s="234"/>
      <c r="AG275" s="234"/>
      <c r="AH275" s="234"/>
      <c r="AI275" s="234"/>
      <c r="AJ275" s="234"/>
      <c r="AK275" s="234"/>
      <c r="AL275" s="234"/>
      <c r="AM275" s="234"/>
      <c r="AN275" s="234"/>
      <c r="AO275" s="234"/>
      <c r="AP275" s="234"/>
      <c r="AQ275" s="234"/>
      <c r="AR275" s="234"/>
      <c r="AS275" s="234"/>
      <c r="AT275" s="234"/>
      <c r="AU275" s="234"/>
      <c r="AV275" s="234"/>
      <c r="AW275" s="234"/>
      <c r="AX275" s="234"/>
      <c r="AY275" s="234"/>
      <c r="AZ275" s="234"/>
      <c r="BA275" s="234"/>
      <c r="BB275" s="234"/>
      <c r="BC275" s="234"/>
      <c r="BD275" s="234"/>
      <c r="BE275" s="234"/>
      <c r="BF275" s="234"/>
      <c r="BG275" s="234"/>
      <c r="BH275" s="234"/>
      <c r="BI275" s="234"/>
      <c r="BJ275" s="234"/>
      <c r="BK275" s="234"/>
      <c r="BL275" s="234"/>
      <c r="BM275" s="235" t="s">
        <v>213</v>
      </c>
    </row>
    <row r="276" spans="1:65">
      <c r="A276" s="33"/>
      <c r="B276" s="3" t="s">
        <v>273</v>
      </c>
      <c r="C276" s="31"/>
      <c r="D276" s="25" t="s">
        <v>685</v>
      </c>
      <c r="E276" s="233"/>
      <c r="F276" s="234"/>
      <c r="G276" s="234"/>
      <c r="H276" s="234"/>
      <c r="I276" s="234"/>
      <c r="J276" s="234"/>
      <c r="K276" s="234"/>
      <c r="L276" s="234"/>
      <c r="M276" s="234"/>
      <c r="N276" s="234"/>
      <c r="O276" s="234"/>
      <c r="P276" s="234"/>
      <c r="Q276" s="234"/>
      <c r="R276" s="234"/>
      <c r="S276" s="234"/>
      <c r="T276" s="234"/>
      <c r="U276" s="234"/>
      <c r="V276" s="234"/>
      <c r="W276" s="234"/>
      <c r="X276" s="234"/>
      <c r="Y276" s="234"/>
      <c r="Z276" s="234"/>
      <c r="AA276" s="234"/>
      <c r="AB276" s="234"/>
      <c r="AC276" s="234"/>
      <c r="AD276" s="234"/>
      <c r="AE276" s="234"/>
      <c r="AF276" s="234"/>
      <c r="AG276" s="234"/>
      <c r="AH276" s="234"/>
      <c r="AI276" s="234"/>
      <c r="AJ276" s="234"/>
      <c r="AK276" s="234"/>
      <c r="AL276" s="234"/>
      <c r="AM276" s="234"/>
      <c r="AN276" s="234"/>
      <c r="AO276" s="234"/>
      <c r="AP276" s="234"/>
      <c r="AQ276" s="234"/>
      <c r="AR276" s="234"/>
      <c r="AS276" s="234"/>
      <c r="AT276" s="234"/>
      <c r="AU276" s="234"/>
      <c r="AV276" s="234"/>
      <c r="AW276" s="234"/>
      <c r="AX276" s="234"/>
      <c r="AY276" s="234"/>
      <c r="AZ276" s="234"/>
      <c r="BA276" s="234"/>
      <c r="BB276" s="234"/>
      <c r="BC276" s="234"/>
      <c r="BD276" s="234"/>
      <c r="BE276" s="234"/>
      <c r="BF276" s="234"/>
      <c r="BG276" s="234"/>
      <c r="BH276" s="234"/>
      <c r="BI276" s="234"/>
      <c r="BJ276" s="234"/>
      <c r="BK276" s="234"/>
      <c r="BL276" s="234"/>
      <c r="BM276" s="235">
        <v>33</v>
      </c>
    </row>
    <row r="277" spans="1:65">
      <c r="A277" s="33"/>
      <c r="B277" s="3" t="s">
        <v>87</v>
      </c>
      <c r="C277" s="31"/>
      <c r="D277" s="13" t="s">
        <v>685</v>
      </c>
      <c r="E277" s="15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1"/>
    </row>
    <row r="278" spans="1:65">
      <c r="A278" s="33"/>
      <c r="B278" s="3" t="s">
        <v>274</v>
      </c>
      <c r="C278" s="31"/>
      <c r="D278" s="13" t="s">
        <v>685</v>
      </c>
      <c r="E278" s="15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61"/>
    </row>
    <row r="279" spans="1:65">
      <c r="A279" s="33"/>
      <c r="B279" s="51" t="s">
        <v>275</v>
      </c>
      <c r="C279" s="52"/>
      <c r="D279" s="50" t="s">
        <v>276</v>
      </c>
      <c r="E279" s="15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61"/>
    </row>
    <row r="280" spans="1:65">
      <c r="B280" s="34"/>
      <c r="C280" s="20"/>
      <c r="D280" s="29"/>
      <c r="BM280" s="61"/>
    </row>
    <row r="281" spans="1:65" ht="15">
      <c r="B281" s="35" t="s">
        <v>654</v>
      </c>
      <c r="BM281" s="30" t="s">
        <v>277</v>
      </c>
    </row>
    <row r="282" spans="1:65" ht="15">
      <c r="A282" s="26" t="s">
        <v>17</v>
      </c>
      <c r="B282" s="18" t="s">
        <v>111</v>
      </c>
      <c r="C282" s="15" t="s">
        <v>112</v>
      </c>
      <c r="D282" s="16" t="s">
        <v>345</v>
      </c>
      <c r="E282" s="15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</v>
      </c>
    </row>
    <row r="283" spans="1:65">
      <c r="A283" s="33"/>
      <c r="B283" s="19" t="s">
        <v>232</v>
      </c>
      <c r="C283" s="8" t="s">
        <v>232</v>
      </c>
      <c r="D283" s="9" t="s">
        <v>113</v>
      </c>
      <c r="E283" s="15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 t="s">
        <v>3</v>
      </c>
    </row>
    <row r="284" spans="1:65">
      <c r="A284" s="33"/>
      <c r="B284" s="19"/>
      <c r="C284" s="8"/>
      <c r="D284" s="9" t="s">
        <v>356</v>
      </c>
      <c r="E284" s="15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</v>
      </c>
    </row>
    <row r="285" spans="1:65">
      <c r="A285" s="33"/>
      <c r="B285" s="19"/>
      <c r="C285" s="8"/>
      <c r="D285" s="27"/>
      <c r="E285" s="15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1</v>
      </c>
    </row>
    <row r="286" spans="1:65">
      <c r="A286" s="33"/>
      <c r="B286" s="18">
        <v>1</v>
      </c>
      <c r="C286" s="14">
        <v>1</v>
      </c>
      <c r="D286" s="261">
        <v>39</v>
      </c>
      <c r="E286" s="262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  <c r="AE286" s="263"/>
      <c r="AF286" s="263"/>
      <c r="AG286" s="263"/>
      <c r="AH286" s="263"/>
      <c r="AI286" s="263"/>
      <c r="AJ286" s="263"/>
      <c r="AK286" s="263"/>
      <c r="AL286" s="263"/>
      <c r="AM286" s="263"/>
      <c r="AN286" s="263"/>
      <c r="AO286" s="263"/>
      <c r="AP286" s="263"/>
      <c r="AQ286" s="263"/>
      <c r="AR286" s="263"/>
      <c r="AS286" s="263"/>
      <c r="AT286" s="263"/>
      <c r="AU286" s="263"/>
      <c r="AV286" s="263"/>
      <c r="AW286" s="263"/>
      <c r="AX286" s="263"/>
      <c r="AY286" s="263"/>
      <c r="AZ286" s="263"/>
      <c r="BA286" s="263"/>
      <c r="BB286" s="263"/>
      <c r="BC286" s="263"/>
      <c r="BD286" s="263"/>
      <c r="BE286" s="263"/>
      <c r="BF286" s="263"/>
      <c r="BG286" s="263"/>
      <c r="BH286" s="263"/>
      <c r="BI286" s="263"/>
      <c r="BJ286" s="263"/>
      <c r="BK286" s="263"/>
      <c r="BL286" s="263"/>
      <c r="BM286" s="264">
        <v>1</v>
      </c>
    </row>
    <row r="287" spans="1:65">
      <c r="A287" s="33"/>
      <c r="B287" s="19">
        <v>1</v>
      </c>
      <c r="C287" s="8">
        <v>2</v>
      </c>
      <c r="D287" s="265">
        <v>39.1</v>
      </c>
      <c r="E287" s="262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  <c r="AE287" s="263"/>
      <c r="AF287" s="263"/>
      <c r="AG287" s="263"/>
      <c r="AH287" s="263"/>
      <c r="AI287" s="263"/>
      <c r="AJ287" s="263"/>
      <c r="AK287" s="263"/>
      <c r="AL287" s="263"/>
      <c r="AM287" s="263"/>
      <c r="AN287" s="263"/>
      <c r="AO287" s="263"/>
      <c r="AP287" s="263"/>
      <c r="AQ287" s="263"/>
      <c r="AR287" s="263"/>
      <c r="AS287" s="263"/>
      <c r="AT287" s="263"/>
      <c r="AU287" s="263"/>
      <c r="AV287" s="263"/>
      <c r="AW287" s="263"/>
      <c r="AX287" s="263"/>
      <c r="AY287" s="263"/>
      <c r="AZ287" s="263"/>
      <c r="BA287" s="263"/>
      <c r="BB287" s="263"/>
      <c r="BC287" s="263"/>
      <c r="BD287" s="263"/>
      <c r="BE287" s="263"/>
      <c r="BF287" s="263"/>
      <c r="BG287" s="263"/>
      <c r="BH287" s="263"/>
      <c r="BI287" s="263"/>
      <c r="BJ287" s="263"/>
      <c r="BK287" s="263"/>
      <c r="BL287" s="263"/>
      <c r="BM287" s="264">
        <v>28</v>
      </c>
    </row>
    <row r="288" spans="1:65">
      <c r="A288" s="33"/>
      <c r="B288" s="20" t="s">
        <v>271</v>
      </c>
      <c r="C288" s="12"/>
      <c r="D288" s="267">
        <v>39.049999999999997</v>
      </c>
      <c r="E288" s="262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  <c r="AS288" s="263"/>
      <c r="AT288" s="263"/>
      <c r="AU288" s="263"/>
      <c r="AV288" s="263"/>
      <c r="AW288" s="263"/>
      <c r="AX288" s="263"/>
      <c r="AY288" s="263"/>
      <c r="AZ288" s="263"/>
      <c r="BA288" s="263"/>
      <c r="BB288" s="263"/>
      <c r="BC288" s="263"/>
      <c r="BD288" s="263"/>
      <c r="BE288" s="263"/>
      <c r="BF288" s="263"/>
      <c r="BG288" s="263"/>
      <c r="BH288" s="263"/>
      <c r="BI288" s="263"/>
      <c r="BJ288" s="263"/>
      <c r="BK288" s="263"/>
      <c r="BL288" s="263"/>
      <c r="BM288" s="264">
        <v>16</v>
      </c>
    </row>
    <row r="289" spans="1:65">
      <c r="A289" s="33"/>
      <c r="B289" s="3" t="s">
        <v>272</v>
      </c>
      <c r="C289" s="31"/>
      <c r="D289" s="268">
        <v>39.049999999999997</v>
      </c>
      <c r="E289" s="262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G289" s="263"/>
      <c r="AH289" s="263"/>
      <c r="AI289" s="263"/>
      <c r="AJ289" s="263"/>
      <c r="AK289" s="263"/>
      <c r="AL289" s="263"/>
      <c r="AM289" s="263"/>
      <c r="AN289" s="263"/>
      <c r="AO289" s="263"/>
      <c r="AP289" s="263"/>
      <c r="AQ289" s="263"/>
      <c r="AR289" s="263"/>
      <c r="AS289" s="263"/>
      <c r="AT289" s="263"/>
      <c r="AU289" s="263"/>
      <c r="AV289" s="263"/>
      <c r="AW289" s="263"/>
      <c r="AX289" s="263"/>
      <c r="AY289" s="263"/>
      <c r="AZ289" s="263"/>
      <c r="BA289" s="263"/>
      <c r="BB289" s="263"/>
      <c r="BC289" s="263"/>
      <c r="BD289" s="263"/>
      <c r="BE289" s="263"/>
      <c r="BF289" s="263"/>
      <c r="BG289" s="263"/>
      <c r="BH289" s="263"/>
      <c r="BI289" s="263"/>
      <c r="BJ289" s="263"/>
      <c r="BK289" s="263"/>
      <c r="BL289" s="263"/>
      <c r="BM289" s="264">
        <v>39.049999999999997</v>
      </c>
    </row>
    <row r="290" spans="1:65">
      <c r="A290" s="33"/>
      <c r="B290" s="3" t="s">
        <v>273</v>
      </c>
      <c r="C290" s="31"/>
      <c r="D290" s="268">
        <v>7.0710678118655765E-2</v>
      </c>
      <c r="E290" s="262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G290" s="263"/>
      <c r="AH290" s="263"/>
      <c r="AI290" s="263"/>
      <c r="AJ290" s="263"/>
      <c r="AK290" s="263"/>
      <c r="AL290" s="263"/>
      <c r="AM290" s="263"/>
      <c r="AN290" s="263"/>
      <c r="AO290" s="263"/>
      <c r="AP290" s="263"/>
      <c r="AQ290" s="263"/>
      <c r="AR290" s="263"/>
      <c r="AS290" s="263"/>
      <c r="AT290" s="263"/>
      <c r="AU290" s="263"/>
      <c r="AV290" s="263"/>
      <c r="AW290" s="263"/>
      <c r="AX290" s="263"/>
      <c r="AY290" s="263"/>
      <c r="AZ290" s="263"/>
      <c r="BA290" s="263"/>
      <c r="BB290" s="263"/>
      <c r="BC290" s="263"/>
      <c r="BD290" s="263"/>
      <c r="BE290" s="263"/>
      <c r="BF290" s="263"/>
      <c r="BG290" s="263"/>
      <c r="BH290" s="263"/>
      <c r="BI290" s="263"/>
      <c r="BJ290" s="263"/>
      <c r="BK290" s="263"/>
      <c r="BL290" s="263"/>
      <c r="BM290" s="264">
        <v>34</v>
      </c>
    </row>
    <row r="291" spans="1:65">
      <c r="A291" s="33"/>
      <c r="B291" s="3" t="s">
        <v>87</v>
      </c>
      <c r="C291" s="31"/>
      <c r="D291" s="13">
        <v>1.8107728071358711E-3</v>
      </c>
      <c r="E291" s="15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3" t="s">
        <v>274</v>
      </c>
      <c r="C292" s="31"/>
      <c r="D292" s="13">
        <v>0</v>
      </c>
      <c r="E292" s="15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A293" s="33"/>
      <c r="B293" s="51" t="s">
        <v>275</v>
      </c>
      <c r="C293" s="52"/>
      <c r="D293" s="50" t="s">
        <v>276</v>
      </c>
      <c r="E293" s="15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1"/>
    </row>
    <row r="294" spans="1:65">
      <c r="B294" s="34"/>
      <c r="C294" s="20"/>
      <c r="D294" s="29"/>
      <c r="BM294" s="61"/>
    </row>
    <row r="295" spans="1:65" ht="15">
      <c r="B295" s="35" t="s">
        <v>655</v>
      </c>
      <c r="BM295" s="30" t="s">
        <v>277</v>
      </c>
    </row>
    <row r="296" spans="1:65" ht="15">
      <c r="A296" s="26" t="s">
        <v>23</v>
      </c>
      <c r="B296" s="18" t="s">
        <v>111</v>
      </c>
      <c r="C296" s="15" t="s">
        <v>112</v>
      </c>
      <c r="D296" s="16" t="s">
        <v>345</v>
      </c>
      <c r="E296" s="15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1</v>
      </c>
    </row>
    <row r="297" spans="1:65">
      <c r="A297" s="33"/>
      <c r="B297" s="19" t="s">
        <v>232</v>
      </c>
      <c r="C297" s="8" t="s">
        <v>232</v>
      </c>
      <c r="D297" s="9" t="s">
        <v>113</v>
      </c>
      <c r="E297" s="15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 t="s">
        <v>3</v>
      </c>
    </row>
    <row r="298" spans="1:65">
      <c r="A298" s="33"/>
      <c r="B298" s="19"/>
      <c r="C298" s="8"/>
      <c r="D298" s="9" t="s">
        <v>356</v>
      </c>
      <c r="E298" s="15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2</v>
      </c>
    </row>
    <row r="299" spans="1:65">
      <c r="A299" s="33"/>
      <c r="B299" s="19"/>
      <c r="C299" s="8"/>
      <c r="D299" s="27"/>
      <c r="E299" s="15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2</v>
      </c>
    </row>
    <row r="300" spans="1:65">
      <c r="A300" s="33"/>
      <c r="B300" s="18">
        <v>1</v>
      </c>
      <c r="C300" s="14">
        <v>1</v>
      </c>
      <c r="D300" s="21">
        <v>0.45</v>
      </c>
      <c r="E300" s="15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</v>
      </c>
    </row>
    <row r="301" spans="1:65">
      <c r="A301" s="33"/>
      <c r="B301" s="19">
        <v>1</v>
      </c>
      <c r="C301" s="8">
        <v>2</v>
      </c>
      <c r="D301" s="10">
        <v>0.48</v>
      </c>
      <c r="E301" s="15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29</v>
      </c>
    </row>
    <row r="302" spans="1:65">
      <c r="A302" s="33"/>
      <c r="B302" s="20" t="s">
        <v>271</v>
      </c>
      <c r="C302" s="12"/>
      <c r="D302" s="24">
        <v>0.46499999999999997</v>
      </c>
      <c r="E302" s="15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16</v>
      </c>
    </row>
    <row r="303" spans="1:65">
      <c r="A303" s="33"/>
      <c r="B303" s="3" t="s">
        <v>272</v>
      </c>
      <c r="C303" s="31"/>
      <c r="D303" s="11">
        <v>0.46499999999999997</v>
      </c>
      <c r="E303" s="15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0.46500000000000002</v>
      </c>
    </row>
    <row r="304" spans="1:65">
      <c r="A304" s="33"/>
      <c r="B304" s="3" t="s">
        <v>273</v>
      </c>
      <c r="C304" s="31"/>
      <c r="D304" s="25">
        <v>2.1213203435596406E-2</v>
      </c>
      <c r="E304" s="15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35</v>
      </c>
    </row>
    <row r="305" spans="1:65">
      <c r="A305" s="33"/>
      <c r="B305" s="3" t="s">
        <v>87</v>
      </c>
      <c r="C305" s="31"/>
      <c r="D305" s="13">
        <v>4.5619792334615931E-2</v>
      </c>
      <c r="E305" s="15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3" t="s">
        <v>274</v>
      </c>
      <c r="C306" s="31"/>
      <c r="D306" s="13">
        <v>-1.1102230246251565E-16</v>
      </c>
      <c r="E306" s="15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51" t="s">
        <v>275</v>
      </c>
      <c r="C307" s="52"/>
      <c r="D307" s="50" t="s">
        <v>276</v>
      </c>
      <c r="E307" s="15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B308" s="34"/>
      <c r="C308" s="20"/>
      <c r="D308" s="29"/>
      <c r="BM308" s="61"/>
    </row>
    <row r="309" spans="1:65" ht="15">
      <c r="B309" s="35" t="s">
        <v>656</v>
      </c>
      <c r="BM309" s="30" t="s">
        <v>277</v>
      </c>
    </row>
    <row r="310" spans="1:65" ht="15">
      <c r="A310" s="26" t="s">
        <v>56</v>
      </c>
      <c r="B310" s="18" t="s">
        <v>111</v>
      </c>
      <c r="C310" s="15" t="s">
        <v>112</v>
      </c>
      <c r="D310" s="16" t="s">
        <v>345</v>
      </c>
      <c r="E310" s="15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0">
        <v>1</v>
      </c>
    </row>
    <row r="311" spans="1:65">
      <c r="A311" s="33"/>
      <c r="B311" s="19" t="s">
        <v>232</v>
      </c>
      <c r="C311" s="8" t="s">
        <v>232</v>
      </c>
      <c r="D311" s="9" t="s">
        <v>113</v>
      </c>
      <c r="E311" s="15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 t="s">
        <v>1</v>
      </c>
    </row>
    <row r="312" spans="1:65">
      <c r="A312" s="33"/>
      <c r="B312" s="19"/>
      <c r="C312" s="8"/>
      <c r="D312" s="9" t="s">
        <v>356</v>
      </c>
      <c r="E312" s="15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3</v>
      </c>
    </row>
    <row r="313" spans="1:65">
      <c r="A313" s="33"/>
      <c r="B313" s="19"/>
      <c r="C313" s="8"/>
      <c r="D313" s="27"/>
      <c r="E313" s="15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3</v>
      </c>
    </row>
    <row r="314" spans="1:65">
      <c r="A314" s="33"/>
      <c r="B314" s="18">
        <v>1</v>
      </c>
      <c r="C314" s="14">
        <v>1</v>
      </c>
      <c r="D314" s="229">
        <v>4.3900000000000002E-2</v>
      </c>
      <c r="E314" s="233"/>
      <c r="F314" s="234"/>
      <c r="G314" s="234"/>
      <c r="H314" s="234"/>
      <c r="I314" s="234"/>
      <c r="J314" s="234"/>
      <c r="K314" s="234"/>
      <c r="L314" s="234"/>
      <c r="M314" s="234"/>
      <c r="N314" s="234"/>
      <c r="O314" s="234"/>
      <c r="P314" s="234"/>
      <c r="Q314" s="234"/>
      <c r="R314" s="234"/>
      <c r="S314" s="234"/>
      <c r="T314" s="234"/>
      <c r="U314" s="234"/>
      <c r="V314" s="234"/>
      <c r="W314" s="234"/>
      <c r="X314" s="234"/>
      <c r="Y314" s="234"/>
      <c r="Z314" s="234"/>
      <c r="AA314" s="234"/>
      <c r="AB314" s="234"/>
      <c r="AC314" s="234"/>
      <c r="AD314" s="234"/>
      <c r="AE314" s="234"/>
      <c r="AF314" s="234"/>
      <c r="AG314" s="234"/>
      <c r="AH314" s="234"/>
      <c r="AI314" s="234"/>
      <c r="AJ314" s="234"/>
      <c r="AK314" s="234"/>
      <c r="AL314" s="234"/>
      <c r="AM314" s="234"/>
      <c r="AN314" s="234"/>
      <c r="AO314" s="234"/>
      <c r="AP314" s="234"/>
      <c r="AQ314" s="234"/>
      <c r="AR314" s="234"/>
      <c r="AS314" s="234"/>
      <c r="AT314" s="234"/>
      <c r="AU314" s="234"/>
      <c r="AV314" s="234"/>
      <c r="AW314" s="234"/>
      <c r="AX314" s="234"/>
      <c r="AY314" s="234"/>
      <c r="AZ314" s="234"/>
      <c r="BA314" s="234"/>
      <c r="BB314" s="234"/>
      <c r="BC314" s="234"/>
      <c r="BD314" s="234"/>
      <c r="BE314" s="234"/>
      <c r="BF314" s="234"/>
      <c r="BG314" s="234"/>
      <c r="BH314" s="234"/>
      <c r="BI314" s="234"/>
      <c r="BJ314" s="234"/>
      <c r="BK314" s="234"/>
      <c r="BL314" s="234"/>
      <c r="BM314" s="235">
        <v>1</v>
      </c>
    </row>
    <row r="315" spans="1:65">
      <c r="A315" s="33"/>
      <c r="B315" s="19">
        <v>1</v>
      </c>
      <c r="C315" s="8">
        <v>2</v>
      </c>
      <c r="D315" s="237">
        <v>4.4400000000000002E-2</v>
      </c>
      <c r="E315" s="233"/>
      <c r="F315" s="234"/>
      <c r="G315" s="234"/>
      <c r="H315" s="234"/>
      <c r="I315" s="234"/>
      <c r="J315" s="234"/>
      <c r="K315" s="234"/>
      <c r="L315" s="234"/>
      <c r="M315" s="234"/>
      <c r="N315" s="234"/>
      <c r="O315" s="234"/>
      <c r="P315" s="234"/>
      <c r="Q315" s="234"/>
      <c r="R315" s="234"/>
      <c r="S315" s="234"/>
      <c r="T315" s="234"/>
      <c r="U315" s="234"/>
      <c r="V315" s="234"/>
      <c r="W315" s="234"/>
      <c r="X315" s="234"/>
      <c r="Y315" s="234"/>
      <c r="Z315" s="234"/>
      <c r="AA315" s="234"/>
      <c r="AB315" s="234"/>
      <c r="AC315" s="234"/>
      <c r="AD315" s="234"/>
      <c r="AE315" s="234"/>
      <c r="AF315" s="234"/>
      <c r="AG315" s="234"/>
      <c r="AH315" s="234"/>
      <c r="AI315" s="234"/>
      <c r="AJ315" s="234"/>
      <c r="AK315" s="234"/>
      <c r="AL315" s="234"/>
      <c r="AM315" s="234"/>
      <c r="AN315" s="234"/>
      <c r="AO315" s="234"/>
      <c r="AP315" s="234"/>
      <c r="AQ315" s="234"/>
      <c r="AR315" s="234"/>
      <c r="AS315" s="234"/>
      <c r="AT315" s="234"/>
      <c r="AU315" s="234"/>
      <c r="AV315" s="234"/>
      <c r="AW315" s="234"/>
      <c r="AX315" s="234"/>
      <c r="AY315" s="234"/>
      <c r="AZ315" s="234"/>
      <c r="BA315" s="234"/>
      <c r="BB315" s="234"/>
      <c r="BC315" s="234"/>
      <c r="BD315" s="234"/>
      <c r="BE315" s="234"/>
      <c r="BF315" s="234"/>
      <c r="BG315" s="234"/>
      <c r="BH315" s="234"/>
      <c r="BI315" s="234"/>
      <c r="BJ315" s="234"/>
      <c r="BK315" s="234"/>
      <c r="BL315" s="234"/>
      <c r="BM315" s="235">
        <v>30</v>
      </c>
    </row>
    <row r="316" spans="1:65">
      <c r="A316" s="33"/>
      <c r="B316" s="20" t="s">
        <v>271</v>
      </c>
      <c r="C316" s="12"/>
      <c r="D316" s="239">
        <v>4.4150000000000002E-2</v>
      </c>
      <c r="E316" s="233"/>
      <c r="F316" s="234"/>
      <c r="G316" s="234"/>
      <c r="H316" s="234"/>
      <c r="I316" s="234"/>
      <c r="J316" s="234"/>
      <c r="K316" s="234"/>
      <c r="L316" s="234"/>
      <c r="M316" s="234"/>
      <c r="N316" s="234"/>
      <c r="O316" s="234"/>
      <c r="P316" s="234"/>
      <c r="Q316" s="234"/>
      <c r="R316" s="234"/>
      <c r="S316" s="234"/>
      <c r="T316" s="234"/>
      <c r="U316" s="234"/>
      <c r="V316" s="234"/>
      <c r="W316" s="234"/>
      <c r="X316" s="234"/>
      <c r="Y316" s="234"/>
      <c r="Z316" s="234"/>
      <c r="AA316" s="234"/>
      <c r="AB316" s="234"/>
      <c r="AC316" s="234"/>
      <c r="AD316" s="234"/>
      <c r="AE316" s="234"/>
      <c r="AF316" s="234"/>
      <c r="AG316" s="234"/>
      <c r="AH316" s="234"/>
      <c r="AI316" s="234"/>
      <c r="AJ316" s="234"/>
      <c r="AK316" s="234"/>
      <c r="AL316" s="234"/>
      <c r="AM316" s="234"/>
      <c r="AN316" s="234"/>
      <c r="AO316" s="234"/>
      <c r="AP316" s="234"/>
      <c r="AQ316" s="234"/>
      <c r="AR316" s="234"/>
      <c r="AS316" s="234"/>
      <c r="AT316" s="234"/>
      <c r="AU316" s="234"/>
      <c r="AV316" s="234"/>
      <c r="AW316" s="234"/>
      <c r="AX316" s="234"/>
      <c r="AY316" s="234"/>
      <c r="AZ316" s="234"/>
      <c r="BA316" s="234"/>
      <c r="BB316" s="234"/>
      <c r="BC316" s="234"/>
      <c r="BD316" s="234"/>
      <c r="BE316" s="234"/>
      <c r="BF316" s="234"/>
      <c r="BG316" s="234"/>
      <c r="BH316" s="234"/>
      <c r="BI316" s="234"/>
      <c r="BJ316" s="234"/>
      <c r="BK316" s="234"/>
      <c r="BL316" s="234"/>
      <c r="BM316" s="235">
        <v>16</v>
      </c>
    </row>
    <row r="317" spans="1:65">
      <c r="A317" s="33"/>
      <c r="B317" s="3" t="s">
        <v>272</v>
      </c>
      <c r="C317" s="31"/>
      <c r="D317" s="25">
        <v>4.4150000000000002E-2</v>
      </c>
      <c r="E317" s="233"/>
      <c r="F317" s="234"/>
      <c r="G317" s="234"/>
      <c r="H317" s="234"/>
      <c r="I317" s="234"/>
      <c r="J317" s="234"/>
      <c r="K317" s="234"/>
      <c r="L317" s="234"/>
      <c r="M317" s="234"/>
      <c r="N317" s="234"/>
      <c r="O317" s="234"/>
      <c r="P317" s="234"/>
      <c r="Q317" s="234"/>
      <c r="R317" s="234"/>
      <c r="S317" s="234"/>
      <c r="T317" s="234"/>
      <c r="U317" s="234"/>
      <c r="V317" s="234"/>
      <c r="W317" s="234"/>
      <c r="X317" s="234"/>
      <c r="Y317" s="234"/>
      <c r="Z317" s="234"/>
      <c r="AA317" s="234"/>
      <c r="AB317" s="234"/>
      <c r="AC317" s="234"/>
      <c r="AD317" s="234"/>
      <c r="AE317" s="234"/>
      <c r="AF317" s="234"/>
      <c r="AG317" s="234"/>
      <c r="AH317" s="234"/>
      <c r="AI317" s="234"/>
      <c r="AJ317" s="234"/>
      <c r="AK317" s="234"/>
      <c r="AL317" s="234"/>
      <c r="AM317" s="234"/>
      <c r="AN317" s="234"/>
      <c r="AO317" s="234"/>
      <c r="AP317" s="234"/>
      <c r="AQ317" s="234"/>
      <c r="AR317" s="234"/>
      <c r="AS317" s="234"/>
      <c r="AT317" s="234"/>
      <c r="AU317" s="234"/>
      <c r="AV317" s="234"/>
      <c r="AW317" s="234"/>
      <c r="AX317" s="234"/>
      <c r="AY317" s="234"/>
      <c r="AZ317" s="234"/>
      <c r="BA317" s="234"/>
      <c r="BB317" s="234"/>
      <c r="BC317" s="234"/>
      <c r="BD317" s="234"/>
      <c r="BE317" s="234"/>
      <c r="BF317" s="234"/>
      <c r="BG317" s="234"/>
      <c r="BH317" s="234"/>
      <c r="BI317" s="234"/>
      <c r="BJ317" s="234"/>
      <c r="BK317" s="234"/>
      <c r="BL317" s="234"/>
      <c r="BM317" s="235">
        <v>4.4150000000000002E-2</v>
      </c>
    </row>
    <row r="318" spans="1:65">
      <c r="A318" s="33"/>
      <c r="B318" s="3" t="s">
        <v>273</v>
      </c>
      <c r="C318" s="31"/>
      <c r="D318" s="25">
        <v>3.5355339059327408E-4</v>
      </c>
      <c r="E318" s="233"/>
      <c r="F318" s="234"/>
      <c r="G318" s="234"/>
      <c r="H318" s="234"/>
      <c r="I318" s="234"/>
      <c r="J318" s="234"/>
      <c r="K318" s="234"/>
      <c r="L318" s="234"/>
      <c r="M318" s="234"/>
      <c r="N318" s="234"/>
      <c r="O318" s="234"/>
      <c r="P318" s="234"/>
      <c r="Q318" s="234"/>
      <c r="R318" s="234"/>
      <c r="S318" s="234"/>
      <c r="T318" s="234"/>
      <c r="U318" s="234"/>
      <c r="V318" s="234"/>
      <c r="W318" s="234"/>
      <c r="X318" s="234"/>
      <c r="Y318" s="234"/>
      <c r="Z318" s="234"/>
      <c r="AA318" s="234"/>
      <c r="AB318" s="234"/>
      <c r="AC318" s="234"/>
      <c r="AD318" s="234"/>
      <c r="AE318" s="234"/>
      <c r="AF318" s="234"/>
      <c r="AG318" s="234"/>
      <c r="AH318" s="234"/>
      <c r="AI318" s="234"/>
      <c r="AJ318" s="234"/>
      <c r="AK318" s="234"/>
      <c r="AL318" s="234"/>
      <c r="AM318" s="234"/>
      <c r="AN318" s="234"/>
      <c r="AO318" s="234"/>
      <c r="AP318" s="234"/>
      <c r="AQ318" s="234"/>
      <c r="AR318" s="234"/>
      <c r="AS318" s="234"/>
      <c r="AT318" s="234"/>
      <c r="AU318" s="234"/>
      <c r="AV318" s="234"/>
      <c r="AW318" s="234"/>
      <c r="AX318" s="234"/>
      <c r="AY318" s="234"/>
      <c r="AZ318" s="234"/>
      <c r="BA318" s="234"/>
      <c r="BB318" s="234"/>
      <c r="BC318" s="234"/>
      <c r="BD318" s="234"/>
      <c r="BE318" s="234"/>
      <c r="BF318" s="234"/>
      <c r="BG318" s="234"/>
      <c r="BH318" s="234"/>
      <c r="BI318" s="234"/>
      <c r="BJ318" s="234"/>
      <c r="BK318" s="234"/>
      <c r="BL318" s="234"/>
      <c r="BM318" s="235">
        <v>36</v>
      </c>
    </row>
    <row r="319" spans="1:65">
      <c r="A319" s="33"/>
      <c r="B319" s="3" t="s">
        <v>87</v>
      </c>
      <c r="C319" s="31"/>
      <c r="D319" s="13">
        <v>8.0080043169484492E-3</v>
      </c>
      <c r="E319" s="15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1"/>
    </row>
    <row r="320" spans="1:65">
      <c r="A320" s="33"/>
      <c r="B320" s="3" t="s">
        <v>274</v>
      </c>
      <c r="C320" s="31"/>
      <c r="D320" s="13">
        <v>0</v>
      </c>
      <c r="E320" s="15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1"/>
    </row>
    <row r="321" spans="1:65">
      <c r="A321" s="33"/>
      <c r="B321" s="51" t="s">
        <v>275</v>
      </c>
      <c r="C321" s="52"/>
      <c r="D321" s="50" t="s">
        <v>276</v>
      </c>
      <c r="E321" s="15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1"/>
    </row>
    <row r="322" spans="1:65">
      <c r="B322" s="34"/>
      <c r="C322" s="20"/>
      <c r="D322" s="29"/>
      <c r="BM322" s="61"/>
    </row>
    <row r="323" spans="1:65" ht="15">
      <c r="B323" s="35" t="s">
        <v>657</v>
      </c>
      <c r="BM323" s="30" t="s">
        <v>277</v>
      </c>
    </row>
    <row r="324" spans="1:65" ht="15">
      <c r="A324" s="26" t="s">
        <v>26</v>
      </c>
      <c r="B324" s="18" t="s">
        <v>111</v>
      </c>
      <c r="C324" s="15" t="s">
        <v>112</v>
      </c>
      <c r="D324" s="16" t="s">
        <v>345</v>
      </c>
      <c r="E324" s="15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1</v>
      </c>
    </row>
    <row r="325" spans="1:65">
      <c r="A325" s="33"/>
      <c r="B325" s="19" t="s">
        <v>232</v>
      </c>
      <c r="C325" s="8" t="s">
        <v>232</v>
      </c>
      <c r="D325" s="9" t="s">
        <v>113</v>
      </c>
      <c r="E325" s="15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0" t="s">
        <v>3</v>
      </c>
    </row>
    <row r="326" spans="1:65">
      <c r="A326" s="33"/>
      <c r="B326" s="19"/>
      <c r="C326" s="8"/>
      <c r="D326" s="9" t="s">
        <v>356</v>
      </c>
      <c r="E326" s="15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0">
        <v>2</v>
      </c>
    </row>
    <row r="327" spans="1:65">
      <c r="A327" s="33"/>
      <c r="B327" s="19"/>
      <c r="C327" s="8"/>
      <c r="D327" s="27"/>
      <c r="E327" s="15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0">
        <v>2</v>
      </c>
    </row>
    <row r="328" spans="1:65">
      <c r="A328" s="33"/>
      <c r="B328" s="18">
        <v>1</v>
      </c>
      <c r="C328" s="14">
        <v>1</v>
      </c>
      <c r="D328" s="21">
        <v>1</v>
      </c>
      <c r="E328" s="15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0">
        <v>1</v>
      </c>
    </row>
    <row r="329" spans="1:65">
      <c r="A329" s="33"/>
      <c r="B329" s="19">
        <v>1</v>
      </c>
      <c r="C329" s="8">
        <v>2</v>
      </c>
      <c r="D329" s="10">
        <v>1.4</v>
      </c>
      <c r="E329" s="15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>
        <v>31</v>
      </c>
    </row>
    <row r="330" spans="1:65">
      <c r="A330" s="33"/>
      <c r="B330" s="20" t="s">
        <v>271</v>
      </c>
      <c r="C330" s="12"/>
      <c r="D330" s="24">
        <v>1.2</v>
      </c>
      <c r="E330" s="15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16</v>
      </c>
    </row>
    <row r="331" spans="1:65">
      <c r="A331" s="33"/>
      <c r="B331" s="3" t="s">
        <v>272</v>
      </c>
      <c r="C331" s="31"/>
      <c r="D331" s="11">
        <v>1.2</v>
      </c>
      <c r="E331" s="15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>
        <v>1.2</v>
      </c>
    </row>
    <row r="332" spans="1:65">
      <c r="A332" s="33"/>
      <c r="B332" s="3" t="s">
        <v>273</v>
      </c>
      <c r="C332" s="31"/>
      <c r="D332" s="25">
        <v>0.28284271247461912</v>
      </c>
      <c r="E332" s="15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37</v>
      </c>
    </row>
    <row r="333" spans="1:65">
      <c r="A333" s="33"/>
      <c r="B333" s="3" t="s">
        <v>87</v>
      </c>
      <c r="C333" s="31"/>
      <c r="D333" s="13">
        <v>0.23570226039551595</v>
      </c>
      <c r="E333" s="15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1"/>
    </row>
    <row r="334" spans="1:65">
      <c r="A334" s="33"/>
      <c r="B334" s="3" t="s">
        <v>274</v>
      </c>
      <c r="C334" s="31"/>
      <c r="D334" s="13">
        <v>0</v>
      </c>
      <c r="E334" s="15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61"/>
    </row>
    <row r="335" spans="1:65">
      <c r="A335" s="33"/>
      <c r="B335" s="51" t="s">
        <v>275</v>
      </c>
      <c r="C335" s="52"/>
      <c r="D335" s="50" t="s">
        <v>276</v>
      </c>
      <c r="E335" s="15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1"/>
    </row>
    <row r="336" spans="1:65">
      <c r="B336" s="34"/>
      <c r="C336" s="20"/>
      <c r="D336" s="29"/>
      <c r="BM336" s="61"/>
    </row>
    <row r="337" spans="1:65" ht="15">
      <c r="B337" s="35" t="s">
        <v>658</v>
      </c>
      <c r="BM337" s="30" t="s">
        <v>277</v>
      </c>
    </row>
    <row r="338" spans="1:65" ht="15">
      <c r="A338" s="26" t="s">
        <v>29</v>
      </c>
      <c r="B338" s="18" t="s">
        <v>111</v>
      </c>
      <c r="C338" s="15" t="s">
        <v>112</v>
      </c>
      <c r="D338" s="16" t="s">
        <v>345</v>
      </c>
      <c r="E338" s="15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1</v>
      </c>
    </row>
    <row r="339" spans="1:65">
      <c r="A339" s="33"/>
      <c r="B339" s="19" t="s">
        <v>232</v>
      </c>
      <c r="C339" s="8" t="s">
        <v>232</v>
      </c>
      <c r="D339" s="9" t="s">
        <v>113</v>
      </c>
      <c r="E339" s="15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 t="s">
        <v>3</v>
      </c>
    </row>
    <row r="340" spans="1:65">
      <c r="A340" s="33"/>
      <c r="B340" s="19"/>
      <c r="C340" s="8"/>
      <c r="D340" s="9" t="s">
        <v>356</v>
      </c>
      <c r="E340" s="15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1</v>
      </c>
    </row>
    <row r="341" spans="1:65">
      <c r="A341" s="33"/>
      <c r="B341" s="19"/>
      <c r="C341" s="8"/>
      <c r="D341" s="27"/>
      <c r="E341" s="15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1</v>
      </c>
    </row>
    <row r="342" spans="1:65">
      <c r="A342" s="33"/>
      <c r="B342" s="18">
        <v>1</v>
      </c>
      <c r="C342" s="14">
        <v>1</v>
      </c>
      <c r="D342" s="261">
        <v>15.9</v>
      </c>
      <c r="E342" s="262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63"/>
      <c r="S342" s="263"/>
      <c r="T342" s="263"/>
      <c r="U342" s="263"/>
      <c r="V342" s="263"/>
      <c r="W342" s="263"/>
      <c r="X342" s="263"/>
      <c r="Y342" s="263"/>
      <c r="Z342" s="263"/>
      <c r="AA342" s="263"/>
      <c r="AB342" s="263"/>
      <c r="AC342" s="263"/>
      <c r="AD342" s="263"/>
      <c r="AE342" s="263"/>
      <c r="AF342" s="263"/>
      <c r="AG342" s="263"/>
      <c r="AH342" s="263"/>
      <c r="AI342" s="263"/>
      <c r="AJ342" s="263"/>
      <c r="AK342" s="263"/>
      <c r="AL342" s="263"/>
      <c r="AM342" s="263"/>
      <c r="AN342" s="263"/>
      <c r="AO342" s="263"/>
      <c r="AP342" s="263"/>
      <c r="AQ342" s="263"/>
      <c r="AR342" s="263"/>
      <c r="AS342" s="263"/>
      <c r="AT342" s="263"/>
      <c r="AU342" s="263"/>
      <c r="AV342" s="263"/>
      <c r="AW342" s="263"/>
      <c r="AX342" s="263"/>
      <c r="AY342" s="263"/>
      <c r="AZ342" s="263"/>
      <c r="BA342" s="263"/>
      <c r="BB342" s="263"/>
      <c r="BC342" s="263"/>
      <c r="BD342" s="263"/>
      <c r="BE342" s="263"/>
      <c r="BF342" s="263"/>
      <c r="BG342" s="263"/>
      <c r="BH342" s="263"/>
      <c r="BI342" s="263"/>
      <c r="BJ342" s="263"/>
      <c r="BK342" s="263"/>
      <c r="BL342" s="263"/>
      <c r="BM342" s="264">
        <v>1</v>
      </c>
    </row>
    <row r="343" spans="1:65">
      <c r="A343" s="33"/>
      <c r="B343" s="19">
        <v>1</v>
      </c>
      <c r="C343" s="8">
        <v>2</v>
      </c>
      <c r="D343" s="265">
        <v>15.9</v>
      </c>
      <c r="E343" s="262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  <c r="AD343" s="263"/>
      <c r="AE343" s="263"/>
      <c r="AF343" s="263"/>
      <c r="AG343" s="263"/>
      <c r="AH343" s="263"/>
      <c r="AI343" s="263"/>
      <c r="AJ343" s="263"/>
      <c r="AK343" s="263"/>
      <c r="AL343" s="263"/>
      <c r="AM343" s="263"/>
      <c r="AN343" s="263"/>
      <c r="AO343" s="263"/>
      <c r="AP343" s="263"/>
      <c r="AQ343" s="263"/>
      <c r="AR343" s="263"/>
      <c r="AS343" s="263"/>
      <c r="AT343" s="263"/>
      <c r="AU343" s="263"/>
      <c r="AV343" s="263"/>
      <c r="AW343" s="263"/>
      <c r="AX343" s="263"/>
      <c r="AY343" s="263"/>
      <c r="AZ343" s="263"/>
      <c r="BA343" s="263"/>
      <c r="BB343" s="263"/>
      <c r="BC343" s="263"/>
      <c r="BD343" s="263"/>
      <c r="BE343" s="263"/>
      <c r="BF343" s="263"/>
      <c r="BG343" s="263"/>
      <c r="BH343" s="263"/>
      <c r="BI343" s="263"/>
      <c r="BJ343" s="263"/>
      <c r="BK343" s="263"/>
      <c r="BL343" s="263"/>
      <c r="BM343" s="264">
        <v>32</v>
      </c>
    </row>
    <row r="344" spans="1:65">
      <c r="A344" s="33"/>
      <c r="B344" s="20" t="s">
        <v>271</v>
      </c>
      <c r="C344" s="12"/>
      <c r="D344" s="267">
        <v>15.9</v>
      </c>
      <c r="E344" s="262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63"/>
      <c r="S344" s="263"/>
      <c r="T344" s="263"/>
      <c r="U344" s="263"/>
      <c r="V344" s="263"/>
      <c r="W344" s="263"/>
      <c r="X344" s="263"/>
      <c r="Y344" s="263"/>
      <c r="Z344" s="263"/>
      <c r="AA344" s="263"/>
      <c r="AB344" s="263"/>
      <c r="AC344" s="263"/>
      <c r="AD344" s="263"/>
      <c r="AE344" s="263"/>
      <c r="AF344" s="263"/>
      <c r="AG344" s="263"/>
      <c r="AH344" s="263"/>
      <c r="AI344" s="263"/>
      <c r="AJ344" s="263"/>
      <c r="AK344" s="263"/>
      <c r="AL344" s="263"/>
      <c r="AM344" s="263"/>
      <c r="AN344" s="263"/>
      <c r="AO344" s="263"/>
      <c r="AP344" s="263"/>
      <c r="AQ344" s="263"/>
      <c r="AR344" s="263"/>
      <c r="AS344" s="263"/>
      <c r="AT344" s="263"/>
      <c r="AU344" s="263"/>
      <c r="AV344" s="263"/>
      <c r="AW344" s="263"/>
      <c r="AX344" s="263"/>
      <c r="AY344" s="263"/>
      <c r="AZ344" s="263"/>
      <c r="BA344" s="263"/>
      <c r="BB344" s="263"/>
      <c r="BC344" s="263"/>
      <c r="BD344" s="263"/>
      <c r="BE344" s="263"/>
      <c r="BF344" s="263"/>
      <c r="BG344" s="263"/>
      <c r="BH344" s="263"/>
      <c r="BI344" s="263"/>
      <c r="BJ344" s="263"/>
      <c r="BK344" s="263"/>
      <c r="BL344" s="263"/>
      <c r="BM344" s="264">
        <v>16</v>
      </c>
    </row>
    <row r="345" spans="1:65">
      <c r="A345" s="33"/>
      <c r="B345" s="3" t="s">
        <v>272</v>
      </c>
      <c r="C345" s="31"/>
      <c r="D345" s="268">
        <v>15.9</v>
      </c>
      <c r="E345" s="262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  <c r="R345" s="263"/>
      <c r="S345" s="263"/>
      <c r="T345" s="263"/>
      <c r="U345" s="263"/>
      <c r="V345" s="263"/>
      <c r="W345" s="263"/>
      <c r="X345" s="263"/>
      <c r="Y345" s="263"/>
      <c r="Z345" s="263"/>
      <c r="AA345" s="263"/>
      <c r="AB345" s="263"/>
      <c r="AC345" s="263"/>
      <c r="AD345" s="263"/>
      <c r="AE345" s="263"/>
      <c r="AF345" s="263"/>
      <c r="AG345" s="263"/>
      <c r="AH345" s="263"/>
      <c r="AI345" s="263"/>
      <c r="AJ345" s="263"/>
      <c r="AK345" s="263"/>
      <c r="AL345" s="263"/>
      <c r="AM345" s="263"/>
      <c r="AN345" s="263"/>
      <c r="AO345" s="263"/>
      <c r="AP345" s="263"/>
      <c r="AQ345" s="263"/>
      <c r="AR345" s="263"/>
      <c r="AS345" s="263"/>
      <c r="AT345" s="263"/>
      <c r="AU345" s="263"/>
      <c r="AV345" s="263"/>
      <c r="AW345" s="263"/>
      <c r="AX345" s="263"/>
      <c r="AY345" s="263"/>
      <c r="AZ345" s="263"/>
      <c r="BA345" s="263"/>
      <c r="BB345" s="263"/>
      <c r="BC345" s="263"/>
      <c r="BD345" s="263"/>
      <c r="BE345" s="263"/>
      <c r="BF345" s="263"/>
      <c r="BG345" s="263"/>
      <c r="BH345" s="263"/>
      <c r="BI345" s="263"/>
      <c r="BJ345" s="263"/>
      <c r="BK345" s="263"/>
      <c r="BL345" s="263"/>
      <c r="BM345" s="264">
        <v>15.9</v>
      </c>
    </row>
    <row r="346" spans="1:65">
      <c r="A346" s="33"/>
      <c r="B346" s="3" t="s">
        <v>273</v>
      </c>
      <c r="C346" s="31"/>
      <c r="D346" s="268">
        <v>0</v>
      </c>
      <c r="E346" s="262"/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  <c r="R346" s="263"/>
      <c r="S346" s="263"/>
      <c r="T346" s="263"/>
      <c r="U346" s="263"/>
      <c r="V346" s="263"/>
      <c r="W346" s="263"/>
      <c r="X346" s="263"/>
      <c r="Y346" s="263"/>
      <c r="Z346" s="263"/>
      <c r="AA346" s="263"/>
      <c r="AB346" s="263"/>
      <c r="AC346" s="263"/>
      <c r="AD346" s="263"/>
      <c r="AE346" s="263"/>
      <c r="AF346" s="263"/>
      <c r="AG346" s="263"/>
      <c r="AH346" s="263"/>
      <c r="AI346" s="263"/>
      <c r="AJ346" s="263"/>
      <c r="AK346" s="263"/>
      <c r="AL346" s="263"/>
      <c r="AM346" s="263"/>
      <c r="AN346" s="263"/>
      <c r="AO346" s="263"/>
      <c r="AP346" s="263"/>
      <c r="AQ346" s="263"/>
      <c r="AR346" s="263"/>
      <c r="AS346" s="263"/>
      <c r="AT346" s="263"/>
      <c r="AU346" s="263"/>
      <c r="AV346" s="263"/>
      <c r="AW346" s="263"/>
      <c r="AX346" s="263"/>
      <c r="AY346" s="263"/>
      <c r="AZ346" s="263"/>
      <c r="BA346" s="263"/>
      <c r="BB346" s="263"/>
      <c r="BC346" s="263"/>
      <c r="BD346" s="263"/>
      <c r="BE346" s="263"/>
      <c r="BF346" s="263"/>
      <c r="BG346" s="263"/>
      <c r="BH346" s="263"/>
      <c r="BI346" s="263"/>
      <c r="BJ346" s="263"/>
      <c r="BK346" s="263"/>
      <c r="BL346" s="263"/>
      <c r="BM346" s="264">
        <v>38</v>
      </c>
    </row>
    <row r="347" spans="1:65">
      <c r="A347" s="33"/>
      <c r="B347" s="3" t="s">
        <v>87</v>
      </c>
      <c r="C347" s="31"/>
      <c r="D347" s="13">
        <v>0</v>
      </c>
      <c r="E347" s="15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A348" s="33"/>
      <c r="B348" s="3" t="s">
        <v>274</v>
      </c>
      <c r="C348" s="31"/>
      <c r="D348" s="13">
        <v>0</v>
      </c>
      <c r="E348" s="15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1"/>
    </row>
    <row r="349" spans="1:65">
      <c r="A349" s="33"/>
      <c r="B349" s="51" t="s">
        <v>275</v>
      </c>
      <c r="C349" s="52"/>
      <c r="D349" s="50" t="s">
        <v>276</v>
      </c>
      <c r="E349" s="15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1"/>
    </row>
    <row r="350" spans="1:65">
      <c r="B350" s="34"/>
      <c r="C350" s="20"/>
      <c r="D350" s="29"/>
      <c r="BM350" s="61"/>
    </row>
    <row r="351" spans="1:65" ht="15">
      <c r="B351" s="35" t="s">
        <v>659</v>
      </c>
      <c r="BM351" s="30" t="s">
        <v>277</v>
      </c>
    </row>
    <row r="352" spans="1:65" ht="15">
      <c r="A352" s="26" t="s">
        <v>31</v>
      </c>
      <c r="B352" s="18" t="s">
        <v>111</v>
      </c>
      <c r="C352" s="15" t="s">
        <v>112</v>
      </c>
      <c r="D352" s="16" t="s">
        <v>345</v>
      </c>
      <c r="E352" s="15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 t="s">
        <v>232</v>
      </c>
      <c r="C353" s="8" t="s">
        <v>232</v>
      </c>
      <c r="D353" s="9" t="s">
        <v>113</v>
      </c>
      <c r="E353" s="15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 t="s">
        <v>3</v>
      </c>
    </row>
    <row r="354" spans="1:65">
      <c r="A354" s="33"/>
      <c r="B354" s="19"/>
      <c r="C354" s="8"/>
      <c r="D354" s="9" t="s">
        <v>356</v>
      </c>
      <c r="E354" s="15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1</v>
      </c>
    </row>
    <row r="355" spans="1:65">
      <c r="A355" s="33"/>
      <c r="B355" s="19"/>
      <c r="C355" s="8"/>
      <c r="D355" s="27"/>
      <c r="E355" s="15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8">
        <v>1</v>
      </c>
      <c r="C356" s="14">
        <v>1</v>
      </c>
      <c r="D356" s="261">
        <v>35.1</v>
      </c>
      <c r="E356" s="262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  <c r="AE356" s="263"/>
      <c r="AF356" s="263"/>
      <c r="AG356" s="263"/>
      <c r="AH356" s="263"/>
      <c r="AI356" s="263"/>
      <c r="AJ356" s="263"/>
      <c r="AK356" s="263"/>
      <c r="AL356" s="263"/>
      <c r="AM356" s="263"/>
      <c r="AN356" s="263"/>
      <c r="AO356" s="263"/>
      <c r="AP356" s="263"/>
      <c r="AQ356" s="263"/>
      <c r="AR356" s="263"/>
      <c r="AS356" s="263"/>
      <c r="AT356" s="263"/>
      <c r="AU356" s="263"/>
      <c r="AV356" s="263"/>
      <c r="AW356" s="263"/>
      <c r="AX356" s="263"/>
      <c r="AY356" s="263"/>
      <c r="AZ356" s="263"/>
      <c r="BA356" s="263"/>
      <c r="BB356" s="263"/>
      <c r="BC356" s="263"/>
      <c r="BD356" s="263"/>
      <c r="BE356" s="263"/>
      <c r="BF356" s="263"/>
      <c r="BG356" s="263"/>
      <c r="BH356" s="263"/>
      <c r="BI356" s="263"/>
      <c r="BJ356" s="263"/>
      <c r="BK356" s="263"/>
      <c r="BL356" s="263"/>
      <c r="BM356" s="264">
        <v>1</v>
      </c>
    </row>
    <row r="357" spans="1:65">
      <c r="A357" s="33"/>
      <c r="B357" s="19">
        <v>1</v>
      </c>
      <c r="C357" s="8">
        <v>2</v>
      </c>
      <c r="D357" s="265">
        <v>35.5</v>
      </c>
      <c r="E357" s="262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  <c r="AE357" s="263"/>
      <c r="AF357" s="263"/>
      <c r="AG357" s="263"/>
      <c r="AH357" s="263"/>
      <c r="AI357" s="263"/>
      <c r="AJ357" s="263"/>
      <c r="AK357" s="263"/>
      <c r="AL357" s="263"/>
      <c r="AM357" s="263"/>
      <c r="AN357" s="263"/>
      <c r="AO357" s="263"/>
      <c r="AP357" s="263"/>
      <c r="AQ357" s="263"/>
      <c r="AR357" s="263"/>
      <c r="AS357" s="263"/>
      <c r="AT357" s="263"/>
      <c r="AU357" s="263"/>
      <c r="AV357" s="263"/>
      <c r="AW357" s="263"/>
      <c r="AX357" s="263"/>
      <c r="AY357" s="263"/>
      <c r="AZ357" s="263"/>
      <c r="BA357" s="263"/>
      <c r="BB357" s="263"/>
      <c r="BC357" s="263"/>
      <c r="BD357" s="263"/>
      <c r="BE357" s="263"/>
      <c r="BF357" s="263"/>
      <c r="BG357" s="263"/>
      <c r="BH357" s="263"/>
      <c r="BI357" s="263"/>
      <c r="BJ357" s="263"/>
      <c r="BK357" s="263"/>
      <c r="BL357" s="263"/>
      <c r="BM357" s="264">
        <v>9</v>
      </c>
    </row>
    <row r="358" spans="1:65">
      <c r="A358" s="33"/>
      <c r="B358" s="20" t="s">
        <v>271</v>
      </c>
      <c r="C358" s="12"/>
      <c r="D358" s="267">
        <v>35.299999999999997</v>
      </c>
      <c r="E358" s="262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  <c r="AE358" s="263"/>
      <c r="AF358" s="263"/>
      <c r="AG358" s="263"/>
      <c r="AH358" s="263"/>
      <c r="AI358" s="263"/>
      <c r="AJ358" s="263"/>
      <c r="AK358" s="263"/>
      <c r="AL358" s="263"/>
      <c r="AM358" s="263"/>
      <c r="AN358" s="263"/>
      <c r="AO358" s="263"/>
      <c r="AP358" s="263"/>
      <c r="AQ358" s="263"/>
      <c r="AR358" s="263"/>
      <c r="AS358" s="263"/>
      <c r="AT358" s="263"/>
      <c r="AU358" s="263"/>
      <c r="AV358" s="263"/>
      <c r="AW358" s="263"/>
      <c r="AX358" s="263"/>
      <c r="AY358" s="263"/>
      <c r="AZ358" s="263"/>
      <c r="BA358" s="263"/>
      <c r="BB358" s="263"/>
      <c r="BC358" s="263"/>
      <c r="BD358" s="263"/>
      <c r="BE358" s="263"/>
      <c r="BF358" s="263"/>
      <c r="BG358" s="263"/>
      <c r="BH358" s="263"/>
      <c r="BI358" s="263"/>
      <c r="BJ358" s="263"/>
      <c r="BK358" s="263"/>
      <c r="BL358" s="263"/>
      <c r="BM358" s="264">
        <v>16</v>
      </c>
    </row>
    <row r="359" spans="1:65">
      <c r="A359" s="33"/>
      <c r="B359" s="3" t="s">
        <v>272</v>
      </c>
      <c r="C359" s="31"/>
      <c r="D359" s="268">
        <v>35.299999999999997</v>
      </c>
      <c r="E359" s="262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G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  <c r="AS359" s="263"/>
      <c r="AT359" s="263"/>
      <c r="AU359" s="263"/>
      <c r="AV359" s="263"/>
      <c r="AW359" s="263"/>
      <c r="AX359" s="263"/>
      <c r="AY359" s="263"/>
      <c r="AZ359" s="263"/>
      <c r="BA359" s="263"/>
      <c r="BB359" s="263"/>
      <c r="BC359" s="263"/>
      <c r="BD359" s="263"/>
      <c r="BE359" s="263"/>
      <c r="BF359" s="263"/>
      <c r="BG359" s="263"/>
      <c r="BH359" s="263"/>
      <c r="BI359" s="263"/>
      <c r="BJ359" s="263"/>
      <c r="BK359" s="263"/>
      <c r="BL359" s="263"/>
      <c r="BM359" s="264">
        <v>35.299999999999997</v>
      </c>
    </row>
    <row r="360" spans="1:65">
      <c r="A360" s="33"/>
      <c r="B360" s="3" t="s">
        <v>273</v>
      </c>
      <c r="C360" s="31"/>
      <c r="D360" s="268">
        <v>0.28284271247461801</v>
      </c>
      <c r="E360" s="262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G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  <c r="AS360" s="263"/>
      <c r="AT360" s="263"/>
      <c r="AU360" s="263"/>
      <c r="AV360" s="263"/>
      <c r="AW360" s="263"/>
      <c r="AX360" s="263"/>
      <c r="AY360" s="263"/>
      <c r="AZ360" s="263"/>
      <c r="BA360" s="263"/>
      <c r="BB360" s="263"/>
      <c r="BC360" s="263"/>
      <c r="BD360" s="263"/>
      <c r="BE360" s="263"/>
      <c r="BF360" s="263"/>
      <c r="BG360" s="263"/>
      <c r="BH360" s="263"/>
      <c r="BI360" s="263"/>
      <c r="BJ360" s="263"/>
      <c r="BK360" s="263"/>
      <c r="BL360" s="263"/>
      <c r="BM360" s="264">
        <v>39</v>
      </c>
    </row>
    <row r="361" spans="1:65">
      <c r="A361" s="33"/>
      <c r="B361" s="3" t="s">
        <v>87</v>
      </c>
      <c r="C361" s="31"/>
      <c r="D361" s="13">
        <v>8.0125414298758656E-3</v>
      </c>
      <c r="E361" s="15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3"/>
      <c r="B362" s="3" t="s">
        <v>274</v>
      </c>
      <c r="C362" s="31"/>
      <c r="D362" s="13">
        <v>0</v>
      </c>
      <c r="E362" s="15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51" t="s">
        <v>275</v>
      </c>
      <c r="C363" s="52"/>
      <c r="D363" s="50" t="s">
        <v>276</v>
      </c>
      <c r="E363" s="15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B364" s="34"/>
      <c r="C364" s="20"/>
      <c r="D364" s="29"/>
      <c r="BM364" s="61"/>
    </row>
    <row r="365" spans="1:65" ht="15">
      <c r="B365" s="35" t="s">
        <v>660</v>
      </c>
      <c r="BM365" s="30" t="s">
        <v>277</v>
      </c>
    </row>
    <row r="366" spans="1:65" ht="15">
      <c r="A366" s="26" t="s">
        <v>34</v>
      </c>
      <c r="B366" s="18" t="s">
        <v>111</v>
      </c>
      <c r="C366" s="15" t="s">
        <v>112</v>
      </c>
      <c r="D366" s="16" t="s">
        <v>345</v>
      </c>
      <c r="E366" s="15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1</v>
      </c>
    </row>
    <row r="367" spans="1:65">
      <c r="A367" s="33"/>
      <c r="B367" s="19" t="s">
        <v>232</v>
      </c>
      <c r="C367" s="8" t="s">
        <v>232</v>
      </c>
      <c r="D367" s="9" t="s">
        <v>113</v>
      </c>
      <c r="E367" s="15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 t="s">
        <v>3</v>
      </c>
    </row>
    <row r="368" spans="1:65">
      <c r="A368" s="33"/>
      <c r="B368" s="19"/>
      <c r="C368" s="8"/>
      <c r="D368" s="9" t="s">
        <v>356</v>
      </c>
      <c r="E368" s="15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0</v>
      </c>
    </row>
    <row r="369" spans="1:65">
      <c r="A369" s="33"/>
      <c r="B369" s="19"/>
      <c r="C369" s="8"/>
      <c r="D369" s="27"/>
      <c r="E369" s="15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0</v>
      </c>
    </row>
    <row r="370" spans="1:65">
      <c r="A370" s="33"/>
      <c r="B370" s="18">
        <v>1</v>
      </c>
      <c r="C370" s="14">
        <v>1</v>
      </c>
      <c r="D370" s="246">
        <v>66</v>
      </c>
      <c r="E370" s="250"/>
      <c r="F370" s="251"/>
      <c r="G370" s="251"/>
      <c r="H370" s="251"/>
      <c r="I370" s="251"/>
      <c r="J370" s="251"/>
      <c r="K370" s="251"/>
      <c r="L370" s="251"/>
      <c r="M370" s="251"/>
      <c r="N370" s="251"/>
      <c r="O370" s="251"/>
      <c r="P370" s="251"/>
      <c r="Q370" s="251"/>
      <c r="R370" s="251"/>
      <c r="S370" s="251"/>
      <c r="T370" s="251"/>
      <c r="U370" s="251"/>
      <c r="V370" s="251"/>
      <c r="W370" s="251"/>
      <c r="X370" s="251"/>
      <c r="Y370" s="251"/>
      <c r="Z370" s="251"/>
      <c r="AA370" s="251"/>
      <c r="AB370" s="251"/>
      <c r="AC370" s="251"/>
      <c r="AD370" s="251"/>
      <c r="AE370" s="251"/>
      <c r="AF370" s="251"/>
      <c r="AG370" s="251"/>
      <c r="AH370" s="251"/>
      <c r="AI370" s="251"/>
      <c r="AJ370" s="251"/>
      <c r="AK370" s="251"/>
      <c r="AL370" s="251"/>
      <c r="AM370" s="251"/>
      <c r="AN370" s="251"/>
      <c r="AO370" s="251"/>
      <c r="AP370" s="251"/>
      <c r="AQ370" s="251"/>
      <c r="AR370" s="251"/>
      <c r="AS370" s="251"/>
      <c r="AT370" s="251"/>
      <c r="AU370" s="251"/>
      <c r="AV370" s="251"/>
      <c r="AW370" s="251"/>
      <c r="AX370" s="251"/>
      <c r="AY370" s="251"/>
      <c r="AZ370" s="251"/>
      <c r="BA370" s="251"/>
      <c r="BB370" s="251"/>
      <c r="BC370" s="251"/>
      <c r="BD370" s="251"/>
      <c r="BE370" s="251"/>
      <c r="BF370" s="251"/>
      <c r="BG370" s="251"/>
      <c r="BH370" s="251"/>
      <c r="BI370" s="251"/>
      <c r="BJ370" s="251"/>
      <c r="BK370" s="251"/>
      <c r="BL370" s="251"/>
      <c r="BM370" s="252">
        <v>1</v>
      </c>
    </row>
    <row r="371" spans="1:65">
      <c r="A371" s="33"/>
      <c r="B371" s="19">
        <v>1</v>
      </c>
      <c r="C371" s="8">
        <v>2</v>
      </c>
      <c r="D371" s="253">
        <v>68</v>
      </c>
      <c r="E371" s="250"/>
      <c r="F371" s="251"/>
      <c r="G371" s="251"/>
      <c r="H371" s="251"/>
      <c r="I371" s="251"/>
      <c r="J371" s="251"/>
      <c r="K371" s="251"/>
      <c r="L371" s="251"/>
      <c r="M371" s="251"/>
      <c r="N371" s="251"/>
      <c r="O371" s="251"/>
      <c r="P371" s="251"/>
      <c r="Q371" s="251"/>
      <c r="R371" s="251"/>
      <c r="S371" s="251"/>
      <c r="T371" s="251"/>
      <c r="U371" s="251"/>
      <c r="V371" s="251"/>
      <c r="W371" s="251"/>
      <c r="X371" s="251"/>
      <c r="Y371" s="251"/>
      <c r="Z371" s="251"/>
      <c r="AA371" s="251"/>
      <c r="AB371" s="251"/>
      <c r="AC371" s="251"/>
      <c r="AD371" s="251"/>
      <c r="AE371" s="251"/>
      <c r="AF371" s="251"/>
      <c r="AG371" s="251"/>
      <c r="AH371" s="251"/>
      <c r="AI371" s="251"/>
      <c r="AJ371" s="251"/>
      <c r="AK371" s="251"/>
      <c r="AL371" s="251"/>
      <c r="AM371" s="251"/>
      <c r="AN371" s="251"/>
      <c r="AO371" s="251"/>
      <c r="AP371" s="251"/>
      <c r="AQ371" s="251"/>
      <c r="AR371" s="251"/>
      <c r="AS371" s="251"/>
      <c r="AT371" s="251"/>
      <c r="AU371" s="251"/>
      <c r="AV371" s="251"/>
      <c r="AW371" s="251"/>
      <c r="AX371" s="251"/>
      <c r="AY371" s="251"/>
      <c r="AZ371" s="251"/>
      <c r="BA371" s="251"/>
      <c r="BB371" s="251"/>
      <c r="BC371" s="251"/>
      <c r="BD371" s="251"/>
      <c r="BE371" s="251"/>
      <c r="BF371" s="251"/>
      <c r="BG371" s="251"/>
      <c r="BH371" s="251"/>
      <c r="BI371" s="251"/>
      <c r="BJ371" s="251"/>
      <c r="BK371" s="251"/>
      <c r="BL371" s="251"/>
      <c r="BM371" s="252">
        <v>34</v>
      </c>
    </row>
    <row r="372" spans="1:65">
      <c r="A372" s="33"/>
      <c r="B372" s="20" t="s">
        <v>271</v>
      </c>
      <c r="C372" s="12"/>
      <c r="D372" s="260">
        <v>67</v>
      </c>
      <c r="E372" s="250"/>
      <c r="F372" s="251"/>
      <c r="G372" s="251"/>
      <c r="H372" s="251"/>
      <c r="I372" s="251"/>
      <c r="J372" s="251"/>
      <c r="K372" s="251"/>
      <c r="L372" s="251"/>
      <c r="M372" s="251"/>
      <c r="N372" s="251"/>
      <c r="O372" s="251"/>
      <c r="P372" s="251"/>
      <c r="Q372" s="251"/>
      <c r="R372" s="251"/>
      <c r="S372" s="251"/>
      <c r="T372" s="251"/>
      <c r="U372" s="251"/>
      <c r="V372" s="251"/>
      <c r="W372" s="251"/>
      <c r="X372" s="251"/>
      <c r="Y372" s="251"/>
      <c r="Z372" s="251"/>
      <c r="AA372" s="251"/>
      <c r="AB372" s="251"/>
      <c r="AC372" s="251"/>
      <c r="AD372" s="251"/>
      <c r="AE372" s="251"/>
      <c r="AF372" s="251"/>
      <c r="AG372" s="251"/>
      <c r="AH372" s="251"/>
      <c r="AI372" s="251"/>
      <c r="AJ372" s="251"/>
      <c r="AK372" s="251"/>
      <c r="AL372" s="251"/>
      <c r="AM372" s="251"/>
      <c r="AN372" s="251"/>
      <c r="AO372" s="251"/>
      <c r="AP372" s="251"/>
      <c r="AQ372" s="251"/>
      <c r="AR372" s="251"/>
      <c r="AS372" s="251"/>
      <c r="AT372" s="251"/>
      <c r="AU372" s="251"/>
      <c r="AV372" s="251"/>
      <c r="AW372" s="251"/>
      <c r="AX372" s="251"/>
      <c r="AY372" s="251"/>
      <c r="AZ372" s="251"/>
      <c r="BA372" s="251"/>
      <c r="BB372" s="251"/>
      <c r="BC372" s="251"/>
      <c r="BD372" s="251"/>
      <c r="BE372" s="251"/>
      <c r="BF372" s="251"/>
      <c r="BG372" s="251"/>
      <c r="BH372" s="251"/>
      <c r="BI372" s="251"/>
      <c r="BJ372" s="251"/>
      <c r="BK372" s="251"/>
      <c r="BL372" s="251"/>
      <c r="BM372" s="252">
        <v>16</v>
      </c>
    </row>
    <row r="373" spans="1:65">
      <c r="A373" s="33"/>
      <c r="B373" s="3" t="s">
        <v>272</v>
      </c>
      <c r="C373" s="31"/>
      <c r="D373" s="257">
        <v>67</v>
      </c>
      <c r="E373" s="250"/>
      <c r="F373" s="251"/>
      <c r="G373" s="251"/>
      <c r="H373" s="251"/>
      <c r="I373" s="251"/>
      <c r="J373" s="251"/>
      <c r="K373" s="251"/>
      <c r="L373" s="251"/>
      <c r="M373" s="251"/>
      <c r="N373" s="251"/>
      <c r="O373" s="251"/>
      <c r="P373" s="251"/>
      <c r="Q373" s="251"/>
      <c r="R373" s="251"/>
      <c r="S373" s="251"/>
      <c r="T373" s="251"/>
      <c r="U373" s="251"/>
      <c r="V373" s="251"/>
      <c r="W373" s="251"/>
      <c r="X373" s="251"/>
      <c r="Y373" s="251"/>
      <c r="Z373" s="251"/>
      <c r="AA373" s="251"/>
      <c r="AB373" s="251"/>
      <c r="AC373" s="251"/>
      <c r="AD373" s="251"/>
      <c r="AE373" s="251"/>
      <c r="AF373" s="251"/>
      <c r="AG373" s="251"/>
      <c r="AH373" s="251"/>
      <c r="AI373" s="251"/>
      <c r="AJ373" s="251"/>
      <c r="AK373" s="251"/>
      <c r="AL373" s="251"/>
      <c r="AM373" s="251"/>
      <c r="AN373" s="251"/>
      <c r="AO373" s="251"/>
      <c r="AP373" s="251"/>
      <c r="AQ373" s="251"/>
      <c r="AR373" s="251"/>
      <c r="AS373" s="251"/>
      <c r="AT373" s="251"/>
      <c r="AU373" s="251"/>
      <c r="AV373" s="251"/>
      <c r="AW373" s="251"/>
      <c r="AX373" s="251"/>
      <c r="AY373" s="251"/>
      <c r="AZ373" s="251"/>
      <c r="BA373" s="251"/>
      <c r="BB373" s="251"/>
      <c r="BC373" s="251"/>
      <c r="BD373" s="251"/>
      <c r="BE373" s="251"/>
      <c r="BF373" s="251"/>
      <c r="BG373" s="251"/>
      <c r="BH373" s="251"/>
      <c r="BI373" s="251"/>
      <c r="BJ373" s="251"/>
      <c r="BK373" s="251"/>
      <c r="BL373" s="251"/>
      <c r="BM373" s="252">
        <v>67</v>
      </c>
    </row>
    <row r="374" spans="1:65">
      <c r="A374" s="33"/>
      <c r="B374" s="3" t="s">
        <v>273</v>
      </c>
      <c r="C374" s="31"/>
      <c r="D374" s="257">
        <v>1.4142135623730951</v>
      </c>
      <c r="E374" s="250"/>
      <c r="F374" s="251"/>
      <c r="G374" s="251"/>
      <c r="H374" s="251"/>
      <c r="I374" s="251"/>
      <c r="J374" s="251"/>
      <c r="K374" s="251"/>
      <c r="L374" s="251"/>
      <c r="M374" s="251"/>
      <c r="N374" s="251"/>
      <c r="O374" s="251"/>
      <c r="P374" s="251"/>
      <c r="Q374" s="251"/>
      <c r="R374" s="251"/>
      <c r="S374" s="251"/>
      <c r="T374" s="251"/>
      <c r="U374" s="251"/>
      <c r="V374" s="251"/>
      <c r="W374" s="251"/>
      <c r="X374" s="251"/>
      <c r="Y374" s="251"/>
      <c r="Z374" s="251"/>
      <c r="AA374" s="251"/>
      <c r="AB374" s="251"/>
      <c r="AC374" s="251"/>
      <c r="AD374" s="251"/>
      <c r="AE374" s="251"/>
      <c r="AF374" s="251"/>
      <c r="AG374" s="251"/>
      <c r="AH374" s="251"/>
      <c r="AI374" s="251"/>
      <c r="AJ374" s="251"/>
      <c r="AK374" s="251"/>
      <c r="AL374" s="251"/>
      <c r="AM374" s="251"/>
      <c r="AN374" s="251"/>
      <c r="AO374" s="251"/>
      <c r="AP374" s="251"/>
      <c r="AQ374" s="251"/>
      <c r="AR374" s="251"/>
      <c r="AS374" s="251"/>
      <c r="AT374" s="251"/>
      <c r="AU374" s="251"/>
      <c r="AV374" s="251"/>
      <c r="AW374" s="251"/>
      <c r="AX374" s="251"/>
      <c r="AY374" s="251"/>
      <c r="AZ374" s="251"/>
      <c r="BA374" s="251"/>
      <c r="BB374" s="251"/>
      <c r="BC374" s="251"/>
      <c r="BD374" s="251"/>
      <c r="BE374" s="251"/>
      <c r="BF374" s="251"/>
      <c r="BG374" s="251"/>
      <c r="BH374" s="251"/>
      <c r="BI374" s="251"/>
      <c r="BJ374" s="251"/>
      <c r="BK374" s="251"/>
      <c r="BL374" s="251"/>
      <c r="BM374" s="252">
        <v>40</v>
      </c>
    </row>
    <row r="375" spans="1:65">
      <c r="A375" s="33"/>
      <c r="B375" s="3" t="s">
        <v>87</v>
      </c>
      <c r="C375" s="31"/>
      <c r="D375" s="13">
        <v>2.1107665110046196E-2</v>
      </c>
      <c r="E375" s="15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1"/>
    </row>
    <row r="376" spans="1:65">
      <c r="A376" s="33"/>
      <c r="B376" s="3" t="s">
        <v>274</v>
      </c>
      <c r="C376" s="31"/>
      <c r="D376" s="13">
        <v>0</v>
      </c>
      <c r="E376" s="15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3"/>
      <c r="B377" s="51" t="s">
        <v>275</v>
      </c>
      <c r="C377" s="52"/>
      <c r="D377" s="50" t="s">
        <v>276</v>
      </c>
      <c r="E377" s="15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B378" s="34"/>
      <c r="C378" s="20"/>
      <c r="D378" s="29"/>
      <c r="BM378" s="61"/>
    </row>
    <row r="379" spans="1:65" ht="15">
      <c r="B379" s="35" t="s">
        <v>661</v>
      </c>
      <c r="BM379" s="30" t="s">
        <v>277</v>
      </c>
    </row>
    <row r="380" spans="1:65" ht="15">
      <c r="A380" s="26" t="s">
        <v>37</v>
      </c>
      <c r="B380" s="18" t="s">
        <v>111</v>
      </c>
      <c r="C380" s="15" t="s">
        <v>112</v>
      </c>
      <c r="D380" s="16" t="s">
        <v>345</v>
      </c>
      <c r="E380" s="15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0">
        <v>1</v>
      </c>
    </row>
    <row r="381" spans="1:65">
      <c r="A381" s="33"/>
      <c r="B381" s="19" t="s">
        <v>232</v>
      </c>
      <c r="C381" s="8" t="s">
        <v>232</v>
      </c>
      <c r="D381" s="9" t="s">
        <v>113</v>
      </c>
      <c r="E381" s="15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 t="s">
        <v>3</v>
      </c>
    </row>
    <row r="382" spans="1:65">
      <c r="A382" s="33"/>
      <c r="B382" s="19"/>
      <c r="C382" s="8"/>
      <c r="D382" s="9" t="s">
        <v>356</v>
      </c>
      <c r="E382" s="15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0">
        <v>1</v>
      </c>
    </row>
    <row r="383" spans="1:65">
      <c r="A383" s="33"/>
      <c r="B383" s="19"/>
      <c r="C383" s="8"/>
      <c r="D383" s="27"/>
      <c r="E383" s="15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0">
        <v>1</v>
      </c>
    </row>
    <row r="384" spans="1:65">
      <c r="A384" s="33"/>
      <c r="B384" s="18">
        <v>1</v>
      </c>
      <c r="C384" s="14">
        <v>1</v>
      </c>
      <c r="D384" s="261">
        <v>20</v>
      </c>
      <c r="E384" s="262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  <c r="R384" s="263"/>
      <c r="S384" s="263"/>
      <c r="T384" s="263"/>
      <c r="U384" s="263"/>
      <c r="V384" s="263"/>
      <c r="W384" s="263"/>
      <c r="X384" s="263"/>
      <c r="Y384" s="263"/>
      <c r="Z384" s="263"/>
      <c r="AA384" s="263"/>
      <c r="AB384" s="263"/>
      <c r="AC384" s="263"/>
      <c r="AD384" s="263"/>
      <c r="AE384" s="263"/>
      <c r="AF384" s="263"/>
      <c r="AG384" s="263"/>
      <c r="AH384" s="263"/>
      <c r="AI384" s="263"/>
      <c r="AJ384" s="263"/>
      <c r="AK384" s="263"/>
      <c r="AL384" s="263"/>
      <c r="AM384" s="263"/>
      <c r="AN384" s="263"/>
      <c r="AO384" s="263"/>
      <c r="AP384" s="263"/>
      <c r="AQ384" s="263"/>
      <c r="AR384" s="263"/>
      <c r="AS384" s="263"/>
      <c r="AT384" s="263"/>
      <c r="AU384" s="263"/>
      <c r="AV384" s="263"/>
      <c r="AW384" s="263"/>
      <c r="AX384" s="263"/>
      <c r="AY384" s="263"/>
      <c r="AZ384" s="263"/>
      <c r="BA384" s="263"/>
      <c r="BB384" s="263"/>
      <c r="BC384" s="263"/>
      <c r="BD384" s="263"/>
      <c r="BE384" s="263"/>
      <c r="BF384" s="263"/>
      <c r="BG384" s="263"/>
      <c r="BH384" s="263"/>
      <c r="BI384" s="263"/>
      <c r="BJ384" s="263"/>
      <c r="BK384" s="263"/>
      <c r="BL384" s="263"/>
      <c r="BM384" s="264">
        <v>1</v>
      </c>
    </row>
    <row r="385" spans="1:65">
      <c r="A385" s="33"/>
      <c r="B385" s="19">
        <v>1</v>
      </c>
      <c r="C385" s="8">
        <v>2</v>
      </c>
      <c r="D385" s="265">
        <v>20</v>
      </c>
      <c r="E385" s="262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  <c r="R385" s="263"/>
      <c r="S385" s="263"/>
      <c r="T385" s="263"/>
      <c r="U385" s="263"/>
      <c r="V385" s="263"/>
      <c r="W385" s="263"/>
      <c r="X385" s="263"/>
      <c r="Y385" s="263"/>
      <c r="Z385" s="263"/>
      <c r="AA385" s="263"/>
      <c r="AB385" s="263"/>
      <c r="AC385" s="263"/>
      <c r="AD385" s="263"/>
      <c r="AE385" s="263"/>
      <c r="AF385" s="263"/>
      <c r="AG385" s="263"/>
      <c r="AH385" s="263"/>
      <c r="AI385" s="263"/>
      <c r="AJ385" s="263"/>
      <c r="AK385" s="263"/>
      <c r="AL385" s="263"/>
      <c r="AM385" s="263"/>
      <c r="AN385" s="263"/>
      <c r="AO385" s="263"/>
      <c r="AP385" s="263"/>
      <c r="AQ385" s="263"/>
      <c r="AR385" s="263"/>
      <c r="AS385" s="263"/>
      <c r="AT385" s="263"/>
      <c r="AU385" s="263"/>
      <c r="AV385" s="263"/>
      <c r="AW385" s="263"/>
      <c r="AX385" s="263"/>
      <c r="AY385" s="263"/>
      <c r="AZ385" s="263"/>
      <c r="BA385" s="263"/>
      <c r="BB385" s="263"/>
      <c r="BC385" s="263"/>
      <c r="BD385" s="263"/>
      <c r="BE385" s="263"/>
      <c r="BF385" s="263"/>
      <c r="BG385" s="263"/>
      <c r="BH385" s="263"/>
      <c r="BI385" s="263"/>
      <c r="BJ385" s="263"/>
      <c r="BK385" s="263"/>
      <c r="BL385" s="263"/>
      <c r="BM385" s="264">
        <v>35</v>
      </c>
    </row>
    <row r="386" spans="1:65">
      <c r="A386" s="33"/>
      <c r="B386" s="20" t="s">
        <v>271</v>
      </c>
      <c r="C386" s="12"/>
      <c r="D386" s="267">
        <v>20</v>
      </c>
      <c r="E386" s="262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  <c r="R386" s="263"/>
      <c r="S386" s="263"/>
      <c r="T386" s="263"/>
      <c r="U386" s="263"/>
      <c r="V386" s="263"/>
      <c r="W386" s="263"/>
      <c r="X386" s="263"/>
      <c r="Y386" s="263"/>
      <c r="Z386" s="263"/>
      <c r="AA386" s="263"/>
      <c r="AB386" s="263"/>
      <c r="AC386" s="263"/>
      <c r="AD386" s="263"/>
      <c r="AE386" s="263"/>
      <c r="AF386" s="263"/>
      <c r="AG386" s="263"/>
      <c r="AH386" s="263"/>
      <c r="AI386" s="263"/>
      <c r="AJ386" s="263"/>
      <c r="AK386" s="263"/>
      <c r="AL386" s="263"/>
      <c r="AM386" s="263"/>
      <c r="AN386" s="263"/>
      <c r="AO386" s="263"/>
      <c r="AP386" s="263"/>
      <c r="AQ386" s="263"/>
      <c r="AR386" s="263"/>
      <c r="AS386" s="263"/>
      <c r="AT386" s="263"/>
      <c r="AU386" s="263"/>
      <c r="AV386" s="263"/>
      <c r="AW386" s="263"/>
      <c r="AX386" s="263"/>
      <c r="AY386" s="263"/>
      <c r="AZ386" s="263"/>
      <c r="BA386" s="263"/>
      <c r="BB386" s="263"/>
      <c r="BC386" s="263"/>
      <c r="BD386" s="263"/>
      <c r="BE386" s="263"/>
      <c r="BF386" s="263"/>
      <c r="BG386" s="263"/>
      <c r="BH386" s="263"/>
      <c r="BI386" s="263"/>
      <c r="BJ386" s="263"/>
      <c r="BK386" s="263"/>
      <c r="BL386" s="263"/>
      <c r="BM386" s="264">
        <v>16</v>
      </c>
    </row>
    <row r="387" spans="1:65">
      <c r="A387" s="33"/>
      <c r="B387" s="3" t="s">
        <v>272</v>
      </c>
      <c r="C387" s="31"/>
      <c r="D387" s="268">
        <v>20</v>
      </c>
      <c r="E387" s="262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  <c r="R387" s="263"/>
      <c r="S387" s="263"/>
      <c r="T387" s="263"/>
      <c r="U387" s="263"/>
      <c r="V387" s="263"/>
      <c r="W387" s="263"/>
      <c r="X387" s="263"/>
      <c r="Y387" s="263"/>
      <c r="Z387" s="263"/>
      <c r="AA387" s="263"/>
      <c r="AB387" s="263"/>
      <c r="AC387" s="263"/>
      <c r="AD387" s="263"/>
      <c r="AE387" s="263"/>
      <c r="AF387" s="263"/>
      <c r="AG387" s="263"/>
      <c r="AH387" s="263"/>
      <c r="AI387" s="263"/>
      <c r="AJ387" s="263"/>
      <c r="AK387" s="263"/>
      <c r="AL387" s="263"/>
      <c r="AM387" s="263"/>
      <c r="AN387" s="263"/>
      <c r="AO387" s="263"/>
      <c r="AP387" s="263"/>
      <c r="AQ387" s="263"/>
      <c r="AR387" s="263"/>
      <c r="AS387" s="263"/>
      <c r="AT387" s="263"/>
      <c r="AU387" s="263"/>
      <c r="AV387" s="263"/>
      <c r="AW387" s="263"/>
      <c r="AX387" s="263"/>
      <c r="AY387" s="263"/>
      <c r="AZ387" s="263"/>
      <c r="BA387" s="263"/>
      <c r="BB387" s="263"/>
      <c r="BC387" s="263"/>
      <c r="BD387" s="263"/>
      <c r="BE387" s="263"/>
      <c r="BF387" s="263"/>
      <c r="BG387" s="263"/>
      <c r="BH387" s="263"/>
      <c r="BI387" s="263"/>
      <c r="BJ387" s="263"/>
      <c r="BK387" s="263"/>
      <c r="BL387" s="263"/>
      <c r="BM387" s="264">
        <v>20</v>
      </c>
    </row>
    <row r="388" spans="1:65">
      <c r="A388" s="33"/>
      <c r="B388" s="3" t="s">
        <v>273</v>
      </c>
      <c r="C388" s="31"/>
      <c r="D388" s="268">
        <v>0</v>
      </c>
      <c r="E388" s="262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  <c r="R388" s="263"/>
      <c r="S388" s="263"/>
      <c r="T388" s="263"/>
      <c r="U388" s="263"/>
      <c r="V388" s="263"/>
      <c r="W388" s="263"/>
      <c r="X388" s="263"/>
      <c r="Y388" s="263"/>
      <c r="Z388" s="263"/>
      <c r="AA388" s="263"/>
      <c r="AB388" s="263"/>
      <c r="AC388" s="263"/>
      <c r="AD388" s="263"/>
      <c r="AE388" s="263"/>
      <c r="AF388" s="263"/>
      <c r="AG388" s="263"/>
      <c r="AH388" s="263"/>
      <c r="AI388" s="263"/>
      <c r="AJ388" s="263"/>
      <c r="AK388" s="263"/>
      <c r="AL388" s="263"/>
      <c r="AM388" s="263"/>
      <c r="AN388" s="263"/>
      <c r="AO388" s="263"/>
      <c r="AP388" s="263"/>
      <c r="AQ388" s="263"/>
      <c r="AR388" s="263"/>
      <c r="AS388" s="263"/>
      <c r="AT388" s="263"/>
      <c r="AU388" s="263"/>
      <c r="AV388" s="263"/>
      <c r="AW388" s="263"/>
      <c r="AX388" s="263"/>
      <c r="AY388" s="263"/>
      <c r="AZ388" s="263"/>
      <c r="BA388" s="263"/>
      <c r="BB388" s="263"/>
      <c r="BC388" s="263"/>
      <c r="BD388" s="263"/>
      <c r="BE388" s="263"/>
      <c r="BF388" s="263"/>
      <c r="BG388" s="263"/>
      <c r="BH388" s="263"/>
      <c r="BI388" s="263"/>
      <c r="BJ388" s="263"/>
      <c r="BK388" s="263"/>
      <c r="BL388" s="263"/>
      <c r="BM388" s="264">
        <v>41</v>
      </c>
    </row>
    <row r="389" spans="1:65">
      <c r="A389" s="33"/>
      <c r="B389" s="3" t="s">
        <v>87</v>
      </c>
      <c r="C389" s="31"/>
      <c r="D389" s="13">
        <v>0</v>
      </c>
      <c r="E389" s="15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1"/>
    </row>
    <row r="390" spans="1:65">
      <c r="A390" s="33"/>
      <c r="B390" s="3" t="s">
        <v>274</v>
      </c>
      <c r="C390" s="31"/>
      <c r="D390" s="13">
        <v>0</v>
      </c>
      <c r="E390" s="15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1"/>
    </row>
    <row r="391" spans="1:65">
      <c r="A391" s="33"/>
      <c r="B391" s="51" t="s">
        <v>275</v>
      </c>
      <c r="C391" s="52"/>
      <c r="D391" s="50" t="s">
        <v>276</v>
      </c>
      <c r="E391" s="15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1"/>
    </row>
    <row r="392" spans="1:65">
      <c r="B392" s="34"/>
      <c r="C392" s="20"/>
      <c r="D392" s="29"/>
      <c r="BM392" s="61"/>
    </row>
    <row r="393" spans="1:65" ht="15">
      <c r="B393" s="35" t="s">
        <v>662</v>
      </c>
      <c r="BM393" s="30" t="s">
        <v>277</v>
      </c>
    </row>
    <row r="394" spans="1:65" ht="15">
      <c r="A394" s="26" t="s">
        <v>40</v>
      </c>
      <c r="B394" s="18" t="s">
        <v>111</v>
      </c>
      <c r="C394" s="15" t="s">
        <v>112</v>
      </c>
      <c r="D394" s="16" t="s">
        <v>345</v>
      </c>
      <c r="E394" s="15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1</v>
      </c>
    </row>
    <row r="395" spans="1:65">
      <c r="A395" s="33"/>
      <c r="B395" s="19" t="s">
        <v>232</v>
      </c>
      <c r="C395" s="8" t="s">
        <v>232</v>
      </c>
      <c r="D395" s="9" t="s">
        <v>113</v>
      </c>
      <c r="E395" s="15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 t="s">
        <v>3</v>
      </c>
    </row>
    <row r="396" spans="1:65">
      <c r="A396" s="33"/>
      <c r="B396" s="19"/>
      <c r="C396" s="8"/>
      <c r="D396" s="9" t="s">
        <v>356</v>
      </c>
      <c r="E396" s="15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2</v>
      </c>
    </row>
    <row r="397" spans="1:65">
      <c r="A397" s="33"/>
      <c r="B397" s="19"/>
      <c r="C397" s="8"/>
      <c r="D397" s="27"/>
      <c r="E397" s="15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2</v>
      </c>
    </row>
    <row r="398" spans="1:65">
      <c r="A398" s="33"/>
      <c r="B398" s="18">
        <v>1</v>
      </c>
      <c r="C398" s="14">
        <v>1</v>
      </c>
      <c r="D398" s="21">
        <v>9.56</v>
      </c>
      <c r="E398" s="15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>
        <v>1</v>
      </c>
    </row>
    <row r="399" spans="1:65">
      <c r="A399" s="33"/>
      <c r="B399" s="19">
        <v>1</v>
      </c>
      <c r="C399" s="8">
        <v>2</v>
      </c>
      <c r="D399" s="10">
        <v>9.44</v>
      </c>
      <c r="E399" s="15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>
        <v>11</v>
      </c>
    </row>
    <row r="400" spans="1:65">
      <c r="A400" s="33"/>
      <c r="B400" s="20" t="s">
        <v>271</v>
      </c>
      <c r="C400" s="12"/>
      <c r="D400" s="24">
        <v>9.5</v>
      </c>
      <c r="E400" s="15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0">
        <v>16</v>
      </c>
    </row>
    <row r="401" spans="1:65">
      <c r="A401" s="33"/>
      <c r="B401" s="3" t="s">
        <v>272</v>
      </c>
      <c r="C401" s="31"/>
      <c r="D401" s="11">
        <v>9.5</v>
      </c>
      <c r="E401" s="15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0">
        <v>9.5</v>
      </c>
    </row>
    <row r="402" spans="1:65">
      <c r="A402" s="33"/>
      <c r="B402" s="3" t="s">
        <v>273</v>
      </c>
      <c r="C402" s="31"/>
      <c r="D402" s="25">
        <v>8.4852813742386402E-2</v>
      </c>
      <c r="E402" s="15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0">
        <v>42</v>
      </c>
    </row>
    <row r="403" spans="1:65">
      <c r="A403" s="33"/>
      <c r="B403" s="3" t="s">
        <v>87</v>
      </c>
      <c r="C403" s="31"/>
      <c r="D403" s="13">
        <v>8.9318751307775161E-3</v>
      </c>
      <c r="E403" s="15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3"/>
      <c r="B404" s="3" t="s">
        <v>274</v>
      </c>
      <c r="C404" s="31"/>
      <c r="D404" s="13">
        <v>0</v>
      </c>
      <c r="E404" s="15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A405" s="33"/>
      <c r="B405" s="51" t="s">
        <v>275</v>
      </c>
      <c r="C405" s="52"/>
      <c r="D405" s="50" t="s">
        <v>276</v>
      </c>
      <c r="E405" s="15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1"/>
    </row>
    <row r="406" spans="1:65">
      <c r="B406" s="34"/>
      <c r="C406" s="20"/>
      <c r="D406" s="29"/>
      <c r="BM406" s="61"/>
    </row>
    <row r="407" spans="1:65" ht="15">
      <c r="B407" s="35" t="s">
        <v>663</v>
      </c>
      <c r="BM407" s="30" t="s">
        <v>277</v>
      </c>
    </row>
    <row r="408" spans="1:65" ht="15">
      <c r="A408" s="26" t="s">
        <v>43</v>
      </c>
      <c r="B408" s="18" t="s">
        <v>111</v>
      </c>
      <c r="C408" s="15" t="s">
        <v>112</v>
      </c>
      <c r="D408" s="16" t="s">
        <v>345</v>
      </c>
      <c r="E408" s="15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1</v>
      </c>
    </row>
    <row r="409" spans="1:65">
      <c r="A409" s="33"/>
      <c r="B409" s="19" t="s">
        <v>232</v>
      </c>
      <c r="C409" s="8" t="s">
        <v>232</v>
      </c>
      <c r="D409" s="9" t="s">
        <v>113</v>
      </c>
      <c r="E409" s="15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 t="s">
        <v>3</v>
      </c>
    </row>
    <row r="410" spans="1:65">
      <c r="A410" s="33"/>
      <c r="B410" s="19"/>
      <c r="C410" s="8"/>
      <c r="D410" s="9" t="s">
        <v>356</v>
      </c>
      <c r="E410" s="15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0</v>
      </c>
    </row>
    <row r="411" spans="1:65">
      <c r="A411" s="33"/>
      <c r="B411" s="19"/>
      <c r="C411" s="8"/>
      <c r="D411" s="27"/>
      <c r="E411" s="15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0</v>
      </c>
    </row>
    <row r="412" spans="1:65">
      <c r="A412" s="33"/>
      <c r="B412" s="18">
        <v>1</v>
      </c>
      <c r="C412" s="14">
        <v>1</v>
      </c>
      <c r="D412" s="246">
        <v>146</v>
      </c>
      <c r="E412" s="250"/>
      <c r="F412" s="251"/>
      <c r="G412" s="251"/>
      <c r="H412" s="251"/>
      <c r="I412" s="251"/>
      <c r="J412" s="251"/>
      <c r="K412" s="251"/>
      <c r="L412" s="251"/>
      <c r="M412" s="251"/>
      <c r="N412" s="251"/>
      <c r="O412" s="251"/>
      <c r="P412" s="251"/>
      <c r="Q412" s="251"/>
      <c r="R412" s="25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  <c r="AF412" s="251"/>
      <c r="AG412" s="251"/>
      <c r="AH412" s="251"/>
      <c r="AI412" s="251"/>
      <c r="AJ412" s="251"/>
      <c r="AK412" s="251"/>
      <c r="AL412" s="251"/>
      <c r="AM412" s="251"/>
      <c r="AN412" s="251"/>
      <c r="AO412" s="251"/>
      <c r="AP412" s="251"/>
      <c r="AQ412" s="251"/>
      <c r="AR412" s="251"/>
      <c r="AS412" s="251"/>
      <c r="AT412" s="251"/>
      <c r="AU412" s="251"/>
      <c r="AV412" s="251"/>
      <c r="AW412" s="251"/>
      <c r="AX412" s="251"/>
      <c r="AY412" s="251"/>
      <c r="AZ412" s="251"/>
      <c r="BA412" s="251"/>
      <c r="BB412" s="251"/>
      <c r="BC412" s="251"/>
      <c r="BD412" s="251"/>
      <c r="BE412" s="251"/>
      <c r="BF412" s="251"/>
      <c r="BG412" s="251"/>
      <c r="BH412" s="251"/>
      <c r="BI412" s="251"/>
      <c r="BJ412" s="251"/>
      <c r="BK412" s="251"/>
      <c r="BL412" s="251"/>
      <c r="BM412" s="252">
        <v>1</v>
      </c>
    </row>
    <row r="413" spans="1:65">
      <c r="A413" s="33"/>
      <c r="B413" s="19">
        <v>1</v>
      </c>
      <c r="C413" s="8">
        <v>2</v>
      </c>
      <c r="D413" s="253">
        <v>146</v>
      </c>
      <c r="E413" s="250"/>
      <c r="F413" s="251"/>
      <c r="G413" s="251"/>
      <c r="H413" s="251"/>
      <c r="I413" s="251"/>
      <c r="J413" s="251"/>
      <c r="K413" s="251"/>
      <c r="L413" s="251"/>
      <c r="M413" s="251"/>
      <c r="N413" s="251"/>
      <c r="O413" s="251"/>
      <c r="P413" s="251"/>
      <c r="Q413" s="251"/>
      <c r="R413" s="25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  <c r="AF413" s="251"/>
      <c r="AG413" s="251"/>
      <c r="AH413" s="251"/>
      <c r="AI413" s="251"/>
      <c r="AJ413" s="251"/>
      <c r="AK413" s="251"/>
      <c r="AL413" s="251"/>
      <c r="AM413" s="251"/>
      <c r="AN413" s="251"/>
      <c r="AO413" s="251"/>
      <c r="AP413" s="251"/>
      <c r="AQ413" s="251"/>
      <c r="AR413" s="251"/>
      <c r="AS413" s="251"/>
      <c r="AT413" s="251"/>
      <c r="AU413" s="251"/>
      <c r="AV413" s="251"/>
      <c r="AW413" s="251"/>
      <c r="AX413" s="251"/>
      <c r="AY413" s="251"/>
      <c r="AZ413" s="251"/>
      <c r="BA413" s="251"/>
      <c r="BB413" s="251"/>
      <c r="BC413" s="251"/>
      <c r="BD413" s="251"/>
      <c r="BE413" s="251"/>
      <c r="BF413" s="251"/>
      <c r="BG413" s="251"/>
      <c r="BH413" s="251"/>
      <c r="BI413" s="251"/>
      <c r="BJ413" s="251"/>
      <c r="BK413" s="251"/>
      <c r="BL413" s="251"/>
      <c r="BM413" s="252">
        <v>37</v>
      </c>
    </row>
    <row r="414" spans="1:65">
      <c r="A414" s="33"/>
      <c r="B414" s="20" t="s">
        <v>271</v>
      </c>
      <c r="C414" s="12"/>
      <c r="D414" s="260">
        <v>146</v>
      </c>
      <c r="E414" s="250"/>
      <c r="F414" s="251"/>
      <c r="G414" s="251"/>
      <c r="H414" s="251"/>
      <c r="I414" s="251"/>
      <c r="J414" s="251"/>
      <c r="K414" s="251"/>
      <c r="L414" s="251"/>
      <c r="M414" s="251"/>
      <c r="N414" s="251"/>
      <c r="O414" s="251"/>
      <c r="P414" s="251"/>
      <c r="Q414" s="251"/>
      <c r="R414" s="25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  <c r="AF414" s="251"/>
      <c r="AG414" s="251"/>
      <c r="AH414" s="251"/>
      <c r="AI414" s="251"/>
      <c r="AJ414" s="251"/>
      <c r="AK414" s="251"/>
      <c r="AL414" s="251"/>
      <c r="AM414" s="251"/>
      <c r="AN414" s="251"/>
      <c r="AO414" s="251"/>
      <c r="AP414" s="251"/>
      <c r="AQ414" s="251"/>
      <c r="AR414" s="251"/>
      <c r="AS414" s="251"/>
      <c r="AT414" s="251"/>
      <c r="AU414" s="251"/>
      <c r="AV414" s="251"/>
      <c r="AW414" s="251"/>
      <c r="AX414" s="251"/>
      <c r="AY414" s="251"/>
      <c r="AZ414" s="251"/>
      <c r="BA414" s="251"/>
      <c r="BB414" s="251"/>
      <c r="BC414" s="251"/>
      <c r="BD414" s="251"/>
      <c r="BE414" s="251"/>
      <c r="BF414" s="251"/>
      <c r="BG414" s="251"/>
      <c r="BH414" s="251"/>
      <c r="BI414" s="251"/>
      <c r="BJ414" s="251"/>
      <c r="BK414" s="251"/>
      <c r="BL414" s="251"/>
      <c r="BM414" s="252">
        <v>16</v>
      </c>
    </row>
    <row r="415" spans="1:65">
      <c r="A415" s="33"/>
      <c r="B415" s="3" t="s">
        <v>272</v>
      </c>
      <c r="C415" s="31"/>
      <c r="D415" s="257">
        <v>146</v>
      </c>
      <c r="E415" s="250"/>
      <c r="F415" s="251"/>
      <c r="G415" s="251"/>
      <c r="H415" s="251"/>
      <c r="I415" s="251"/>
      <c r="J415" s="251"/>
      <c r="K415" s="251"/>
      <c r="L415" s="251"/>
      <c r="M415" s="251"/>
      <c r="N415" s="251"/>
      <c r="O415" s="251"/>
      <c r="P415" s="251"/>
      <c r="Q415" s="251"/>
      <c r="R415" s="25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  <c r="AF415" s="251"/>
      <c r="AG415" s="251"/>
      <c r="AH415" s="251"/>
      <c r="AI415" s="251"/>
      <c r="AJ415" s="251"/>
      <c r="AK415" s="251"/>
      <c r="AL415" s="251"/>
      <c r="AM415" s="251"/>
      <c r="AN415" s="251"/>
      <c r="AO415" s="251"/>
      <c r="AP415" s="251"/>
      <c r="AQ415" s="251"/>
      <c r="AR415" s="251"/>
      <c r="AS415" s="251"/>
      <c r="AT415" s="251"/>
      <c r="AU415" s="251"/>
      <c r="AV415" s="251"/>
      <c r="AW415" s="251"/>
      <c r="AX415" s="251"/>
      <c r="AY415" s="251"/>
      <c r="AZ415" s="251"/>
      <c r="BA415" s="251"/>
      <c r="BB415" s="251"/>
      <c r="BC415" s="251"/>
      <c r="BD415" s="251"/>
      <c r="BE415" s="251"/>
      <c r="BF415" s="251"/>
      <c r="BG415" s="251"/>
      <c r="BH415" s="251"/>
      <c r="BI415" s="251"/>
      <c r="BJ415" s="251"/>
      <c r="BK415" s="251"/>
      <c r="BL415" s="251"/>
      <c r="BM415" s="252">
        <v>146</v>
      </c>
    </row>
    <row r="416" spans="1:65">
      <c r="A416" s="33"/>
      <c r="B416" s="3" t="s">
        <v>273</v>
      </c>
      <c r="C416" s="31"/>
      <c r="D416" s="257">
        <v>0</v>
      </c>
      <c r="E416" s="250"/>
      <c r="F416" s="251"/>
      <c r="G416" s="251"/>
      <c r="H416" s="251"/>
      <c r="I416" s="251"/>
      <c r="J416" s="251"/>
      <c r="K416" s="251"/>
      <c r="L416" s="251"/>
      <c r="M416" s="251"/>
      <c r="N416" s="251"/>
      <c r="O416" s="251"/>
      <c r="P416" s="251"/>
      <c r="Q416" s="251"/>
      <c r="R416" s="25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  <c r="AF416" s="251"/>
      <c r="AG416" s="251"/>
      <c r="AH416" s="251"/>
      <c r="AI416" s="251"/>
      <c r="AJ416" s="251"/>
      <c r="AK416" s="251"/>
      <c r="AL416" s="251"/>
      <c r="AM416" s="251"/>
      <c r="AN416" s="251"/>
      <c r="AO416" s="251"/>
      <c r="AP416" s="251"/>
      <c r="AQ416" s="251"/>
      <c r="AR416" s="251"/>
      <c r="AS416" s="251"/>
      <c r="AT416" s="251"/>
      <c r="AU416" s="251"/>
      <c r="AV416" s="251"/>
      <c r="AW416" s="251"/>
      <c r="AX416" s="251"/>
      <c r="AY416" s="251"/>
      <c r="AZ416" s="251"/>
      <c r="BA416" s="251"/>
      <c r="BB416" s="251"/>
      <c r="BC416" s="251"/>
      <c r="BD416" s="251"/>
      <c r="BE416" s="251"/>
      <c r="BF416" s="251"/>
      <c r="BG416" s="251"/>
      <c r="BH416" s="251"/>
      <c r="BI416" s="251"/>
      <c r="BJ416" s="251"/>
      <c r="BK416" s="251"/>
      <c r="BL416" s="251"/>
      <c r="BM416" s="252">
        <v>43</v>
      </c>
    </row>
    <row r="417" spans="1:65">
      <c r="A417" s="33"/>
      <c r="B417" s="3" t="s">
        <v>87</v>
      </c>
      <c r="C417" s="31"/>
      <c r="D417" s="13">
        <v>0</v>
      </c>
      <c r="E417" s="15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3" t="s">
        <v>274</v>
      </c>
      <c r="C418" s="31"/>
      <c r="D418" s="13">
        <v>0</v>
      </c>
      <c r="E418" s="15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3"/>
      <c r="B419" s="51" t="s">
        <v>275</v>
      </c>
      <c r="C419" s="52"/>
      <c r="D419" s="50" t="s">
        <v>276</v>
      </c>
      <c r="E419" s="15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B420" s="34"/>
      <c r="C420" s="20"/>
      <c r="D420" s="29"/>
      <c r="BM420" s="61"/>
    </row>
    <row r="421" spans="1:65" ht="15">
      <c r="B421" s="35" t="s">
        <v>664</v>
      </c>
      <c r="BM421" s="30" t="s">
        <v>277</v>
      </c>
    </row>
    <row r="422" spans="1:65" ht="15">
      <c r="A422" s="26" t="s">
        <v>59</v>
      </c>
      <c r="B422" s="18" t="s">
        <v>111</v>
      </c>
      <c r="C422" s="15" t="s">
        <v>112</v>
      </c>
      <c r="D422" s="16" t="s">
        <v>345</v>
      </c>
      <c r="E422" s="15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1</v>
      </c>
    </row>
    <row r="423" spans="1:65">
      <c r="A423" s="33"/>
      <c r="B423" s="19" t="s">
        <v>232</v>
      </c>
      <c r="C423" s="8" t="s">
        <v>232</v>
      </c>
      <c r="D423" s="9" t="s">
        <v>113</v>
      </c>
      <c r="E423" s="15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 t="s">
        <v>3</v>
      </c>
    </row>
    <row r="424" spans="1:65">
      <c r="A424" s="33"/>
      <c r="B424" s="19"/>
      <c r="C424" s="8"/>
      <c r="D424" s="9" t="s">
        <v>356</v>
      </c>
      <c r="E424" s="15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3</v>
      </c>
    </row>
    <row r="425" spans="1:65">
      <c r="A425" s="33"/>
      <c r="B425" s="19"/>
      <c r="C425" s="8"/>
      <c r="D425" s="27"/>
      <c r="E425" s="15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3</v>
      </c>
    </row>
    <row r="426" spans="1:65">
      <c r="A426" s="33"/>
      <c r="B426" s="18">
        <v>1</v>
      </c>
      <c r="C426" s="14">
        <v>1</v>
      </c>
      <c r="D426" s="240" t="s">
        <v>106</v>
      </c>
      <c r="E426" s="233"/>
      <c r="F426" s="234"/>
      <c r="G426" s="234"/>
      <c r="H426" s="234"/>
      <c r="I426" s="234"/>
      <c r="J426" s="234"/>
      <c r="K426" s="234"/>
      <c r="L426" s="234"/>
      <c r="M426" s="234"/>
      <c r="N426" s="234"/>
      <c r="O426" s="234"/>
      <c r="P426" s="234"/>
      <c r="Q426" s="234"/>
      <c r="R426" s="234"/>
      <c r="S426" s="234"/>
      <c r="T426" s="234"/>
      <c r="U426" s="234"/>
      <c r="V426" s="234"/>
      <c r="W426" s="234"/>
      <c r="X426" s="234"/>
      <c r="Y426" s="234"/>
      <c r="Z426" s="234"/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34"/>
      <c r="AL426" s="234"/>
      <c r="AM426" s="234"/>
      <c r="AN426" s="234"/>
      <c r="AO426" s="234"/>
      <c r="AP426" s="234"/>
      <c r="AQ426" s="234"/>
      <c r="AR426" s="234"/>
      <c r="AS426" s="234"/>
      <c r="AT426" s="234"/>
      <c r="AU426" s="234"/>
      <c r="AV426" s="234"/>
      <c r="AW426" s="234"/>
      <c r="AX426" s="234"/>
      <c r="AY426" s="234"/>
      <c r="AZ426" s="234"/>
      <c r="BA426" s="234"/>
      <c r="BB426" s="234"/>
      <c r="BC426" s="234"/>
      <c r="BD426" s="234"/>
      <c r="BE426" s="234"/>
      <c r="BF426" s="234"/>
      <c r="BG426" s="234"/>
      <c r="BH426" s="234"/>
      <c r="BI426" s="234"/>
      <c r="BJ426" s="234"/>
      <c r="BK426" s="234"/>
      <c r="BL426" s="234"/>
      <c r="BM426" s="235">
        <v>1</v>
      </c>
    </row>
    <row r="427" spans="1:65">
      <c r="A427" s="33"/>
      <c r="B427" s="19">
        <v>1</v>
      </c>
      <c r="C427" s="8">
        <v>2</v>
      </c>
      <c r="D427" s="241" t="s">
        <v>106</v>
      </c>
      <c r="E427" s="233"/>
      <c r="F427" s="234"/>
      <c r="G427" s="234"/>
      <c r="H427" s="234"/>
      <c r="I427" s="234"/>
      <c r="J427" s="234"/>
      <c r="K427" s="234"/>
      <c r="L427" s="234"/>
      <c r="M427" s="234"/>
      <c r="N427" s="234"/>
      <c r="O427" s="234"/>
      <c r="P427" s="234"/>
      <c r="Q427" s="234"/>
      <c r="R427" s="234"/>
      <c r="S427" s="234"/>
      <c r="T427" s="234"/>
      <c r="U427" s="234"/>
      <c r="V427" s="234"/>
      <c r="W427" s="234"/>
      <c r="X427" s="234"/>
      <c r="Y427" s="234"/>
      <c r="Z427" s="234"/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34"/>
      <c r="AL427" s="234"/>
      <c r="AM427" s="234"/>
      <c r="AN427" s="234"/>
      <c r="AO427" s="234"/>
      <c r="AP427" s="234"/>
      <c r="AQ427" s="234"/>
      <c r="AR427" s="234"/>
      <c r="AS427" s="234"/>
      <c r="AT427" s="234"/>
      <c r="AU427" s="234"/>
      <c r="AV427" s="234"/>
      <c r="AW427" s="234"/>
      <c r="AX427" s="234"/>
      <c r="AY427" s="234"/>
      <c r="AZ427" s="234"/>
      <c r="BA427" s="234"/>
      <c r="BB427" s="234"/>
      <c r="BC427" s="234"/>
      <c r="BD427" s="234"/>
      <c r="BE427" s="234"/>
      <c r="BF427" s="234"/>
      <c r="BG427" s="234"/>
      <c r="BH427" s="234"/>
      <c r="BI427" s="234"/>
      <c r="BJ427" s="234"/>
      <c r="BK427" s="234"/>
      <c r="BL427" s="234"/>
      <c r="BM427" s="235">
        <v>38</v>
      </c>
    </row>
    <row r="428" spans="1:65">
      <c r="A428" s="33"/>
      <c r="B428" s="20" t="s">
        <v>271</v>
      </c>
      <c r="C428" s="12"/>
      <c r="D428" s="239" t="s">
        <v>685</v>
      </c>
      <c r="E428" s="233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234"/>
      <c r="Q428" s="234"/>
      <c r="R428" s="234"/>
      <c r="S428" s="234"/>
      <c r="T428" s="234"/>
      <c r="U428" s="234"/>
      <c r="V428" s="234"/>
      <c r="W428" s="234"/>
      <c r="X428" s="234"/>
      <c r="Y428" s="234"/>
      <c r="Z428" s="234"/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34"/>
      <c r="AL428" s="234"/>
      <c r="AM428" s="234"/>
      <c r="AN428" s="234"/>
      <c r="AO428" s="234"/>
      <c r="AP428" s="234"/>
      <c r="AQ428" s="234"/>
      <c r="AR428" s="234"/>
      <c r="AS428" s="234"/>
      <c r="AT428" s="234"/>
      <c r="AU428" s="234"/>
      <c r="AV428" s="234"/>
      <c r="AW428" s="234"/>
      <c r="AX428" s="234"/>
      <c r="AY428" s="234"/>
      <c r="AZ428" s="234"/>
      <c r="BA428" s="234"/>
      <c r="BB428" s="234"/>
      <c r="BC428" s="234"/>
      <c r="BD428" s="234"/>
      <c r="BE428" s="234"/>
      <c r="BF428" s="234"/>
      <c r="BG428" s="234"/>
      <c r="BH428" s="234"/>
      <c r="BI428" s="234"/>
      <c r="BJ428" s="234"/>
      <c r="BK428" s="234"/>
      <c r="BL428" s="234"/>
      <c r="BM428" s="235">
        <v>16</v>
      </c>
    </row>
    <row r="429" spans="1:65">
      <c r="A429" s="33"/>
      <c r="B429" s="3" t="s">
        <v>272</v>
      </c>
      <c r="C429" s="31"/>
      <c r="D429" s="25" t="s">
        <v>685</v>
      </c>
      <c r="E429" s="233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  <c r="P429" s="234"/>
      <c r="Q429" s="234"/>
      <c r="R429" s="234"/>
      <c r="S429" s="234"/>
      <c r="T429" s="234"/>
      <c r="U429" s="234"/>
      <c r="V429" s="234"/>
      <c r="W429" s="234"/>
      <c r="X429" s="234"/>
      <c r="Y429" s="234"/>
      <c r="Z429" s="234"/>
      <c r="AA429" s="234"/>
      <c r="AB429" s="234"/>
      <c r="AC429" s="234"/>
      <c r="AD429" s="234"/>
      <c r="AE429" s="234"/>
      <c r="AF429" s="234"/>
      <c r="AG429" s="234"/>
      <c r="AH429" s="234"/>
      <c r="AI429" s="234"/>
      <c r="AJ429" s="234"/>
      <c r="AK429" s="234"/>
      <c r="AL429" s="234"/>
      <c r="AM429" s="234"/>
      <c r="AN429" s="234"/>
      <c r="AO429" s="234"/>
      <c r="AP429" s="234"/>
      <c r="AQ429" s="234"/>
      <c r="AR429" s="234"/>
      <c r="AS429" s="234"/>
      <c r="AT429" s="234"/>
      <c r="AU429" s="234"/>
      <c r="AV429" s="234"/>
      <c r="AW429" s="234"/>
      <c r="AX429" s="234"/>
      <c r="AY429" s="234"/>
      <c r="AZ429" s="234"/>
      <c r="BA429" s="234"/>
      <c r="BB429" s="234"/>
      <c r="BC429" s="234"/>
      <c r="BD429" s="234"/>
      <c r="BE429" s="234"/>
      <c r="BF429" s="234"/>
      <c r="BG429" s="234"/>
      <c r="BH429" s="234"/>
      <c r="BI429" s="234"/>
      <c r="BJ429" s="234"/>
      <c r="BK429" s="234"/>
      <c r="BL429" s="234"/>
      <c r="BM429" s="235" t="s">
        <v>106</v>
      </c>
    </row>
    <row r="430" spans="1:65">
      <c r="A430" s="33"/>
      <c r="B430" s="3" t="s">
        <v>273</v>
      </c>
      <c r="C430" s="31"/>
      <c r="D430" s="25" t="s">
        <v>685</v>
      </c>
      <c r="E430" s="233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  <c r="P430" s="234"/>
      <c r="Q430" s="234"/>
      <c r="R430" s="234"/>
      <c r="S430" s="234"/>
      <c r="T430" s="234"/>
      <c r="U430" s="234"/>
      <c r="V430" s="234"/>
      <c r="W430" s="234"/>
      <c r="X430" s="234"/>
      <c r="Y430" s="234"/>
      <c r="Z430" s="234"/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34"/>
      <c r="AL430" s="234"/>
      <c r="AM430" s="234"/>
      <c r="AN430" s="234"/>
      <c r="AO430" s="234"/>
      <c r="AP430" s="234"/>
      <c r="AQ430" s="234"/>
      <c r="AR430" s="234"/>
      <c r="AS430" s="234"/>
      <c r="AT430" s="234"/>
      <c r="AU430" s="234"/>
      <c r="AV430" s="234"/>
      <c r="AW430" s="234"/>
      <c r="AX430" s="234"/>
      <c r="AY430" s="234"/>
      <c r="AZ430" s="234"/>
      <c r="BA430" s="234"/>
      <c r="BB430" s="234"/>
      <c r="BC430" s="234"/>
      <c r="BD430" s="234"/>
      <c r="BE430" s="234"/>
      <c r="BF430" s="234"/>
      <c r="BG430" s="234"/>
      <c r="BH430" s="234"/>
      <c r="BI430" s="234"/>
      <c r="BJ430" s="234"/>
      <c r="BK430" s="234"/>
      <c r="BL430" s="234"/>
      <c r="BM430" s="235">
        <v>44</v>
      </c>
    </row>
    <row r="431" spans="1:65">
      <c r="A431" s="33"/>
      <c r="B431" s="3" t="s">
        <v>87</v>
      </c>
      <c r="C431" s="31"/>
      <c r="D431" s="13" t="s">
        <v>685</v>
      </c>
      <c r="E431" s="15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1"/>
    </row>
    <row r="432" spans="1:65">
      <c r="A432" s="33"/>
      <c r="B432" s="3" t="s">
        <v>274</v>
      </c>
      <c r="C432" s="31"/>
      <c r="D432" s="13" t="s">
        <v>685</v>
      </c>
      <c r="E432" s="15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3"/>
      <c r="B433" s="51" t="s">
        <v>275</v>
      </c>
      <c r="C433" s="52"/>
      <c r="D433" s="50" t="s">
        <v>276</v>
      </c>
      <c r="E433" s="15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B434" s="34"/>
      <c r="C434" s="20"/>
      <c r="D434" s="29"/>
      <c r="BM434" s="61"/>
    </row>
    <row r="435" spans="1:65" ht="15">
      <c r="B435" s="35" t="s">
        <v>665</v>
      </c>
      <c r="BM435" s="30" t="s">
        <v>277</v>
      </c>
    </row>
    <row r="436" spans="1:65" ht="15">
      <c r="A436" s="26" t="s">
        <v>6</v>
      </c>
      <c r="B436" s="18" t="s">
        <v>111</v>
      </c>
      <c r="C436" s="15" t="s">
        <v>112</v>
      </c>
      <c r="D436" s="16" t="s">
        <v>345</v>
      </c>
      <c r="E436" s="15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0">
        <v>1</v>
      </c>
    </row>
    <row r="437" spans="1:65">
      <c r="A437" s="33"/>
      <c r="B437" s="19" t="s">
        <v>232</v>
      </c>
      <c r="C437" s="8" t="s">
        <v>232</v>
      </c>
      <c r="D437" s="9" t="s">
        <v>113</v>
      </c>
      <c r="E437" s="15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 t="s">
        <v>3</v>
      </c>
    </row>
    <row r="438" spans="1:65">
      <c r="A438" s="33"/>
      <c r="B438" s="19"/>
      <c r="C438" s="8"/>
      <c r="D438" s="9" t="s">
        <v>356</v>
      </c>
      <c r="E438" s="15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>
        <v>0</v>
      </c>
    </row>
    <row r="439" spans="1:65">
      <c r="A439" s="33"/>
      <c r="B439" s="19"/>
      <c r="C439" s="8"/>
      <c r="D439" s="27"/>
      <c r="E439" s="15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>
        <v>0</v>
      </c>
    </row>
    <row r="440" spans="1:65">
      <c r="A440" s="33"/>
      <c r="B440" s="18">
        <v>1</v>
      </c>
      <c r="C440" s="14">
        <v>1</v>
      </c>
      <c r="D440" s="246">
        <v>191</v>
      </c>
      <c r="E440" s="250"/>
      <c r="F440" s="251"/>
      <c r="G440" s="251"/>
      <c r="H440" s="251"/>
      <c r="I440" s="251"/>
      <c r="J440" s="251"/>
      <c r="K440" s="251"/>
      <c r="L440" s="251"/>
      <c r="M440" s="251"/>
      <c r="N440" s="251"/>
      <c r="O440" s="251"/>
      <c r="P440" s="251"/>
      <c r="Q440" s="251"/>
      <c r="R440" s="25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  <c r="AF440" s="251"/>
      <c r="AG440" s="251"/>
      <c r="AH440" s="251"/>
      <c r="AI440" s="251"/>
      <c r="AJ440" s="251"/>
      <c r="AK440" s="251"/>
      <c r="AL440" s="251"/>
      <c r="AM440" s="251"/>
      <c r="AN440" s="251"/>
      <c r="AO440" s="251"/>
      <c r="AP440" s="251"/>
      <c r="AQ440" s="251"/>
      <c r="AR440" s="251"/>
      <c r="AS440" s="251"/>
      <c r="AT440" s="251"/>
      <c r="AU440" s="251"/>
      <c r="AV440" s="251"/>
      <c r="AW440" s="251"/>
      <c r="AX440" s="251"/>
      <c r="AY440" s="251"/>
      <c r="AZ440" s="251"/>
      <c r="BA440" s="251"/>
      <c r="BB440" s="251"/>
      <c r="BC440" s="251"/>
      <c r="BD440" s="251"/>
      <c r="BE440" s="251"/>
      <c r="BF440" s="251"/>
      <c r="BG440" s="251"/>
      <c r="BH440" s="251"/>
      <c r="BI440" s="251"/>
      <c r="BJ440" s="251"/>
      <c r="BK440" s="251"/>
      <c r="BL440" s="251"/>
      <c r="BM440" s="252">
        <v>1</v>
      </c>
    </row>
    <row r="441" spans="1:65">
      <c r="A441" s="33"/>
      <c r="B441" s="19">
        <v>1</v>
      </c>
      <c r="C441" s="8">
        <v>2</v>
      </c>
      <c r="D441" s="253">
        <v>189</v>
      </c>
      <c r="E441" s="250"/>
      <c r="F441" s="251"/>
      <c r="G441" s="251"/>
      <c r="H441" s="251"/>
      <c r="I441" s="251"/>
      <c r="J441" s="251"/>
      <c r="K441" s="251"/>
      <c r="L441" s="251"/>
      <c r="M441" s="251"/>
      <c r="N441" s="251"/>
      <c r="O441" s="251"/>
      <c r="P441" s="251"/>
      <c r="Q441" s="251"/>
      <c r="R441" s="25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  <c r="AF441" s="251"/>
      <c r="AG441" s="251"/>
      <c r="AH441" s="251"/>
      <c r="AI441" s="251"/>
      <c r="AJ441" s="251"/>
      <c r="AK441" s="251"/>
      <c r="AL441" s="251"/>
      <c r="AM441" s="251"/>
      <c r="AN441" s="251"/>
      <c r="AO441" s="251"/>
      <c r="AP441" s="251"/>
      <c r="AQ441" s="251"/>
      <c r="AR441" s="251"/>
      <c r="AS441" s="251"/>
      <c r="AT441" s="251"/>
      <c r="AU441" s="251"/>
      <c r="AV441" s="251"/>
      <c r="AW441" s="251"/>
      <c r="AX441" s="251"/>
      <c r="AY441" s="251"/>
      <c r="AZ441" s="251"/>
      <c r="BA441" s="251"/>
      <c r="BB441" s="251"/>
      <c r="BC441" s="251"/>
      <c r="BD441" s="251"/>
      <c r="BE441" s="251"/>
      <c r="BF441" s="251"/>
      <c r="BG441" s="251"/>
      <c r="BH441" s="251"/>
      <c r="BI441" s="251"/>
      <c r="BJ441" s="251"/>
      <c r="BK441" s="251"/>
      <c r="BL441" s="251"/>
      <c r="BM441" s="252">
        <v>39</v>
      </c>
    </row>
    <row r="442" spans="1:65">
      <c r="A442" s="33"/>
      <c r="B442" s="20" t="s">
        <v>271</v>
      </c>
      <c r="C442" s="12"/>
      <c r="D442" s="260">
        <v>190</v>
      </c>
      <c r="E442" s="250"/>
      <c r="F442" s="251"/>
      <c r="G442" s="251"/>
      <c r="H442" s="251"/>
      <c r="I442" s="251"/>
      <c r="J442" s="251"/>
      <c r="K442" s="251"/>
      <c r="L442" s="251"/>
      <c r="M442" s="251"/>
      <c r="N442" s="251"/>
      <c r="O442" s="251"/>
      <c r="P442" s="251"/>
      <c r="Q442" s="251"/>
      <c r="R442" s="25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  <c r="AF442" s="251"/>
      <c r="AG442" s="251"/>
      <c r="AH442" s="251"/>
      <c r="AI442" s="251"/>
      <c r="AJ442" s="251"/>
      <c r="AK442" s="251"/>
      <c r="AL442" s="251"/>
      <c r="AM442" s="251"/>
      <c r="AN442" s="251"/>
      <c r="AO442" s="251"/>
      <c r="AP442" s="251"/>
      <c r="AQ442" s="251"/>
      <c r="AR442" s="251"/>
      <c r="AS442" s="251"/>
      <c r="AT442" s="251"/>
      <c r="AU442" s="251"/>
      <c r="AV442" s="251"/>
      <c r="AW442" s="251"/>
      <c r="AX442" s="251"/>
      <c r="AY442" s="251"/>
      <c r="AZ442" s="251"/>
      <c r="BA442" s="251"/>
      <c r="BB442" s="251"/>
      <c r="BC442" s="251"/>
      <c r="BD442" s="251"/>
      <c r="BE442" s="251"/>
      <c r="BF442" s="251"/>
      <c r="BG442" s="251"/>
      <c r="BH442" s="251"/>
      <c r="BI442" s="251"/>
      <c r="BJ442" s="251"/>
      <c r="BK442" s="251"/>
      <c r="BL442" s="251"/>
      <c r="BM442" s="252">
        <v>16</v>
      </c>
    </row>
    <row r="443" spans="1:65">
      <c r="A443" s="33"/>
      <c r="B443" s="3" t="s">
        <v>272</v>
      </c>
      <c r="C443" s="31"/>
      <c r="D443" s="257">
        <v>190</v>
      </c>
      <c r="E443" s="250"/>
      <c r="F443" s="251"/>
      <c r="G443" s="251"/>
      <c r="H443" s="251"/>
      <c r="I443" s="251"/>
      <c r="J443" s="251"/>
      <c r="K443" s="251"/>
      <c r="L443" s="251"/>
      <c r="M443" s="251"/>
      <c r="N443" s="251"/>
      <c r="O443" s="251"/>
      <c r="P443" s="251"/>
      <c r="Q443" s="251"/>
      <c r="R443" s="25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  <c r="AF443" s="251"/>
      <c r="AG443" s="251"/>
      <c r="AH443" s="251"/>
      <c r="AI443" s="251"/>
      <c r="AJ443" s="251"/>
      <c r="AK443" s="251"/>
      <c r="AL443" s="251"/>
      <c r="AM443" s="251"/>
      <c r="AN443" s="251"/>
      <c r="AO443" s="251"/>
      <c r="AP443" s="251"/>
      <c r="AQ443" s="251"/>
      <c r="AR443" s="251"/>
      <c r="AS443" s="251"/>
      <c r="AT443" s="251"/>
      <c r="AU443" s="251"/>
      <c r="AV443" s="251"/>
      <c r="AW443" s="251"/>
      <c r="AX443" s="251"/>
      <c r="AY443" s="251"/>
      <c r="AZ443" s="251"/>
      <c r="BA443" s="251"/>
      <c r="BB443" s="251"/>
      <c r="BC443" s="251"/>
      <c r="BD443" s="251"/>
      <c r="BE443" s="251"/>
      <c r="BF443" s="251"/>
      <c r="BG443" s="251"/>
      <c r="BH443" s="251"/>
      <c r="BI443" s="251"/>
      <c r="BJ443" s="251"/>
      <c r="BK443" s="251"/>
      <c r="BL443" s="251"/>
      <c r="BM443" s="252">
        <v>190</v>
      </c>
    </row>
    <row r="444" spans="1:65">
      <c r="A444" s="33"/>
      <c r="B444" s="3" t="s">
        <v>273</v>
      </c>
      <c r="C444" s="31"/>
      <c r="D444" s="257">
        <v>1.4142135623730951</v>
      </c>
      <c r="E444" s="250"/>
      <c r="F444" s="251"/>
      <c r="G444" s="251"/>
      <c r="H444" s="251"/>
      <c r="I444" s="251"/>
      <c r="J444" s="251"/>
      <c r="K444" s="251"/>
      <c r="L444" s="251"/>
      <c r="M444" s="251"/>
      <c r="N444" s="251"/>
      <c r="O444" s="251"/>
      <c r="P444" s="251"/>
      <c r="Q444" s="251"/>
      <c r="R444" s="25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  <c r="AF444" s="251"/>
      <c r="AG444" s="251"/>
      <c r="AH444" s="251"/>
      <c r="AI444" s="251"/>
      <c r="AJ444" s="251"/>
      <c r="AK444" s="251"/>
      <c r="AL444" s="251"/>
      <c r="AM444" s="251"/>
      <c r="AN444" s="251"/>
      <c r="AO444" s="251"/>
      <c r="AP444" s="251"/>
      <c r="AQ444" s="251"/>
      <c r="AR444" s="251"/>
      <c r="AS444" s="251"/>
      <c r="AT444" s="251"/>
      <c r="AU444" s="251"/>
      <c r="AV444" s="251"/>
      <c r="AW444" s="251"/>
      <c r="AX444" s="251"/>
      <c r="AY444" s="251"/>
      <c r="AZ444" s="251"/>
      <c r="BA444" s="251"/>
      <c r="BB444" s="251"/>
      <c r="BC444" s="251"/>
      <c r="BD444" s="251"/>
      <c r="BE444" s="251"/>
      <c r="BF444" s="251"/>
      <c r="BG444" s="251"/>
      <c r="BH444" s="251"/>
      <c r="BI444" s="251"/>
      <c r="BJ444" s="251"/>
      <c r="BK444" s="251"/>
      <c r="BL444" s="251"/>
      <c r="BM444" s="252">
        <v>45</v>
      </c>
    </row>
    <row r="445" spans="1:65">
      <c r="A445" s="33"/>
      <c r="B445" s="3" t="s">
        <v>87</v>
      </c>
      <c r="C445" s="31"/>
      <c r="D445" s="13">
        <v>7.4432292756478691E-3</v>
      </c>
      <c r="E445" s="15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1"/>
    </row>
    <row r="446" spans="1:65">
      <c r="A446" s="33"/>
      <c r="B446" s="3" t="s">
        <v>274</v>
      </c>
      <c r="C446" s="31"/>
      <c r="D446" s="13">
        <v>0</v>
      </c>
      <c r="E446" s="15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1"/>
    </row>
    <row r="447" spans="1:65">
      <c r="A447" s="33"/>
      <c r="B447" s="51" t="s">
        <v>275</v>
      </c>
      <c r="C447" s="52"/>
      <c r="D447" s="50" t="s">
        <v>276</v>
      </c>
      <c r="E447" s="15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1"/>
    </row>
    <row r="448" spans="1:65">
      <c r="B448" s="34"/>
      <c r="C448" s="20"/>
      <c r="D448" s="29"/>
      <c r="BM448" s="61"/>
    </row>
    <row r="449" spans="1:65" ht="15">
      <c r="B449" s="35" t="s">
        <v>666</v>
      </c>
      <c r="BM449" s="30" t="s">
        <v>277</v>
      </c>
    </row>
    <row r="450" spans="1:65" ht="15">
      <c r="A450" s="26" t="s">
        <v>9</v>
      </c>
      <c r="B450" s="18" t="s">
        <v>111</v>
      </c>
      <c r="C450" s="15" t="s">
        <v>112</v>
      </c>
      <c r="D450" s="16" t="s">
        <v>345</v>
      </c>
      <c r="E450" s="15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>
        <v>1</v>
      </c>
    </row>
    <row r="451" spans="1:65">
      <c r="A451" s="33"/>
      <c r="B451" s="19" t="s">
        <v>232</v>
      </c>
      <c r="C451" s="8" t="s">
        <v>232</v>
      </c>
      <c r="D451" s="9" t="s">
        <v>113</v>
      </c>
      <c r="E451" s="15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 t="s">
        <v>3</v>
      </c>
    </row>
    <row r="452" spans="1:65">
      <c r="A452" s="33"/>
      <c r="B452" s="19"/>
      <c r="C452" s="8"/>
      <c r="D452" s="9" t="s">
        <v>356</v>
      </c>
      <c r="E452" s="15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1</v>
      </c>
    </row>
    <row r="453" spans="1:65">
      <c r="A453" s="33"/>
      <c r="B453" s="19"/>
      <c r="C453" s="8"/>
      <c r="D453" s="27"/>
      <c r="E453" s="15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0">
        <v>1</v>
      </c>
    </row>
    <row r="454" spans="1:65">
      <c r="A454" s="33"/>
      <c r="B454" s="18">
        <v>1</v>
      </c>
      <c r="C454" s="14">
        <v>1</v>
      </c>
      <c r="D454" s="261">
        <v>13.9</v>
      </c>
      <c r="E454" s="262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  <c r="R454" s="263"/>
      <c r="S454" s="263"/>
      <c r="T454" s="263"/>
      <c r="U454" s="263"/>
      <c r="V454" s="263"/>
      <c r="W454" s="263"/>
      <c r="X454" s="263"/>
      <c r="Y454" s="263"/>
      <c r="Z454" s="263"/>
      <c r="AA454" s="263"/>
      <c r="AB454" s="263"/>
      <c r="AC454" s="263"/>
      <c r="AD454" s="263"/>
      <c r="AE454" s="263"/>
      <c r="AF454" s="263"/>
      <c r="AG454" s="263"/>
      <c r="AH454" s="263"/>
      <c r="AI454" s="263"/>
      <c r="AJ454" s="263"/>
      <c r="AK454" s="263"/>
      <c r="AL454" s="263"/>
      <c r="AM454" s="263"/>
      <c r="AN454" s="263"/>
      <c r="AO454" s="263"/>
      <c r="AP454" s="263"/>
      <c r="AQ454" s="263"/>
      <c r="AR454" s="263"/>
      <c r="AS454" s="263"/>
      <c r="AT454" s="263"/>
      <c r="AU454" s="263"/>
      <c r="AV454" s="263"/>
      <c r="AW454" s="263"/>
      <c r="AX454" s="263"/>
      <c r="AY454" s="263"/>
      <c r="AZ454" s="263"/>
      <c r="BA454" s="263"/>
      <c r="BB454" s="263"/>
      <c r="BC454" s="263"/>
      <c r="BD454" s="263"/>
      <c r="BE454" s="263"/>
      <c r="BF454" s="263"/>
      <c r="BG454" s="263"/>
      <c r="BH454" s="263"/>
      <c r="BI454" s="263"/>
      <c r="BJ454" s="263"/>
      <c r="BK454" s="263"/>
      <c r="BL454" s="263"/>
      <c r="BM454" s="264">
        <v>1</v>
      </c>
    </row>
    <row r="455" spans="1:65">
      <c r="A455" s="33"/>
      <c r="B455" s="19">
        <v>1</v>
      </c>
      <c r="C455" s="8">
        <v>2</v>
      </c>
      <c r="D455" s="265">
        <v>13.6</v>
      </c>
      <c r="E455" s="262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63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  <c r="AD455" s="263"/>
      <c r="AE455" s="263"/>
      <c r="AF455" s="263"/>
      <c r="AG455" s="263"/>
      <c r="AH455" s="263"/>
      <c r="AI455" s="263"/>
      <c r="AJ455" s="263"/>
      <c r="AK455" s="263"/>
      <c r="AL455" s="263"/>
      <c r="AM455" s="263"/>
      <c r="AN455" s="263"/>
      <c r="AO455" s="263"/>
      <c r="AP455" s="263"/>
      <c r="AQ455" s="263"/>
      <c r="AR455" s="263"/>
      <c r="AS455" s="263"/>
      <c r="AT455" s="263"/>
      <c r="AU455" s="263"/>
      <c r="AV455" s="263"/>
      <c r="AW455" s="263"/>
      <c r="AX455" s="263"/>
      <c r="AY455" s="263"/>
      <c r="AZ455" s="263"/>
      <c r="BA455" s="263"/>
      <c r="BB455" s="263"/>
      <c r="BC455" s="263"/>
      <c r="BD455" s="263"/>
      <c r="BE455" s="263"/>
      <c r="BF455" s="263"/>
      <c r="BG455" s="263"/>
      <c r="BH455" s="263"/>
      <c r="BI455" s="263"/>
      <c r="BJ455" s="263"/>
      <c r="BK455" s="263"/>
      <c r="BL455" s="263"/>
      <c r="BM455" s="264">
        <v>40</v>
      </c>
    </row>
    <row r="456" spans="1:65">
      <c r="A456" s="33"/>
      <c r="B456" s="20" t="s">
        <v>271</v>
      </c>
      <c r="C456" s="12"/>
      <c r="D456" s="267">
        <v>13.75</v>
      </c>
      <c r="E456" s="262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  <c r="R456" s="263"/>
      <c r="S456" s="263"/>
      <c r="T456" s="263"/>
      <c r="U456" s="263"/>
      <c r="V456" s="263"/>
      <c r="W456" s="263"/>
      <c r="X456" s="263"/>
      <c r="Y456" s="263"/>
      <c r="Z456" s="263"/>
      <c r="AA456" s="263"/>
      <c r="AB456" s="263"/>
      <c r="AC456" s="263"/>
      <c r="AD456" s="263"/>
      <c r="AE456" s="263"/>
      <c r="AF456" s="263"/>
      <c r="AG456" s="263"/>
      <c r="AH456" s="263"/>
      <c r="AI456" s="263"/>
      <c r="AJ456" s="263"/>
      <c r="AK456" s="263"/>
      <c r="AL456" s="263"/>
      <c r="AM456" s="263"/>
      <c r="AN456" s="263"/>
      <c r="AO456" s="263"/>
      <c r="AP456" s="263"/>
      <c r="AQ456" s="263"/>
      <c r="AR456" s="263"/>
      <c r="AS456" s="263"/>
      <c r="AT456" s="263"/>
      <c r="AU456" s="263"/>
      <c r="AV456" s="263"/>
      <c r="AW456" s="263"/>
      <c r="AX456" s="263"/>
      <c r="AY456" s="263"/>
      <c r="AZ456" s="263"/>
      <c r="BA456" s="263"/>
      <c r="BB456" s="263"/>
      <c r="BC456" s="263"/>
      <c r="BD456" s="263"/>
      <c r="BE456" s="263"/>
      <c r="BF456" s="263"/>
      <c r="BG456" s="263"/>
      <c r="BH456" s="263"/>
      <c r="BI456" s="263"/>
      <c r="BJ456" s="263"/>
      <c r="BK456" s="263"/>
      <c r="BL456" s="263"/>
      <c r="BM456" s="264">
        <v>16</v>
      </c>
    </row>
    <row r="457" spans="1:65">
      <c r="A457" s="33"/>
      <c r="B457" s="3" t="s">
        <v>272</v>
      </c>
      <c r="C457" s="31"/>
      <c r="D457" s="268">
        <v>13.75</v>
      </c>
      <c r="E457" s="262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  <c r="R457" s="263"/>
      <c r="S457" s="263"/>
      <c r="T457" s="263"/>
      <c r="U457" s="263"/>
      <c r="V457" s="263"/>
      <c r="W457" s="263"/>
      <c r="X457" s="263"/>
      <c r="Y457" s="263"/>
      <c r="Z457" s="263"/>
      <c r="AA457" s="263"/>
      <c r="AB457" s="263"/>
      <c r="AC457" s="263"/>
      <c r="AD457" s="263"/>
      <c r="AE457" s="263"/>
      <c r="AF457" s="263"/>
      <c r="AG457" s="263"/>
      <c r="AH457" s="263"/>
      <c r="AI457" s="263"/>
      <c r="AJ457" s="263"/>
      <c r="AK457" s="263"/>
      <c r="AL457" s="263"/>
      <c r="AM457" s="263"/>
      <c r="AN457" s="263"/>
      <c r="AO457" s="263"/>
      <c r="AP457" s="263"/>
      <c r="AQ457" s="263"/>
      <c r="AR457" s="263"/>
      <c r="AS457" s="263"/>
      <c r="AT457" s="263"/>
      <c r="AU457" s="263"/>
      <c r="AV457" s="263"/>
      <c r="AW457" s="263"/>
      <c r="AX457" s="263"/>
      <c r="AY457" s="263"/>
      <c r="AZ457" s="263"/>
      <c r="BA457" s="263"/>
      <c r="BB457" s="263"/>
      <c r="BC457" s="263"/>
      <c r="BD457" s="263"/>
      <c r="BE457" s="263"/>
      <c r="BF457" s="263"/>
      <c r="BG457" s="263"/>
      <c r="BH457" s="263"/>
      <c r="BI457" s="263"/>
      <c r="BJ457" s="263"/>
      <c r="BK457" s="263"/>
      <c r="BL457" s="263"/>
      <c r="BM457" s="264">
        <v>13.75</v>
      </c>
    </row>
    <row r="458" spans="1:65">
      <c r="A458" s="33"/>
      <c r="B458" s="3" t="s">
        <v>273</v>
      </c>
      <c r="C458" s="31"/>
      <c r="D458" s="268">
        <v>0.21213203435596475</v>
      </c>
      <c r="E458" s="262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63"/>
      <c r="S458" s="263"/>
      <c r="T458" s="263"/>
      <c r="U458" s="263"/>
      <c r="V458" s="263"/>
      <c r="W458" s="263"/>
      <c r="X458" s="263"/>
      <c r="Y458" s="263"/>
      <c r="Z458" s="263"/>
      <c r="AA458" s="263"/>
      <c r="AB458" s="263"/>
      <c r="AC458" s="263"/>
      <c r="AD458" s="263"/>
      <c r="AE458" s="263"/>
      <c r="AF458" s="263"/>
      <c r="AG458" s="263"/>
      <c r="AH458" s="263"/>
      <c r="AI458" s="263"/>
      <c r="AJ458" s="263"/>
      <c r="AK458" s="263"/>
      <c r="AL458" s="263"/>
      <c r="AM458" s="263"/>
      <c r="AN458" s="263"/>
      <c r="AO458" s="263"/>
      <c r="AP458" s="263"/>
      <c r="AQ458" s="263"/>
      <c r="AR458" s="263"/>
      <c r="AS458" s="263"/>
      <c r="AT458" s="263"/>
      <c r="AU458" s="263"/>
      <c r="AV458" s="263"/>
      <c r="AW458" s="263"/>
      <c r="AX458" s="263"/>
      <c r="AY458" s="263"/>
      <c r="AZ458" s="263"/>
      <c r="BA458" s="263"/>
      <c r="BB458" s="263"/>
      <c r="BC458" s="263"/>
      <c r="BD458" s="263"/>
      <c r="BE458" s="263"/>
      <c r="BF458" s="263"/>
      <c r="BG458" s="263"/>
      <c r="BH458" s="263"/>
      <c r="BI458" s="263"/>
      <c r="BJ458" s="263"/>
      <c r="BK458" s="263"/>
      <c r="BL458" s="263"/>
      <c r="BM458" s="264">
        <v>46</v>
      </c>
    </row>
    <row r="459" spans="1:65">
      <c r="A459" s="33"/>
      <c r="B459" s="3" t="s">
        <v>87</v>
      </c>
      <c r="C459" s="31"/>
      <c r="D459" s="13">
        <v>1.5427784316797437E-2</v>
      </c>
      <c r="E459" s="15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A460" s="33"/>
      <c r="B460" s="3" t="s">
        <v>274</v>
      </c>
      <c r="C460" s="31"/>
      <c r="D460" s="13">
        <v>0</v>
      </c>
      <c r="E460" s="15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1"/>
    </row>
    <row r="461" spans="1:65">
      <c r="A461" s="33"/>
      <c r="B461" s="51" t="s">
        <v>275</v>
      </c>
      <c r="C461" s="52"/>
      <c r="D461" s="50" t="s">
        <v>276</v>
      </c>
      <c r="E461" s="15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1"/>
    </row>
    <row r="462" spans="1:65">
      <c r="B462" s="34"/>
      <c r="C462" s="20"/>
      <c r="D462" s="29"/>
      <c r="BM462" s="61"/>
    </row>
    <row r="463" spans="1:65" ht="15">
      <c r="B463" s="35" t="s">
        <v>667</v>
      </c>
      <c r="BM463" s="30" t="s">
        <v>277</v>
      </c>
    </row>
    <row r="464" spans="1:65" ht="15">
      <c r="A464" s="26" t="s">
        <v>61</v>
      </c>
      <c r="B464" s="18" t="s">
        <v>111</v>
      </c>
      <c r="C464" s="15" t="s">
        <v>112</v>
      </c>
      <c r="D464" s="16" t="s">
        <v>345</v>
      </c>
      <c r="E464" s="15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 t="s">
        <v>232</v>
      </c>
      <c r="C465" s="8" t="s">
        <v>232</v>
      </c>
      <c r="D465" s="9" t="s">
        <v>113</v>
      </c>
      <c r="E465" s="15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 t="s">
        <v>3</v>
      </c>
    </row>
    <row r="466" spans="1:65">
      <c r="A466" s="33"/>
      <c r="B466" s="19"/>
      <c r="C466" s="8"/>
      <c r="D466" s="9" t="s">
        <v>356</v>
      </c>
      <c r="E466" s="15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2</v>
      </c>
    </row>
    <row r="467" spans="1:65">
      <c r="A467" s="33"/>
      <c r="B467" s="19"/>
      <c r="C467" s="8"/>
      <c r="D467" s="27"/>
      <c r="E467" s="15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2</v>
      </c>
    </row>
    <row r="468" spans="1:65">
      <c r="A468" s="33"/>
      <c r="B468" s="18">
        <v>1</v>
      </c>
      <c r="C468" s="14">
        <v>1</v>
      </c>
      <c r="D468" s="160" t="s">
        <v>104</v>
      </c>
      <c r="E468" s="15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>
        <v>1</v>
      </c>
    </row>
    <row r="469" spans="1:65">
      <c r="A469" s="33"/>
      <c r="B469" s="19">
        <v>1</v>
      </c>
      <c r="C469" s="8">
        <v>2</v>
      </c>
      <c r="D469" s="161" t="s">
        <v>104</v>
      </c>
      <c r="E469" s="15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>
        <v>41</v>
      </c>
    </row>
    <row r="470" spans="1:65">
      <c r="A470" s="33"/>
      <c r="B470" s="20" t="s">
        <v>271</v>
      </c>
      <c r="C470" s="12"/>
      <c r="D470" s="24" t="s">
        <v>685</v>
      </c>
      <c r="E470" s="15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16</v>
      </c>
    </row>
    <row r="471" spans="1:65">
      <c r="A471" s="33"/>
      <c r="B471" s="3" t="s">
        <v>272</v>
      </c>
      <c r="C471" s="31"/>
      <c r="D471" s="11" t="s">
        <v>685</v>
      </c>
      <c r="E471" s="15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 t="s">
        <v>104</v>
      </c>
    </row>
    <row r="472" spans="1:65">
      <c r="A472" s="33"/>
      <c r="B472" s="3" t="s">
        <v>273</v>
      </c>
      <c r="C472" s="31"/>
      <c r="D472" s="25" t="s">
        <v>685</v>
      </c>
      <c r="E472" s="15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0">
        <v>47</v>
      </c>
    </row>
    <row r="473" spans="1:65">
      <c r="A473" s="33"/>
      <c r="B473" s="3" t="s">
        <v>87</v>
      </c>
      <c r="C473" s="31"/>
      <c r="D473" s="13" t="s">
        <v>685</v>
      </c>
      <c r="E473" s="15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1"/>
    </row>
    <row r="474" spans="1:65">
      <c r="A474" s="33"/>
      <c r="B474" s="3" t="s">
        <v>274</v>
      </c>
      <c r="C474" s="31"/>
      <c r="D474" s="13" t="s">
        <v>685</v>
      </c>
      <c r="E474" s="15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A475" s="33"/>
      <c r="B475" s="51" t="s">
        <v>275</v>
      </c>
      <c r="C475" s="52"/>
      <c r="D475" s="50" t="s">
        <v>276</v>
      </c>
      <c r="E475" s="15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1"/>
    </row>
    <row r="476" spans="1:65">
      <c r="B476" s="34"/>
      <c r="C476" s="20"/>
      <c r="D476" s="29"/>
      <c r="BM476" s="61"/>
    </row>
    <row r="477" spans="1:65" ht="15">
      <c r="B477" s="35" t="s">
        <v>668</v>
      </c>
      <c r="BM477" s="30" t="s">
        <v>277</v>
      </c>
    </row>
    <row r="478" spans="1:65" ht="15">
      <c r="A478" s="26" t="s">
        <v>12</v>
      </c>
      <c r="B478" s="18" t="s">
        <v>111</v>
      </c>
      <c r="C478" s="15" t="s">
        <v>112</v>
      </c>
      <c r="D478" s="16" t="s">
        <v>345</v>
      </c>
      <c r="E478" s="15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1</v>
      </c>
    </row>
    <row r="479" spans="1:65">
      <c r="A479" s="33"/>
      <c r="B479" s="19" t="s">
        <v>232</v>
      </c>
      <c r="C479" s="8" t="s">
        <v>232</v>
      </c>
      <c r="D479" s="9" t="s">
        <v>113</v>
      </c>
      <c r="E479" s="15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0" t="s">
        <v>3</v>
      </c>
    </row>
    <row r="480" spans="1:65">
      <c r="A480" s="33"/>
      <c r="B480" s="19"/>
      <c r="C480" s="8"/>
      <c r="D480" s="9" t="s">
        <v>356</v>
      </c>
      <c r="E480" s="15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0">
        <v>2</v>
      </c>
    </row>
    <row r="481" spans="1:65">
      <c r="A481" s="33"/>
      <c r="B481" s="19"/>
      <c r="C481" s="8"/>
      <c r="D481" s="27"/>
      <c r="E481" s="15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2</v>
      </c>
    </row>
    <row r="482" spans="1:65">
      <c r="A482" s="33"/>
      <c r="B482" s="18">
        <v>1</v>
      </c>
      <c r="C482" s="14">
        <v>1</v>
      </c>
      <c r="D482" s="21">
        <v>7.24</v>
      </c>
      <c r="E482" s="15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>
        <v>1</v>
      </c>
    </row>
    <row r="483" spans="1:65">
      <c r="A483" s="33"/>
      <c r="B483" s="19">
        <v>1</v>
      </c>
      <c r="C483" s="8">
        <v>2</v>
      </c>
      <c r="D483" s="10">
        <v>6.86</v>
      </c>
      <c r="E483" s="15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10</v>
      </c>
    </row>
    <row r="484" spans="1:65">
      <c r="A484" s="33"/>
      <c r="B484" s="20" t="s">
        <v>271</v>
      </c>
      <c r="C484" s="12"/>
      <c r="D484" s="24">
        <v>7.0500000000000007</v>
      </c>
      <c r="E484" s="15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16</v>
      </c>
    </row>
    <row r="485" spans="1:65">
      <c r="A485" s="33"/>
      <c r="B485" s="3" t="s">
        <v>272</v>
      </c>
      <c r="C485" s="31"/>
      <c r="D485" s="11">
        <v>7.0500000000000007</v>
      </c>
      <c r="E485" s="15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>
        <v>7.05</v>
      </c>
    </row>
    <row r="486" spans="1:65">
      <c r="A486" s="33"/>
      <c r="B486" s="3" t="s">
        <v>273</v>
      </c>
      <c r="C486" s="31"/>
      <c r="D486" s="25">
        <v>0.268700576850888</v>
      </c>
      <c r="E486" s="15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0">
        <v>31</v>
      </c>
    </row>
    <row r="487" spans="1:65">
      <c r="A487" s="33"/>
      <c r="B487" s="3" t="s">
        <v>87</v>
      </c>
      <c r="C487" s="31"/>
      <c r="D487" s="13">
        <v>3.8113557000125954E-2</v>
      </c>
      <c r="E487" s="15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1"/>
    </row>
    <row r="488" spans="1:65">
      <c r="A488" s="33"/>
      <c r="B488" s="3" t="s">
        <v>274</v>
      </c>
      <c r="C488" s="31"/>
      <c r="D488" s="13">
        <v>2.2204460492503131E-16</v>
      </c>
      <c r="E488" s="15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1"/>
    </row>
    <row r="489" spans="1:65">
      <c r="A489" s="33"/>
      <c r="B489" s="51" t="s">
        <v>275</v>
      </c>
      <c r="C489" s="52"/>
      <c r="D489" s="50" t="s">
        <v>276</v>
      </c>
      <c r="E489" s="15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1"/>
    </row>
    <row r="490" spans="1:65">
      <c r="B490" s="34"/>
      <c r="C490" s="20"/>
      <c r="D490" s="29"/>
      <c r="BM490" s="61"/>
    </row>
    <row r="491" spans="1:65" ht="15">
      <c r="B491" s="35" t="s">
        <v>669</v>
      </c>
      <c r="BM491" s="30" t="s">
        <v>277</v>
      </c>
    </row>
    <row r="492" spans="1:65" ht="15">
      <c r="A492" s="26" t="s">
        <v>15</v>
      </c>
      <c r="B492" s="18" t="s">
        <v>111</v>
      </c>
      <c r="C492" s="15" t="s">
        <v>112</v>
      </c>
      <c r="D492" s="16" t="s">
        <v>345</v>
      </c>
      <c r="E492" s="15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0">
        <v>1</v>
      </c>
    </row>
    <row r="493" spans="1:65">
      <c r="A493" s="33"/>
      <c r="B493" s="19" t="s">
        <v>232</v>
      </c>
      <c r="C493" s="8" t="s">
        <v>232</v>
      </c>
      <c r="D493" s="9" t="s">
        <v>113</v>
      </c>
      <c r="E493" s="15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0" t="s">
        <v>3</v>
      </c>
    </row>
    <row r="494" spans="1:65">
      <c r="A494" s="33"/>
      <c r="B494" s="19"/>
      <c r="C494" s="8"/>
      <c r="D494" s="9" t="s">
        <v>356</v>
      </c>
      <c r="E494" s="15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>
        <v>2</v>
      </c>
    </row>
    <row r="495" spans="1:65">
      <c r="A495" s="33"/>
      <c r="B495" s="19"/>
      <c r="C495" s="8"/>
      <c r="D495" s="27"/>
      <c r="E495" s="15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>
        <v>2</v>
      </c>
    </row>
    <row r="496" spans="1:65">
      <c r="A496" s="33"/>
      <c r="B496" s="18">
        <v>1</v>
      </c>
      <c r="C496" s="14">
        <v>1</v>
      </c>
      <c r="D496" s="21">
        <v>3.4</v>
      </c>
      <c r="E496" s="15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1</v>
      </c>
    </row>
    <row r="497" spans="1:65">
      <c r="A497" s="33"/>
      <c r="B497" s="19">
        <v>1</v>
      </c>
      <c r="C497" s="8">
        <v>2</v>
      </c>
      <c r="D497" s="10">
        <v>3.6</v>
      </c>
      <c r="E497" s="15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26</v>
      </c>
    </row>
    <row r="498" spans="1:65">
      <c r="A498" s="33"/>
      <c r="B498" s="20" t="s">
        <v>271</v>
      </c>
      <c r="C498" s="12"/>
      <c r="D498" s="24">
        <v>3.5</v>
      </c>
      <c r="E498" s="15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0">
        <v>16</v>
      </c>
    </row>
    <row r="499" spans="1:65">
      <c r="A499" s="33"/>
      <c r="B499" s="3" t="s">
        <v>272</v>
      </c>
      <c r="C499" s="31"/>
      <c r="D499" s="11">
        <v>3.5</v>
      </c>
      <c r="E499" s="15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0">
        <v>3.5</v>
      </c>
    </row>
    <row r="500" spans="1:65">
      <c r="A500" s="33"/>
      <c r="B500" s="3" t="s">
        <v>273</v>
      </c>
      <c r="C500" s="31"/>
      <c r="D500" s="25">
        <v>0.14142135623730964</v>
      </c>
      <c r="E500" s="15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32</v>
      </c>
    </row>
    <row r="501" spans="1:65">
      <c r="A501" s="33"/>
      <c r="B501" s="3" t="s">
        <v>87</v>
      </c>
      <c r="C501" s="31"/>
      <c r="D501" s="13">
        <v>4.040610178208847E-2</v>
      </c>
      <c r="E501" s="15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1"/>
    </row>
    <row r="502" spans="1:65">
      <c r="A502" s="33"/>
      <c r="B502" s="3" t="s">
        <v>274</v>
      </c>
      <c r="C502" s="31"/>
      <c r="D502" s="13">
        <v>0</v>
      </c>
      <c r="E502" s="15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1"/>
    </row>
    <row r="503" spans="1:65">
      <c r="A503" s="33"/>
      <c r="B503" s="51" t="s">
        <v>275</v>
      </c>
      <c r="C503" s="52"/>
      <c r="D503" s="50" t="s">
        <v>276</v>
      </c>
      <c r="E503" s="15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1"/>
    </row>
    <row r="504" spans="1:65">
      <c r="B504" s="34"/>
      <c r="C504" s="20"/>
      <c r="D504" s="29"/>
      <c r="BM504" s="61"/>
    </row>
    <row r="505" spans="1:65" ht="15">
      <c r="B505" s="35" t="s">
        <v>670</v>
      </c>
      <c r="BM505" s="30" t="s">
        <v>277</v>
      </c>
    </row>
    <row r="506" spans="1:65" ht="15">
      <c r="A506" s="26" t="s">
        <v>18</v>
      </c>
      <c r="B506" s="18" t="s">
        <v>111</v>
      </c>
      <c r="C506" s="15" t="s">
        <v>112</v>
      </c>
      <c r="D506" s="16" t="s">
        <v>345</v>
      </c>
      <c r="E506" s="15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>
        <v>1</v>
      </c>
    </row>
    <row r="507" spans="1:65">
      <c r="A507" s="33"/>
      <c r="B507" s="19" t="s">
        <v>232</v>
      </c>
      <c r="C507" s="8" t="s">
        <v>232</v>
      </c>
      <c r="D507" s="9" t="s">
        <v>113</v>
      </c>
      <c r="E507" s="15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 t="s">
        <v>3</v>
      </c>
    </row>
    <row r="508" spans="1:65">
      <c r="A508" s="33"/>
      <c r="B508" s="19"/>
      <c r="C508" s="8"/>
      <c r="D508" s="9" t="s">
        <v>356</v>
      </c>
      <c r="E508" s="15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0</v>
      </c>
    </row>
    <row r="509" spans="1:65">
      <c r="A509" s="33"/>
      <c r="B509" s="19"/>
      <c r="C509" s="8"/>
      <c r="D509" s="27"/>
      <c r="E509" s="15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0</v>
      </c>
    </row>
    <row r="510" spans="1:65">
      <c r="A510" s="33"/>
      <c r="B510" s="18">
        <v>1</v>
      </c>
      <c r="C510" s="14">
        <v>1</v>
      </c>
      <c r="D510" s="246">
        <v>133</v>
      </c>
      <c r="E510" s="250"/>
      <c r="F510" s="251"/>
      <c r="G510" s="251"/>
      <c r="H510" s="251"/>
      <c r="I510" s="251"/>
      <c r="J510" s="251"/>
      <c r="K510" s="251"/>
      <c r="L510" s="251"/>
      <c r="M510" s="251"/>
      <c r="N510" s="251"/>
      <c r="O510" s="251"/>
      <c r="P510" s="251"/>
      <c r="Q510" s="251"/>
      <c r="R510" s="251"/>
      <c r="S510" s="251"/>
      <c r="T510" s="251"/>
      <c r="U510" s="251"/>
      <c r="V510" s="251"/>
      <c r="W510" s="251"/>
      <c r="X510" s="251"/>
      <c r="Y510" s="251"/>
      <c r="Z510" s="251"/>
      <c r="AA510" s="251"/>
      <c r="AB510" s="251"/>
      <c r="AC510" s="251"/>
      <c r="AD510" s="251"/>
      <c r="AE510" s="251"/>
      <c r="AF510" s="251"/>
      <c r="AG510" s="251"/>
      <c r="AH510" s="251"/>
      <c r="AI510" s="251"/>
      <c r="AJ510" s="251"/>
      <c r="AK510" s="251"/>
      <c r="AL510" s="251"/>
      <c r="AM510" s="251"/>
      <c r="AN510" s="251"/>
      <c r="AO510" s="251"/>
      <c r="AP510" s="251"/>
      <c r="AQ510" s="251"/>
      <c r="AR510" s="251"/>
      <c r="AS510" s="251"/>
      <c r="AT510" s="251"/>
      <c r="AU510" s="251"/>
      <c r="AV510" s="251"/>
      <c r="AW510" s="251"/>
      <c r="AX510" s="251"/>
      <c r="AY510" s="251"/>
      <c r="AZ510" s="251"/>
      <c r="BA510" s="251"/>
      <c r="BB510" s="251"/>
      <c r="BC510" s="251"/>
      <c r="BD510" s="251"/>
      <c r="BE510" s="251"/>
      <c r="BF510" s="251"/>
      <c r="BG510" s="251"/>
      <c r="BH510" s="251"/>
      <c r="BI510" s="251"/>
      <c r="BJ510" s="251"/>
      <c r="BK510" s="251"/>
      <c r="BL510" s="251"/>
      <c r="BM510" s="252">
        <v>1</v>
      </c>
    </row>
    <row r="511" spans="1:65">
      <c r="A511" s="33"/>
      <c r="B511" s="19">
        <v>1</v>
      </c>
      <c r="C511" s="8">
        <v>2</v>
      </c>
      <c r="D511" s="253">
        <v>132</v>
      </c>
      <c r="E511" s="250"/>
      <c r="F511" s="251"/>
      <c r="G511" s="251"/>
      <c r="H511" s="251"/>
      <c r="I511" s="251"/>
      <c r="J511" s="251"/>
      <c r="K511" s="251"/>
      <c r="L511" s="251"/>
      <c r="M511" s="251"/>
      <c r="N511" s="251"/>
      <c r="O511" s="251"/>
      <c r="P511" s="251"/>
      <c r="Q511" s="251"/>
      <c r="R511" s="251"/>
      <c r="S511" s="251"/>
      <c r="T511" s="251"/>
      <c r="U511" s="251"/>
      <c r="V511" s="251"/>
      <c r="W511" s="251"/>
      <c r="X511" s="251"/>
      <c r="Y511" s="251"/>
      <c r="Z511" s="251"/>
      <c r="AA511" s="251"/>
      <c r="AB511" s="251"/>
      <c r="AC511" s="251"/>
      <c r="AD511" s="251"/>
      <c r="AE511" s="251"/>
      <c r="AF511" s="251"/>
      <c r="AG511" s="251"/>
      <c r="AH511" s="251"/>
      <c r="AI511" s="251"/>
      <c r="AJ511" s="251"/>
      <c r="AK511" s="251"/>
      <c r="AL511" s="251"/>
      <c r="AM511" s="251"/>
      <c r="AN511" s="251"/>
      <c r="AO511" s="251"/>
      <c r="AP511" s="251"/>
      <c r="AQ511" s="251"/>
      <c r="AR511" s="251"/>
      <c r="AS511" s="251"/>
      <c r="AT511" s="251"/>
      <c r="AU511" s="251"/>
      <c r="AV511" s="251"/>
      <c r="AW511" s="251"/>
      <c r="AX511" s="251"/>
      <c r="AY511" s="251"/>
      <c r="AZ511" s="251"/>
      <c r="BA511" s="251"/>
      <c r="BB511" s="251"/>
      <c r="BC511" s="251"/>
      <c r="BD511" s="251"/>
      <c r="BE511" s="251"/>
      <c r="BF511" s="251"/>
      <c r="BG511" s="251"/>
      <c r="BH511" s="251"/>
      <c r="BI511" s="251"/>
      <c r="BJ511" s="251"/>
      <c r="BK511" s="251"/>
      <c r="BL511" s="251"/>
      <c r="BM511" s="252">
        <v>27</v>
      </c>
    </row>
    <row r="512" spans="1:65">
      <c r="A512" s="33"/>
      <c r="B512" s="20" t="s">
        <v>271</v>
      </c>
      <c r="C512" s="12"/>
      <c r="D512" s="260">
        <v>132.5</v>
      </c>
      <c r="E512" s="250"/>
      <c r="F512" s="251"/>
      <c r="G512" s="251"/>
      <c r="H512" s="251"/>
      <c r="I512" s="251"/>
      <c r="J512" s="251"/>
      <c r="K512" s="251"/>
      <c r="L512" s="251"/>
      <c r="M512" s="251"/>
      <c r="N512" s="251"/>
      <c r="O512" s="251"/>
      <c r="P512" s="251"/>
      <c r="Q512" s="251"/>
      <c r="R512" s="251"/>
      <c r="S512" s="251"/>
      <c r="T512" s="251"/>
      <c r="U512" s="251"/>
      <c r="V512" s="251"/>
      <c r="W512" s="251"/>
      <c r="X512" s="251"/>
      <c r="Y512" s="251"/>
      <c r="Z512" s="251"/>
      <c r="AA512" s="251"/>
      <c r="AB512" s="251"/>
      <c r="AC512" s="251"/>
      <c r="AD512" s="251"/>
      <c r="AE512" s="251"/>
      <c r="AF512" s="251"/>
      <c r="AG512" s="251"/>
      <c r="AH512" s="251"/>
      <c r="AI512" s="251"/>
      <c r="AJ512" s="251"/>
      <c r="AK512" s="251"/>
      <c r="AL512" s="251"/>
      <c r="AM512" s="251"/>
      <c r="AN512" s="251"/>
      <c r="AO512" s="251"/>
      <c r="AP512" s="251"/>
      <c r="AQ512" s="251"/>
      <c r="AR512" s="251"/>
      <c r="AS512" s="251"/>
      <c r="AT512" s="251"/>
      <c r="AU512" s="251"/>
      <c r="AV512" s="251"/>
      <c r="AW512" s="251"/>
      <c r="AX512" s="251"/>
      <c r="AY512" s="251"/>
      <c r="AZ512" s="251"/>
      <c r="BA512" s="251"/>
      <c r="BB512" s="251"/>
      <c r="BC512" s="251"/>
      <c r="BD512" s="251"/>
      <c r="BE512" s="251"/>
      <c r="BF512" s="251"/>
      <c r="BG512" s="251"/>
      <c r="BH512" s="251"/>
      <c r="BI512" s="251"/>
      <c r="BJ512" s="251"/>
      <c r="BK512" s="251"/>
      <c r="BL512" s="251"/>
      <c r="BM512" s="252">
        <v>16</v>
      </c>
    </row>
    <row r="513" spans="1:65">
      <c r="A513" s="33"/>
      <c r="B513" s="3" t="s">
        <v>272</v>
      </c>
      <c r="C513" s="31"/>
      <c r="D513" s="257">
        <v>132.5</v>
      </c>
      <c r="E513" s="250"/>
      <c r="F513" s="251"/>
      <c r="G513" s="251"/>
      <c r="H513" s="251"/>
      <c r="I513" s="251"/>
      <c r="J513" s="251"/>
      <c r="K513" s="251"/>
      <c r="L513" s="251"/>
      <c r="M513" s="251"/>
      <c r="N513" s="251"/>
      <c r="O513" s="251"/>
      <c r="P513" s="251"/>
      <c r="Q513" s="251"/>
      <c r="R513" s="251"/>
      <c r="S513" s="251"/>
      <c r="T513" s="251"/>
      <c r="U513" s="251"/>
      <c r="V513" s="251"/>
      <c r="W513" s="251"/>
      <c r="X513" s="251"/>
      <c r="Y513" s="251"/>
      <c r="Z513" s="251"/>
      <c r="AA513" s="251"/>
      <c r="AB513" s="251"/>
      <c r="AC513" s="251"/>
      <c r="AD513" s="251"/>
      <c r="AE513" s="251"/>
      <c r="AF513" s="251"/>
      <c r="AG513" s="251"/>
      <c r="AH513" s="251"/>
      <c r="AI513" s="251"/>
      <c r="AJ513" s="251"/>
      <c r="AK513" s="251"/>
      <c r="AL513" s="251"/>
      <c r="AM513" s="251"/>
      <c r="AN513" s="251"/>
      <c r="AO513" s="251"/>
      <c r="AP513" s="251"/>
      <c r="AQ513" s="251"/>
      <c r="AR513" s="251"/>
      <c r="AS513" s="251"/>
      <c r="AT513" s="251"/>
      <c r="AU513" s="251"/>
      <c r="AV513" s="251"/>
      <c r="AW513" s="251"/>
      <c r="AX513" s="251"/>
      <c r="AY513" s="251"/>
      <c r="AZ513" s="251"/>
      <c r="BA513" s="251"/>
      <c r="BB513" s="251"/>
      <c r="BC513" s="251"/>
      <c r="BD513" s="251"/>
      <c r="BE513" s="251"/>
      <c r="BF513" s="251"/>
      <c r="BG513" s="251"/>
      <c r="BH513" s="251"/>
      <c r="BI513" s="251"/>
      <c r="BJ513" s="251"/>
      <c r="BK513" s="251"/>
      <c r="BL513" s="251"/>
      <c r="BM513" s="252">
        <v>132.5</v>
      </c>
    </row>
    <row r="514" spans="1:65">
      <c r="A514" s="33"/>
      <c r="B514" s="3" t="s">
        <v>273</v>
      </c>
      <c r="C514" s="31"/>
      <c r="D514" s="257">
        <v>0.70710678118654757</v>
      </c>
      <c r="E514" s="250"/>
      <c r="F514" s="251"/>
      <c r="G514" s="251"/>
      <c r="H514" s="251"/>
      <c r="I514" s="251"/>
      <c r="J514" s="251"/>
      <c r="K514" s="251"/>
      <c r="L514" s="251"/>
      <c r="M514" s="251"/>
      <c r="N514" s="251"/>
      <c r="O514" s="251"/>
      <c r="P514" s="251"/>
      <c r="Q514" s="251"/>
      <c r="R514" s="251"/>
      <c r="S514" s="251"/>
      <c r="T514" s="251"/>
      <c r="U514" s="251"/>
      <c r="V514" s="251"/>
      <c r="W514" s="251"/>
      <c r="X514" s="251"/>
      <c r="Y514" s="251"/>
      <c r="Z514" s="251"/>
      <c r="AA514" s="251"/>
      <c r="AB514" s="251"/>
      <c r="AC514" s="251"/>
      <c r="AD514" s="251"/>
      <c r="AE514" s="251"/>
      <c r="AF514" s="251"/>
      <c r="AG514" s="251"/>
      <c r="AH514" s="251"/>
      <c r="AI514" s="251"/>
      <c r="AJ514" s="251"/>
      <c r="AK514" s="251"/>
      <c r="AL514" s="251"/>
      <c r="AM514" s="251"/>
      <c r="AN514" s="251"/>
      <c r="AO514" s="251"/>
      <c r="AP514" s="251"/>
      <c r="AQ514" s="251"/>
      <c r="AR514" s="251"/>
      <c r="AS514" s="251"/>
      <c r="AT514" s="251"/>
      <c r="AU514" s="251"/>
      <c r="AV514" s="251"/>
      <c r="AW514" s="251"/>
      <c r="AX514" s="251"/>
      <c r="AY514" s="251"/>
      <c r="AZ514" s="251"/>
      <c r="BA514" s="251"/>
      <c r="BB514" s="251"/>
      <c r="BC514" s="251"/>
      <c r="BD514" s="251"/>
      <c r="BE514" s="251"/>
      <c r="BF514" s="251"/>
      <c r="BG514" s="251"/>
      <c r="BH514" s="251"/>
      <c r="BI514" s="251"/>
      <c r="BJ514" s="251"/>
      <c r="BK514" s="251"/>
      <c r="BL514" s="251"/>
      <c r="BM514" s="252">
        <v>33</v>
      </c>
    </row>
    <row r="515" spans="1:65">
      <c r="A515" s="33"/>
      <c r="B515" s="3" t="s">
        <v>87</v>
      </c>
      <c r="C515" s="31"/>
      <c r="D515" s="13">
        <v>5.3366549523513026E-3</v>
      </c>
      <c r="E515" s="15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A516" s="33"/>
      <c r="B516" s="3" t="s">
        <v>274</v>
      </c>
      <c r="C516" s="31"/>
      <c r="D516" s="13">
        <v>0</v>
      </c>
      <c r="E516" s="15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1"/>
    </row>
    <row r="517" spans="1:65">
      <c r="A517" s="33"/>
      <c r="B517" s="51" t="s">
        <v>275</v>
      </c>
      <c r="C517" s="52"/>
      <c r="D517" s="50" t="s">
        <v>276</v>
      </c>
      <c r="E517" s="15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1"/>
    </row>
    <row r="518" spans="1:65">
      <c r="B518" s="34"/>
      <c r="C518" s="20"/>
      <c r="D518" s="29"/>
      <c r="BM518" s="61"/>
    </row>
    <row r="519" spans="1:65" ht="15">
      <c r="B519" s="35" t="s">
        <v>671</v>
      </c>
      <c r="BM519" s="30" t="s">
        <v>277</v>
      </c>
    </row>
    <row r="520" spans="1:65" ht="15">
      <c r="A520" s="26" t="s">
        <v>21</v>
      </c>
      <c r="B520" s="18" t="s">
        <v>111</v>
      </c>
      <c r="C520" s="15" t="s">
        <v>112</v>
      </c>
      <c r="D520" s="16" t="s">
        <v>345</v>
      </c>
      <c r="E520" s="15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1</v>
      </c>
    </row>
    <row r="521" spans="1:65">
      <c r="A521" s="33"/>
      <c r="B521" s="19" t="s">
        <v>232</v>
      </c>
      <c r="C521" s="8" t="s">
        <v>232</v>
      </c>
      <c r="D521" s="9" t="s">
        <v>113</v>
      </c>
      <c r="E521" s="15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 t="s">
        <v>3</v>
      </c>
    </row>
    <row r="522" spans="1:65">
      <c r="A522" s="33"/>
      <c r="B522" s="19"/>
      <c r="C522" s="8"/>
      <c r="D522" s="9" t="s">
        <v>356</v>
      </c>
      <c r="E522" s="15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2</v>
      </c>
    </row>
    <row r="523" spans="1:65">
      <c r="A523" s="33"/>
      <c r="B523" s="19"/>
      <c r="C523" s="8"/>
      <c r="D523" s="27"/>
      <c r="E523" s="15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>
        <v>2</v>
      </c>
    </row>
    <row r="524" spans="1:65">
      <c r="A524" s="33"/>
      <c r="B524" s="18">
        <v>1</v>
      </c>
      <c r="C524" s="14">
        <v>1</v>
      </c>
      <c r="D524" s="21">
        <v>1.19</v>
      </c>
      <c r="E524" s="15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1</v>
      </c>
    </row>
    <row r="525" spans="1:65">
      <c r="A525" s="33"/>
      <c r="B525" s="19">
        <v>1</v>
      </c>
      <c r="C525" s="8">
        <v>2</v>
      </c>
      <c r="D525" s="10">
        <v>1.27</v>
      </c>
      <c r="E525" s="15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>
        <v>28</v>
      </c>
    </row>
    <row r="526" spans="1:65">
      <c r="A526" s="33"/>
      <c r="B526" s="20" t="s">
        <v>271</v>
      </c>
      <c r="C526" s="12"/>
      <c r="D526" s="24">
        <v>1.23</v>
      </c>
      <c r="E526" s="15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16</v>
      </c>
    </row>
    <row r="527" spans="1:65">
      <c r="A527" s="33"/>
      <c r="B527" s="3" t="s">
        <v>272</v>
      </c>
      <c r="C527" s="31"/>
      <c r="D527" s="11">
        <v>1.23</v>
      </c>
      <c r="E527" s="15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0">
        <v>1.23</v>
      </c>
    </row>
    <row r="528" spans="1:65">
      <c r="A528" s="33"/>
      <c r="B528" s="3" t="s">
        <v>273</v>
      </c>
      <c r="C528" s="31"/>
      <c r="D528" s="25">
        <v>5.6568542494923851E-2</v>
      </c>
      <c r="E528" s="15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34</v>
      </c>
    </row>
    <row r="529" spans="1:65">
      <c r="A529" s="33"/>
      <c r="B529" s="3" t="s">
        <v>87</v>
      </c>
      <c r="C529" s="31"/>
      <c r="D529" s="13">
        <v>4.5990684955222641E-2</v>
      </c>
      <c r="E529" s="15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1"/>
    </row>
    <row r="530" spans="1:65">
      <c r="A530" s="33"/>
      <c r="B530" s="3" t="s">
        <v>274</v>
      </c>
      <c r="C530" s="31"/>
      <c r="D530" s="13">
        <v>0</v>
      </c>
      <c r="E530" s="15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1"/>
    </row>
    <row r="531" spans="1:65">
      <c r="A531" s="33"/>
      <c r="B531" s="51" t="s">
        <v>275</v>
      </c>
      <c r="C531" s="52"/>
      <c r="D531" s="50" t="s">
        <v>276</v>
      </c>
      <c r="E531" s="15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B532" s="34"/>
      <c r="C532" s="20"/>
      <c r="D532" s="29"/>
      <c r="BM532" s="61"/>
    </row>
    <row r="533" spans="1:65" ht="15">
      <c r="B533" s="35" t="s">
        <v>672</v>
      </c>
      <c r="BM533" s="30" t="s">
        <v>277</v>
      </c>
    </row>
    <row r="534" spans="1:65" ht="15">
      <c r="A534" s="26" t="s">
        <v>24</v>
      </c>
      <c r="B534" s="18" t="s">
        <v>111</v>
      </c>
      <c r="C534" s="15" t="s">
        <v>112</v>
      </c>
      <c r="D534" s="16" t="s">
        <v>345</v>
      </c>
      <c r="E534" s="15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0">
        <v>1</v>
      </c>
    </row>
    <row r="535" spans="1:65">
      <c r="A535" s="33"/>
      <c r="B535" s="19" t="s">
        <v>232</v>
      </c>
      <c r="C535" s="8" t="s">
        <v>232</v>
      </c>
      <c r="D535" s="9" t="s">
        <v>113</v>
      </c>
      <c r="E535" s="15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0" t="s">
        <v>3</v>
      </c>
    </row>
    <row r="536" spans="1:65">
      <c r="A536" s="33"/>
      <c r="B536" s="19"/>
      <c r="C536" s="8"/>
      <c r="D536" s="9" t="s">
        <v>356</v>
      </c>
      <c r="E536" s="15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2</v>
      </c>
    </row>
    <row r="537" spans="1:65">
      <c r="A537" s="33"/>
      <c r="B537" s="19"/>
      <c r="C537" s="8"/>
      <c r="D537" s="27"/>
      <c r="E537" s="15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>
        <v>2</v>
      </c>
    </row>
    <row r="538" spans="1:65">
      <c r="A538" s="33"/>
      <c r="B538" s="18">
        <v>1</v>
      </c>
      <c r="C538" s="14">
        <v>1</v>
      </c>
      <c r="D538" s="21">
        <v>0.95</v>
      </c>
      <c r="E538" s="15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1</v>
      </c>
    </row>
    <row r="539" spans="1:65">
      <c r="A539" s="33"/>
      <c r="B539" s="19">
        <v>1</v>
      </c>
      <c r="C539" s="8">
        <v>2</v>
      </c>
      <c r="D539" s="10">
        <v>0.93</v>
      </c>
      <c r="E539" s="15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11</v>
      </c>
    </row>
    <row r="540" spans="1:65">
      <c r="A540" s="33"/>
      <c r="B540" s="20" t="s">
        <v>271</v>
      </c>
      <c r="C540" s="12"/>
      <c r="D540" s="24">
        <v>0.94</v>
      </c>
      <c r="E540" s="15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16</v>
      </c>
    </row>
    <row r="541" spans="1:65">
      <c r="A541" s="33"/>
      <c r="B541" s="3" t="s">
        <v>272</v>
      </c>
      <c r="C541" s="31"/>
      <c r="D541" s="11">
        <v>0.94</v>
      </c>
      <c r="E541" s="15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>
        <v>0.94</v>
      </c>
    </row>
    <row r="542" spans="1:65">
      <c r="A542" s="33"/>
      <c r="B542" s="3" t="s">
        <v>273</v>
      </c>
      <c r="C542" s="31"/>
      <c r="D542" s="25">
        <v>1.4142135623730885E-2</v>
      </c>
      <c r="E542" s="15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0">
        <v>35</v>
      </c>
    </row>
    <row r="543" spans="1:65">
      <c r="A543" s="33"/>
      <c r="B543" s="3" t="s">
        <v>87</v>
      </c>
      <c r="C543" s="31"/>
      <c r="D543" s="13">
        <v>1.5044825131628602E-2</v>
      </c>
      <c r="E543" s="15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1"/>
    </row>
    <row r="544" spans="1:65">
      <c r="A544" s="33"/>
      <c r="B544" s="3" t="s">
        <v>274</v>
      </c>
      <c r="C544" s="31"/>
      <c r="D544" s="13">
        <v>0</v>
      </c>
      <c r="E544" s="15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1"/>
    </row>
    <row r="545" spans="1:65">
      <c r="A545" s="33"/>
      <c r="B545" s="51" t="s">
        <v>275</v>
      </c>
      <c r="C545" s="52"/>
      <c r="D545" s="50" t="s">
        <v>276</v>
      </c>
      <c r="E545" s="15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1"/>
    </row>
    <row r="546" spans="1:65">
      <c r="B546" s="34"/>
      <c r="C546" s="20"/>
      <c r="D546" s="29"/>
      <c r="BM546" s="61"/>
    </row>
    <row r="547" spans="1:65" ht="15">
      <c r="B547" s="35" t="s">
        <v>673</v>
      </c>
      <c r="BM547" s="30" t="s">
        <v>277</v>
      </c>
    </row>
    <row r="548" spans="1:65" ht="15">
      <c r="A548" s="26" t="s">
        <v>27</v>
      </c>
      <c r="B548" s="18" t="s">
        <v>111</v>
      </c>
      <c r="C548" s="15" t="s">
        <v>112</v>
      </c>
      <c r="D548" s="16" t="s">
        <v>345</v>
      </c>
      <c r="E548" s="15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>
        <v>1</v>
      </c>
    </row>
    <row r="549" spans="1:65">
      <c r="A549" s="33"/>
      <c r="B549" s="19" t="s">
        <v>232</v>
      </c>
      <c r="C549" s="8" t="s">
        <v>232</v>
      </c>
      <c r="D549" s="9" t="s">
        <v>113</v>
      </c>
      <c r="E549" s="15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 t="s">
        <v>3</v>
      </c>
    </row>
    <row r="550" spans="1:65">
      <c r="A550" s="33"/>
      <c r="B550" s="19"/>
      <c r="C550" s="8"/>
      <c r="D550" s="9" t="s">
        <v>356</v>
      </c>
      <c r="E550" s="15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>
        <v>2</v>
      </c>
    </row>
    <row r="551" spans="1:65">
      <c r="A551" s="33"/>
      <c r="B551" s="19"/>
      <c r="C551" s="8"/>
      <c r="D551" s="27"/>
      <c r="E551" s="15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2</v>
      </c>
    </row>
    <row r="552" spans="1:65">
      <c r="A552" s="33"/>
      <c r="B552" s="18">
        <v>1</v>
      </c>
      <c r="C552" s="14">
        <v>1</v>
      </c>
      <c r="D552" s="160" t="s">
        <v>97</v>
      </c>
      <c r="E552" s="15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>
        <v>1</v>
      </c>
    </row>
    <row r="553" spans="1:65">
      <c r="A553" s="33"/>
      <c r="B553" s="19">
        <v>1</v>
      </c>
      <c r="C553" s="8">
        <v>2</v>
      </c>
      <c r="D553" s="161" t="s">
        <v>97</v>
      </c>
      <c r="E553" s="15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0">
        <v>6</v>
      </c>
    </row>
    <row r="554" spans="1:65">
      <c r="A554" s="33"/>
      <c r="B554" s="20" t="s">
        <v>271</v>
      </c>
      <c r="C554" s="12"/>
      <c r="D554" s="24" t="s">
        <v>685</v>
      </c>
      <c r="E554" s="15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16</v>
      </c>
    </row>
    <row r="555" spans="1:65">
      <c r="A555" s="33"/>
      <c r="B555" s="3" t="s">
        <v>272</v>
      </c>
      <c r="C555" s="31"/>
      <c r="D555" s="11" t="s">
        <v>685</v>
      </c>
      <c r="E555" s="15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 t="s">
        <v>97</v>
      </c>
    </row>
    <row r="556" spans="1:65">
      <c r="A556" s="33"/>
      <c r="B556" s="3" t="s">
        <v>273</v>
      </c>
      <c r="C556" s="31"/>
      <c r="D556" s="25" t="s">
        <v>685</v>
      </c>
      <c r="E556" s="15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36</v>
      </c>
    </row>
    <row r="557" spans="1:65">
      <c r="A557" s="33"/>
      <c r="B557" s="3" t="s">
        <v>87</v>
      </c>
      <c r="C557" s="31"/>
      <c r="D557" s="13" t="s">
        <v>685</v>
      </c>
      <c r="E557" s="15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1"/>
    </row>
    <row r="558" spans="1:65">
      <c r="A558" s="33"/>
      <c r="B558" s="3" t="s">
        <v>274</v>
      </c>
      <c r="C558" s="31"/>
      <c r="D558" s="13" t="s">
        <v>685</v>
      </c>
      <c r="E558" s="15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1"/>
    </row>
    <row r="559" spans="1:65">
      <c r="A559" s="33"/>
      <c r="B559" s="51" t="s">
        <v>275</v>
      </c>
      <c r="C559" s="52"/>
      <c r="D559" s="50" t="s">
        <v>276</v>
      </c>
      <c r="E559" s="15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1"/>
    </row>
    <row r="560" spans="1:65">
      <c r="B560" s="34"/>
      <c r="C560" s="20"/>
      <c r="D560" s="29"/>
      <c r="BM560" s="61"/>
    </row>
    <row r="561" spans="1:65" ht="15">
      <c r="B561" s="35" t="s">
        <v>674</v>
      </c>
      <c r="BM561" s="30" t="s">
        <v>277</v>
      </c>
    </row>
    <row r="562" spans="1:65" ht="15">
      <c r="A562" s="26" t="s">
        <v>30</v>
      </c>
      <c r="B562" s="18" t="s">
        <v>111</v>
      </c>
      <c r="C562" s="15" t="s">
        <v>112</v>
      </c>
      <c r="D562" s="16" t="s">
        <v>345</v>
      </c>
      <c r="E562" s="15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1</v>
      </c>
    </row>
    <row r="563" spans="1:65">
      <c r="A563" s="33"/>
      <c r="B563" s="19" t="s">
        <v>232</v>
      </c>
      <c r="C563" s="8" t="s">
        <v>232</v>
      </c>
      <c r="D563" s="9" t="s">
        <v>113</v>
      </c>
      <c r="E563" s="15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0" t="s">
        <v>3</v>
      </c>
    </row>
    <row r="564" spans="1:65">
      <c r="A564" s="33"/>
      <c r="B564" s="19"/>
      <c r="C564" s="8"/>
      <c r="D564" s="9" t="s">
        <v>356</v>
      </c>
      <c r="E564" s="15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0">
        <v>1</v>
      </c>
    </row>
    <row r="565" spans="1:65">
      <c r="A565" s="33"/>
      <c r="B565" s="19"/>
      <c r="C565" s="8"/>
      <c r="D565" s="27"/>
      <c r="E565" s="15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0">
        <v>1</v>
      </c>
    </row>
    <row r="566" spans="1:65">
      <c r="A566" s="33"/>
      <c r="B566" s="18">
        <v>1</v>
      </c>
      <c r="C566" s="14">
        <v>1</v>
      </c>
      <c r="D566" s="261">
        <v>14.4</v>
      </c>
      <c r="E566" s="262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G566" s="263"/>
      <c r="AH566" s="263"/>
      <c r="AI566" s="263"/>
      <c r="AJ566" s="263"/>
      <c r="AK566" s="263"/>
      <c r="AL566" s="263"/>
      <c r="AM566" s="263"/>
      <c r="AN566" s="263"/>
      <c r="AO566" s="263"/>
      <c r="AP566" s="263"/>
      <c r="AQ566" s="263"/>
      <c r="AR566" s="263"/>
      <c r="AS566" s="263"/>
      <c r="AT566" s="263"/>
      <c r="AU566" s="263"/>
      <c r="AV566" s="263"/>
      <c r="AW566" s="263"/>
      <c r="AX566" s="263"/>
      <c r="AY566" s="263"/>
      <c r="AZ566" s="263"/>
      <c r="BA566" s="263"/>
      <c r="BB566" s="263"/>
      <c r="BC566" s="263"/>
      <c r="BD566" s="263"/>
      <c r="BE566" s="263"/>
      <c r="BF566" s="263"/>
      <c r="BG566" s="263"/>
      <c r="BH566" s="263"/>
      <c r="BI566" s="263"/>
      <c r="BJ566" s="263"/>
      <c r="BK566" s="263"/>
      <c r="BL566" s="263"/>
      <c r="BM566" s="264">
        <v>1</v>
      </c>
    </row>
    <row r="567" spans="1:65">
      <c r="A567" s="33"/>
      <c r="B567" s="19">
        <v>1</v>
      </c>
      <c r="C567" s="8">
        <v>2</v>
      </c>
      <c r="D567" s="265">
        <v>14.7</v>
      </c>
      <c r="E567" s="262"/>
      <c r="F567" s="263"/>
      <c r="G567" s="263"/>
      <c r="H567" s="263"/>
      <c r="I567" s="263"/>
      <c r="J567" s="263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G567" s="263"/>
      <c r="AH567" s="263"/>
      <c r="AI567" s="263"/>
      <c r="AJ567" s="263"/>
      <c r="AK567" s="263"/>
      <c r="AL567" s="263"/>
      <c r="AM567" s="263"/>
      <c r="AN567" s="263"/>
      <c r="AO567" s="263"/>
      <c r="AP567" s="263"/>
      <c r="AQ567" s="263"/>
      <c r="AR567" s="263"/>
      <c r="AS567" s="263"/>
      <c r="AT567" s="263"/>
      <c r="AU567" s="263"/>
      <c r="AV567" s="263"/>
      <c r="AW567" s="263"/>
      <c r="AX567" s="263"/>
      <c r="AY567" s="263"/>
      <c r="AZ567" s="263"/>
      <c r="BA567" s="263"/>
      <c r="BB567" s="263"/>
      <c r="BC567" s="263"/>
      <c r="BD567" s="263"/>
      <c r="BE567" s="263"/>
      <c r="BF567" s="263"/>
      <c r="BG567" s="263"/>
      <c r="BH567" s="263"/>
      <c r="BI567" s="263"/>
      <c r="BJ567" s="263"/>
      <c r="BK567" s="263"/>
      <c r="BL567" s="263"/>
      <c r="BM567" s="264">
        <v>31</v>
      </c>
    </row>
    <row r="568" spans="1:65">
      <c r="A568" s="33"/>
      <c r="B568" s="20" t="s">
        <v>271</v>
      </c>
      <c r="C568" s="12"/>
      <c r="D568" s="267">
        <v>14.55</v>
      </c>
      <c r="E568" s="262"/>
      <c r="F568" s="263"/>
      <c r="G568" s="263"/>
      <c r="H568" s="263"/>
      <c r="I568" s="263"/>
      <c r="J568" s="263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G568" s="263"/>
      <c r="AH568" s="263"/>
      <c r="AI568" s="263"/>
      <c r="AJ568" s="263"/>
      <c r="AK568" s="263"/>
      <c r="AL568" s="263"/>
      <c r="AM568" s="263"/>
      <c r="AN568" s="263"/>
      <c r="AO568" s="263"/>
      <c r="AP568" s="263"/>
      <c r="AQ568" s="263"/>
      <c r="AR568" s="263"/>
      <c r="AS568" s="263"/>
      <c r="AT568" s="263"/>
      <c r="AU568" s="263"/>
      <c r="AV568" s="263"/>
      <c r="AW568" s="263"/>
      <c r="AX568" s="263"/>
      <c r="AY568" s="263"/>
      <c r="AZ568" s="263"/>
      <c r="BA568" s="263"/>
      <c r="BB568" s="263"/>
      <c r="BC568" s="263"/>
      <c r="BD568" s="263"/>
      <c r="BE568" s="263"/>
      <c r="BF568" s="263"/>
      <c r="BG568" s="263"/>
      <c r="BH568" s="263"/>
      <c r="BI568" s="263"/>
      <c r="BJ568" s="263"/>
      <c r="BK568" s="263"/>
      <c r="BL568" s="263"/>
      <c r="BM568" s="264">
        <v>16</v>
      </c>
    </row>
    <row r="569" spans="1:65">
      <c r="A569" s="33"/>
      <c r="B569" s="3" t="s">
        <v>272</v>
      </c>
      <c r="C569" s="31"/>
      <c r="D569" s="268">
        <v>14.55</v>
      </c>
      <c r="E569" s="262"/>
      <c r="F569" s="263"/>
      <c r="G569" s="263"/>
      <c r="H569" s="263"/>
      <c r="I569" s="263"/>
      <c r="J569" s="263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  <c r="BH569" s="263"/>
      <c r="BI569" s="263"/>
      <c r="BJ569" s="263"/>
      <c r="BK569" s="263"/>
      <c r="BL569" s="263"/>
      <c r="BM569" s="264">
        <v>14.55</v>
      </c>
    </row>
    <row r="570" spans="1:65">
      <c r="A570" s="33"/>
      <c r="B570" s="3" t="s">
        <v>273</v>
      </c>
      <c r="C570" s="31"/>
      <c r="D570" s="268">
        <v>0.21213203435596351</v>
      </c>
      <c r="E570" s="262"/>
      <c r="F570" s="263"/>
      <c r="G570" s="263"/>
      <c r="H570" s="263"/>
      <c r="I570" s="263"/>
      <c r="J570" s="263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  <c r="BH570" s="263"/>
      <c r="BI570" s="263"/>
      <c r="BJ570" s="263"/>
      <c r="BK570" s="263"/>
      <c r="BL570" s="263"/>
      <c r="BM570" s="264">
        <v>37</v>
      </c>
    </row>
    <row r="571" spans="1:65">
      <c r="A571" s="33"/>
      <c r="B571" s="3" t="s">
        <v>87</v>
      </c>
      <c r="C571" s="31"/>
      <c r="D571" s="13">
        <v>1.4579521261578247E-2</v>
      </c>
      <c r="E571" s="15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1"/>
    </row>
    <row r="572" spans="1:65">
      <c r="A572" s="33"/>
      <c r="B572" s="3" t="s">
        <v>274</v>
      </c>
      <c r="C572" s="31"/>
      <c r="D572" s="13">
        <v>0</v>
      </c>
      <c r="E572" s="15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1"/>
    </row>
    <row r="573" spans="1:65">
      <c r="A573" s="33"/>
      <c r="B573" s="51" t="s">
        <v>275</v>
      </c>
      <c r="C573" s="52"/>
      <c r="D573" s="50" t="s">
        <v>276</v>
      </c>
      <c r="E573" s="15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1"/>
    </row>
    <row r="574" spans="1:65">
      <c r="B574" s="34"/>
      <c r="C574" s="20"/>
      <c r="D574" s="29"/>
      <c r="BM574" s="61"/>
    </row>
    <row r="575" spans="1:65" ht="15">
      <c r="B575" s="35" t="s">
        <v>675</v>
      </c>
      <c r="BM575" s="30" t="s">
        <v>277</v>
      </c>
    </row>
    <row r="576" spans="1:65" ht="15">
      <c r="A576" s="26" t="s">
        <v>63</v>
      </c>
      <c r="B576" s="18" t="s">
        <v>111</v>
      </c>
      <c r="C576" s="15" t="s">
        <v>112</v>
      </c>
      <c r="D576" s="16" t="s">
        <v>345</v>
      </c>
      <c r="E576" s="15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1</v>
      </c>
    </row>
    <row r="577" spans="1:65">
      <c r="A577" s="33"/>
      <c r="B577" s="19" t="s">
        <v>232</v>
      </c>
      <c r="C577" s="8" t="s">
        <v>232</v>
      </c>
      <c r="D577" s="9" t="s">
        <v>113</v>
      </c>
      <c r="E577" s="15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 t="s">
        <v>1</v>
      </c>
    </row>
    <row r="578" spans="1:65">
      <c r="A578" s="33"/>
      <c r="B578" s="19"/>
      <c r="C578" s="8"/>
      <c r="D578" s="9" t="s">
        <v>356</v>
      </c>
      <c r="E578" s="15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3</v>
      </c>
    </row>
    <row r="579" spans="1:65">
      <c r="A579" s="33"/>
      <c r="B579" s="19"/>
      <c r="C579" s="8"/>
      <c r="D579" s="27"/>
      <c r="E579" s="15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3</v>
      </c>
    </row>
    <row r="580" spans="1:65">
      <c r="A580" s="33"/>
      <c r="B580" s="18">
        <v>1</v>
      </c>
      <c r="C580" s="14">
        <v>1</v>
      </c>
      <c r="D580" s="229">
        <v>0.48700000000000004</v>
      </c>
      <c r="E580" s="233"/>
      <c r="F580" s="234"/>
      <c r="G580" s="234"/>
      <c r="H580" s="234"/>
      <c r="I580" s="234"/>
      <c r="J580" s="234"/>
      <c r="K580" s="234"/>
      <c r="L580" s="234"/>
      <c r="M580" s="234"/>
      <c r="N580" s="234"/>
      <c r="O580" s="234"/>
      <c r="P580" s="234"/>
      <c r="Q580" s="234"/>
      <c r="R580" s="234"/>
      <c r="S580" s="234"/>
      <c r="T580" s="234"/>
      <c r="U580" s="234"/>
      <c r="V580" s="234"/>
      <c r="W580" s="234"/>
      <c r="X580" s="234"/>
      <c r="Y580" s="234"/>
      <c r="Z580" s="234"/>
      <c r="AA580" s="234"/>
      <c r="AB580" s="234"/>
      <c r="AC580" s="234"/>
      <c r="AD580" s="234"/>
      <c r="AE580" s="234"/>
      <c r="AF580" s="234"/>
      <c r="AG580" s="234"/>
      <c r="AH580" s="234"/>
      <c r="AI580" s="234"/>
      <c r="AJ580" s="234"/>
      <c r="AK580" s="234"/>
      <c r="AL580" s="234"/>
      <c r="AM580" s="234"/>
      <c r="AN580" s="234"/>
      <c r="AO580" s="234"/>
      <c r="AP580" s="234"/>
      <c r="AQ580" s="234"/>
      <c r="AR580" s="234"/>
      <c r="AS580" s="234"/>
      <c r="AT580" s="234"/>
      <c r="AU580" s="234"/>
      <c r="AV580" s="234"/>
      <c r="AW580" s="234"/>
      <c r="AX580" s="234"/>
      <c r="AY580" s="234"/>
      <c r="AZ580" s="234"/>
      <c r="BA580" s="234"/>
      <c r="BB580" s="234"/>
      <c r="BC580" s="234"/>
      <c r="BD580" s="234"/>
      <c r="BE580" s="234"/>
      <c r="BF580" s="234"/>
      <c r="BG580" s="234"/>
      <c r="BH580" s="234"/>
      <c r="BI580" s="234"/>
      <c r="BJ580" s="234"/>
      <c r="BK580" s="234"/>
      <c r="BL580" s="234"/>
      <c r="BM580" s="235">
        <v>1</v>
      </c>
    </row>
    <row r="581" spans="1:65">
      <c r="A581" s="33"/>
      <c r="B581" s="19">
        <v>1</v>
      </c>
      <c r="C581" s="8">
        <v>2</v>
      </c>
      <c r="D581" s="237">
        <v>0.49100000000000005</v>
      </c>
      <c r="E581" s="233"/>
      <c r="F581" s="234"/>
      <c r="G581" s="234"/>
      <c r="H581" s="234"/>
      <c r="I581" s="234"/>
      <c r="J581" s="234"/>
      <c r="K581" s="234"/>
      <c r="L581" s="234"/>
      <c r="M581" s="234"/>
      <c r="N581" s="234"/>
      <c r="O581" s="234"/>
      <c r="P581" s="234"/>
      <c r="Q581" s="234"/>
      <c r="R581" s="234"/>
      <c r="S581" s="234"/>
      <c r="T581" s="234"/>
      <c r="U581" s="234"/>
      <c r="V581" s="234"/>
      <c r="W581" s="234"/>
      <c r="X581" s="234"/>
      <c r="Y581" s="234"/>
      <c r="Z581" s="234"/>
      <c r="AA581" s="234"/>
      <c r="AB581" s="234"/>
      <c r="AC581" s="234"/>
      <c r="AD581" s="234"/>
      <c r="AE581" s="234"/>
      <c r="AF581" s="234"/>
      <c r="AG581" s="234"/>
      <c r="AH581" s="234"/>
      <c r="AI581" s="234"/>
      <c r="AJ581" s="234"/>
      <c r="AK581" s="234"/>
      <c r="AL581" s="234"/>
      <c r="AM581" s="234"/>
      <c r="AN581" s="234"/>
      <c r="AO581" s="234"/>
      <c r="AP581" s="234"/>
      <c r="AQ581" s="234"/>
      <c r="AR581" s="234"/>
      <c r="AS581" s="234"/>
      <c r="AT581" s="234"/>
      <c r="AU581" s="234"/>
      <c r="AV581" s="234"/>
      <c r="AW581" s="234"/>
      <c r="AX581" s="234"/>
      <c r="AY581" s="234"/>
      <c r="AZ581" s="234"/>
      <c r="BA581" s="234"/>
      <c r="BB581" s="234"/>
      <c r="BC581" s="234"/>
      <c r="BD581" s="234"/>
      <c r="BE581" s="234"/>
      <c r="BF581" s="234"/>
      <c r="BG581" s="234"/>
      <c r="BH581" s="234"/>
      <c r="BI581" s="234"/>
      <c r="BJ581" s="234"/>
      <c r="BK581" s="234"/>
      <c r="BL581" s="234"/>
      <c r="BM581" s="235">
        <v>32</v>
      </c>
    </row>
    <row r="582" spans="1:65">
      <c r="A582" s="33"/>
      <c r="B582" s="20" t="s">
        <v>271</v>
      </c>
      <c r="C582" s="12"/>
      <c r="D582" s="239">
        <v>0.48900000000000005</v>
      </c>
      <c r="E582" s="233"/>
      <c r="F582" s="234"/>
      <c r="G582" s="234"/>
      <c r="H582" s="234"/>
      <c r="I582" s="234"/>
      <c r="J582" s="234"/>
      <c r="K582" s="234"/>
      <c r="L582" s="234"/>
      <c r="M582" s="234"/>
      <c r="N582" s="234"/>
      <c r="O582" s="234"/>
      <c r="P582" s="234"/>
      <c r="Q582" s="234"/>
      <c r="R582" s="234"/>
      <c r="S582" s="234"/>
      <c r="T582" s="234"/>
      <c r="U582" s="234"/>
      <c r="V582" s="234"/>
      <c r="W582" s="234"/>
      <c r="X582" s="234"/>
      <c r="Y582" s="234"/>
      <c r="Z582" s="234"/>
      <c r="AA582" s="234"/>
      <c r="AB582" s="234"/>
      <c r="AC582" s="234"/>
      <c r="AD582" s="234"/>
      <c r="AE582" s="234"/>
      <c r="AF582" s="234"/>
      <c r="AG582" s="234"/>
      <c r="AH582" s="234"/>
      <c r="AI582" s="234"/>
      <c r="AJ582" s="234"/>
      <c r="AK582" s="234"/>
      <c r="AL582" s="234"/>
      <c r="AM582" s="234"/>
      <c r="AN582" s="234"/>
      <c r="AO582" s="234"/>
      <c r="AP582" s="234"/>
      <c r="AQ582" s="234"/>
      <c r="AR582" s="234"/>
      <c r="AS582" s="234"/>
      <c r="AT582" s="234"/>
      <c r="AU582" s="234"/>
      <c r="AV582" s="234"/>
      <c r="AW582" s="234"/>
      <c r="AX582" s="234"/>
      <c r="AY582" s="234"/>
      <c r="AZ582" s="234"/>
      <c r="BA582" s="234"/>
      <c r="BB582" s="234"/>
      <c r="BC582" s="234"/>
      <c r="BD582" s="234"/>
      <c r="BE582" s="234"/>
      <c r="BF582" s="234"/>
      <c r="BG582" s="234"/>
      <c r="BH582" s="234"/>
      <c r="BI582" s="234"/>
      <c r="BJ582" s="234"/>
      <c r="BK582" s="234"/>
      <c r="BL582" s="234"/>
      <c r="BM582" s="235">
        <v>16</v>
      </c>
    </row>
    <row r="583" spans="1:65">
      <c r="A583" s="33"/>
      <c r="B583" s="3" t="s">
        <v>272</v>
      </c>
      <c r="C583" s="31"/>
      <c r="D583" s="25">
        <v>0.48900000000000005</v>
      </c>
      <c r="E583" s="233"/>
      <c r="F583" s="234"/>
      <c r="G583" s="234"/>
      <c r="H583" s="234"/>
      <c r="I583" s="234"/>
      <c r="J583" s="234"/>
      <c r="K583" s="234"/>
      <c r="L583" s="234"/>
      <c r="M583" s="234"/>
      <c r="N583" s="234"/>
      <c r="O583" s="234"/>
      <c r="P583" s="234"/>
      <c r="Q583" s="234"/>
      <c r="R583" s="234"/>
      <c r="S583" s="234"/>
      <c r="T583" s="234"/>
      <c r="U583" s="234"/>
      <c r="V583" s="234"/>
      <c r="W583" s="234"/>
      <c r="X583" s="234"/>
      <c r="Y583" s="234"/>
      <c r="Z583" s="234"/>
      <c r="AA583" s="234"/>
      <c r="AB583" s="234"/>
      <c r="AC583" s="234"/>
      <c r="AD583" s="234"/>
      <c r="AE583" s="234"/>
      <c r="AF583" s="234"/>
      <c r="AG583" s="234"/>
      <c r="AH583" s="234"/>
      <c r="AI583" s="234"/>
      <c r="AJ583" s="234"/>
      <c r="AK583" s="234"/>
      <c r="AL583" s="234"/>
      <c r="AM583" s="234"/>
      <c r="AN583" s="234"/>
      <c r="AO583" s="234"/>
      <c r="AP583" s="234"/>
      <c r="AQ583" s="234"/>
      <c r="AR583" s="234"/>
      <c r="AS583" s="234"/>
      <c r="AT583" s="234"/>
      <c r="AU583" s="234"/>
      <c r="AV583" s="234"/>
      <c r="AW583" s="234"/>
      <c r="AX583" s="234"/>
      <c r="AY583" s="234"/>
      <c r="AZ583" s="234"/>
      <c r="BA583" s="234"/>
      <c r="BB583" s="234"/>
      <c r="BC583" s="234"/>
      <c r="BD583" s="234"/>
      <c r="BE583" s="234"/>
      <c r="BF583" s="234"/>
      <c r="BG583" s="234"/>
      <c r="BH583" s="234"/>
      <c r="BI583" s="234"/>
      <c r="BJ583" s="234"/>
      <c r="BK583" s="234"/>
      <c r="BL583" s="234"/>
      <c r="BM583" s="235">
        <v>0.48899999999999999</v>
      </c>
    </row>
    <row r="584" spans="1:65">
      <c r="A584" s="33"/>
      <c r="B584" s="3" t="s">
        <v>273</v>
      </c>
      <c r="C584" s="31"/>
      <c r="D584" s="25">
        <v>2.8284271247461927E-3</v>
      </c>
      <c r="E584" s="233"/>
      <c r="F584" s="234"/>
      <c r="G584" s="234"/>
      <c r="H584" s="234"/>
      <c r="I584" s="234"/>
      <c r="J584" s="234"/>
      <c r="K584" s="234"/>
      <c r="L584" s="234"/>
      <c r="M584" s="234"/>
      <c r="N584" s="234"/>
      <c r="O584" s="234"/>
      <c r="P584" s="234"/>
      <c r="Q584" s="234"/>
      <c r="R584" s="234"/>
      <c r="S584" s="234"/>
      <c r="T584" s="234"/>
      <c r="U584" s="234"/>
      <c r="V584" s="234"/>
      <c r="W584" s="234"/>
      <c r="X584" s="234"/>
      <c r="Y584" s="234"/>
      <c r="Z584" s="234"/>
      <c r="AA584" s="234"/>
      <c r="AB584" s="234"/>
      <c r="AC584" s="234"/>
      <c r="AD584" s="234"/>
      <c r="AE584" s="234"/>
      <c r="AF584" s="234"/>
      <c r="AG584" s="234"/>
      <c r="AH584" s="234"/>
      <c r="AI584" s="234"/>
      <c r="AJ584" s="234"/>
      <c r="AK584" s="234"/>
      <c r="AL584" s="234"/>
      <c r="AM584" s="234"/>
      <c r="AN584" s="234"/>
      <c r="AO584" s="234"/>
      <c r="AP584" s="234"/>
      <c r="AQ584" s="234"/>
      <c r="AR584" s="234"/>
      <c r="AS584" s="234"/>
      <c r="AT584" s="234"/>
      <c r="AU584" s="234"/>
      <c r="AV584" s="234"/>
      <c r="AW584" s="234"/>
      <c r="AX584" s="234"/>
      <c r="AY584" s="234"/>
      <c r="AZ584" s="234"/>
      <c r="BA584" s="234"/>
      <c r="BB584" s="234"/>
      <c r="BC584" s="234"/>
      <c r="BD584" s="234"/>
      <c r="BE584" s="234"/>
      <c r="BF584" s="234"/>
      <c r="BG584" s="234"/>
      <c r="BH584" s="234"/>
      <c r="BI584" s="234"/>
      <c r="BJ584" s="234"/>
      <c r="BK584" s="234"/>
      <c r="BL584" s="234"/>
      <c r="BM584" s="235">
        <v>38</v>
      </c>
    </row>
    <row r="585" spans="1:65">
      <c r="A585" s="33"/>
      <c r="B585" s="3" t="s">
        <v>87</v>
      </c>
      <c r="C585" s="31"/>
      <c r="D585" s="13">
        <v>5.7841045495832157E-3</v>
      </c>
      <c r="E585" s="15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1"/>
    </row>
    <row r="586" spans="1:65">
      <c r="A586" s="33"/>
      <c r="B586" s="3" t="s">
        <v>274</v>
      </c>
      <c r="C586" s="31"/>
      <c r="D586" s="13">
        <v>2.2204460492503131E-16</v>
      </c>
      <c r="E586" s="15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A587" s="33"/>
      <c r="B587" s="51" t="s">
        <v>275</v>
      </c>
      <c r="C587" s="52"/>
      <c r="D587" s="50" t="s">
        <v>276</v>
      </c>
      <c r="E587" s="15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B588" s="34"/>
      <c r="C588" s="20"/>
      <c r="D588" s="29"/>
      <c r="BM588" s="61"/>
    </row>
    <row r="589" spans="1:65" ht="15">
      <c r="B589" s="35" t="s">
        <v>676</v>
      </c>
      <c r="BM589" s="30" t="s">
        <v>277</v>
      </c>
    </row>
    <row r="590" spans="1:65" ht="15">
      <c r="A590" s="26" t="s">
        <v>64</v>
      </c>
      <c r="B590" s="18" t="s">
        <v>111</v>
      </c>
      <c r="C590" s="15" t="s">
        <v>112</v>
      </c>
      <c r="D590" s="16" t="s">
        <v>345</v>
      </c>
      <c r="E590" s="15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1</v>
      </c>
    </row>
    <row r="591" spans="1:65">
      <c r="A591" s="33"/>
      <c r="B591" s="19" t="s">
        <v>232</v>
      </c>
      <c r="C591" s="8" t="s">
        <v>232</v>
      </c>
      <c r="D591" s="9" t="s">
        <v>113</v>
      </c>
      <c r="E591" s="15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 t="s">
        <v>3</v>
      </c>
    </row>
    <row r="592" spans="1:65">
      <c r="A592" s="33"/>
      <c r="B592" s="19"/>
      <c r="C592" s="8"/>
      <c r="D592" s="9" t="s">
        <v>356</v>
      </c>
      <c r="E592" s="15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>
        <v>2</v>
      </c>
    </row>
    <row r="593" spans="1:65">
      <c r="A593" s="33"/>
      <c r="B593" s="19"/>
      <c r="C593" s="8"/>
      <c r="D593" s="27"/>
      <c r="E593" s="15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2</v>
      </c>
    </row>
    <row r="594" spans="1:65">
      <c r="A594" s="33"/>
      <c r="B594" s="18">
        <v>1</v>
      </c>
      <c r="C594" s="14">
        <v>1</v>
      </c>
      <c r="D594" s="21">
        <v>0.4</v>
      </c>
      <c r="E594" s="15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>
        <v>1</v>
      </c>
    </row>
    <row r="595" spans="1:65">
      <c r="A595" s="33"/>
      <c r="B595" s="19">
        <v>1</v>
      </c>
      <c r="C595" s="8">
        <v>2</v>
      </c>
      <c r="D595" s="10">
        <v>0.4</v>
      </c>
      <c r="E595" s="15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33</v>
      </c>
    </row>
    <row r="596" spans="1:65">
      <c r="A596" s="33"/>
      <c r="B596" s="20" t="s">
        <v>271</v>
      </c>
      <c r="C596" s="12"/>
      <c r="D596" s="24">
        <v>0.4</v>
      </c>
      <c r="E596" s="15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16</v>
      </c>
    </row>
    <row r="597" spans="1:65">
      <c r="A597" s="33"/>
      <c r="B597" s="3" t="s">
        <v>272</v>
      </c>
      <c r="C597" s="31"/>
      <c r="D597" s="11">
        <v>0.4</v>
      </c>
      <c r="E597" s="15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0.4</v>
      </c>
    </row>
    <row r="598" spans="1:65">
      <c r="A598" s="33"/>
      <c r="B598" s="3" t="s">
        <v>273</v>
      </c>
      <c r="C598" s="31"/>
      <c r="D598" s="25">
        <v>0</v>
      </c>
      <c r="E598" s="15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>
        <v>39</v>
      </c>
    </row>
    <row r="599" spans="1:65">
      <c r="A599" s="33"/>
      <c r="B599" s="3" t="s">
        <v>87</v>
      </c>
      <c r="C599" s="31"/>
      <c r="D599" s="13">
        <v>0</v>
      </c>
      <c r="E599" s="15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1"/>
    </row>
    <row r="600" spans="1:65">
      <c r="A600" s="33"/>
      <c r="B600" s="3" t="s">
        <v>274</v>
      </c>
      <c r="C600" s="31"/>
      <c r="D600" s="13">
        <v>0</v>
      </c>
      <c r="E600" s="15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1"/>
    </row>
    <row r="601" spans="1:65">
      <c r="A601" s="33"/>
      <c r="B601" s="51" t="s">
        <v>275</v>
      </c>
      <c r="C601" s="52"/>
      <c r="D601" s="50" t="s">
        <v>276</v>
      </c>
      <c r="E601" s="15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1"/>
    </row>
    <row r="602" spans="1:65">
      <c r="B602" s="34"/>
      <c r="C602" s="20"/>
      <c r="D602" s="29"/>
      <c r="BM602" s="61"/>
    </row>
    <row r="603" spans="1:65" ht="15">
      <c r="B603" s="35" t="s">
        <v>677</v>
      </c>
      <c r="BM603" s="30" t="s">
        <v>277</v>
      </c>
    </row>
    <row r="604" spans="1:65" ht="15">
      <c r="A604" s="26" t="s">
        <v>65</v>
      </c>
      <c r="B604" s="18" t="s">
        <v>111</v>
      </c>
      <c r="C604" s="15" t="s">
        <v>112</v>
      </c>
      <c r="D604" s="16" t="s">
        <v>345</v>
      </c>
      <c r="E604" s="15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1</v>
      </c>
    </row>
    <row r="605" spans="1:65">
      <c r="A605" s="33"/>
      <c r="B605" s="19" t="s">
        <v>232</v>
      </c>
      <c r="C605" s="8" t="s">
        <v>232</v>
      </c>
      <c r="D605" s="9" t="s">
        <v>113</v>
      </c>
      <c r="E605" s="15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 t="s">
        <v>3</v>
      </c>
    </row>
    <row r="606" spans="1:65">
      <c r="A606" s="33"/>
      <c r="B606" s="19"/>
      <c r="C606" s="8"/>
      <c r="D606" s="9" t="s">
        <v>356</v>
      </c>
      <c r="E606" s="15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2</v>
      </c>
    </row>
    <row r="607" spans="1:65">
      <c r="A607" s="33"/>
      <c r="B607" s="19"/>
      <c r="C607" s="8"/>
      <c r="D607" s="27"/>
      <c r="E607" s="15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>
        <v>2</v>
      </c>
    </row>
    <row r="608" spans="1:65">
      <c r="A608" s="33"/>
      <c r="B608" s="18">
        <v>1</v>
      </c>
      <c r="C608" s="14">
        <v>1</v>
      </c>
      <c r="D608" s="21">
        <v>0.51</v>
      </c>
      <c r="E608" s="15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>
        <v>1</v>
      </c>
    </row>
    <row r="609" spans="1:65">
      <c r="A609" s="33"/>
      <c r="B609" s="19">
        <v>1</v>
      </c>
      <c r="C609" s="8">
        <v>2</v>
      </c>
      <c r="D609" s="10">
        <v>0.52</v>
      </c>
      <c r="E609" s="15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13</v>
      </c>
    </row>
    <row r="610" spans="1:65">
      <c r="A610" s="33"/>
      <c r="B610" s="20" t="s">
        <v>271</v>
      </c>
      <c r="C610" s="12"/>
      <c r="D610" s="24">
        <v>0.51500000000000001</v>
      </c>
      <c r="E610" s="15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16</v>
      </c>
    </row>
    <row r="611" spans="1:65">
      <c r="A611" s="33"/>
      <c r="B611" s="3" t="s">
        <v>272</v>
      </c>
      <c r="C611" s="31"/>
      <c r="D611" s="11">
        <v>0.51500000000000001</v>
      </c>
      <c r="E611" s="15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0.51500000000000001</v>
      </c>
    </row>
    <row r="612" spans="1:65">
      <c r="A612" s="33"/>
      <c r="B612" s="3" t="s">
        <v>273</v>
      </c>
      <c r="C612" s="31"/>
      <c r="D612" s="25">
        <v>7.0710678118654814E-3</v>
      </c>
      <c r="E612" s="15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40</v>
      </c>
    </row>
    <row r="613" spans="1:65">
      <c r="A613" s="33"/>
      <c r="B613" s="3" t="s">
        <v>87</v>
      </c>
      <c r="C613" s="31"/>
      <c r="D613" s="13">
        <v>1.3730228760903847E-2</v>
      </c>
      <c r="E613" s="15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1"/>
    </row>
    <row r="614" spans="1:65">
      <c r="A614" s="33"/>
      <c r="B614" s="3" t="s">
        <v>274</v>
      </c>
      <c r="C614" s="31"/>
      <c r="D614" s="13">
        <v>0</v>
      </c>
      <c r="E614" s="15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1"/>
    </row>
    <row r="615" spans="1:65">
      <c r="A615" s="33"/>
      <c r="B615" s="51" t="s">
        <v>275</v>
      </c>
      <c r="C615" s="52"/>
      <c r="D615" s="50" t="s">
        <v>276</v>
      </c>
      <c r="E615" s="15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1"/>
    </row>
    <row r="616" spans="1:65">
      <c r="B616" s="34"/>
      <c r="C616" s="20"/>
      <c r="D616" s="29"/>
      <c r="BM616" s="61"/>
    </row>
    <row r="617" spans="1:65" ht="15">
      <c r="B617" s="35" t="s">
        <v>678</v>
      </c>
      <c r="BM617" s="30" t="s">
        <v>277</v>
      </c>
    </row>
    <row r="618" spans="1:65" ht="15">
      <c r="A618" s="26" t="s">
        <v>32</v>
      </c>
      <c r="B618" s="18" t="s">
        <v>111</v>
      </c>
      <c r="C618" s="15" t="s">
        <v>112</v>
      </c>
      <c r="D618" s="16" t="s">
        <v>345</v>
      </c>
      <c r="E618" s="15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1</v>
      </c>
    </row>
    <row r="619" spans="1:65">
      <c r="A619" s="33"/>
      <c r="B619" s="19" t="s">
        <v>232</v>
      </c>
      <c r="C619" s="8" t="s">
        <v>232</v>
      </c>
      <c r="D619" s="9" t="s">
        <v>113</v>
      </c>
      <c r="E619" s="15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 t="s">
        <v>3</v>
      </c>
    </row>
    <row r="620" spans="1:65">
      <c r="A620" s="33"/>
      <c r="B620" s="19"/>
      <c r="C620" s="8"/>
      <c r="D620" s="9" t="s">
        <v>356</v>
      </c>
      <c r="E620" s="15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2</v>
      </c>
    </row>
    <row r="621" spans="1:65">
      <c r="A621" s="33"/>
      <c r="B621" s="19"/>
      <c r="C621" s="8"/>
      <c r="D621" s="27"/>
      <c r="E621" s="15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0">
        <v>2</v>
      </c>
    </row>
    <row r="622" spans="1:65">
      <c r="A622" s="33"/>
      <c r="B622" s="18">
        <v>1</v>
      </c>
      <c r="C622" s="14">
        <v>1</v>
      </c>
      <c r="D622" s="21">
        <v>3.16</v>
      </c>
      <c r="E622" s="15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1</v>
      </c>
    </row>
    <row r="623" spans="1:65">
      <c r="A623" s="33"/>
      <c r="B623" s="19">
        <v>1</v>
      </c>
      <c r="C623" s="8">
        <v>2</v>
      </c>
      <c r="D623" s="10">
        <v>3.12</v>
      </c>
      <c r="E623" s="15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>
        <v>35</v>
      </c>
    </row>
    <row r="624" spans="1:65">
      <c r="A624" s="33"/>
      <c r="B624" s="20" t="s">
        <v>271</v>
      </c>
      <c r="C624" s="12"/>
      <c r="D624" s="24">
        <v>3.14</v>
      </c>
      <c r="E624" s="15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0">
        <v>16</v>
      </c>
    </row>
    <row r="625" spans="1:65">
      <c r="A625" s="33"/>
      <c r="B625" s="3" t="s">
        <v>272</v>
      </c>
      <c r="C625" s="31"/>
      <c r="D625" s="11">
        <v>3.14</v>
      </c>
      <c r="E625" s="15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3.14</v>
      </c>
    </row>
    <row r="626" spans="1:65">
      <c r="A626" s="33"/>
      <c r="B626" s="3" t="s">
        <v>273</v>
      </c>
      <c r="C626" s="31"/>
      <c r="D626" s="25">
        <v>2.8284271247461926E-2</v>
      </c>
      <c r="E626" s="15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0">
        <v>41</v>
      </c>
    </row>
    <row r="627" spans="1:65">
      <c r="A627" s="33"/>
      <c r="B627" s="3" t="s">
        <v>87</v>
      </c>
      <c r="C627" s="31"/>
      <c r="D627" s="13">
        <v>9.0077296966439256E-3</v>
      </c>
      <c r="E627" s="15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1"/>
    </row>
    <row r="628" spans="1:65">
      <c r="A628" s="33"/>
      <c r="B628" s="3" t="s">
        <v>274</v>
      </c>
      <c r="C628" s="31"/>
      <c r="D628" s="13">
        <v>0</v>
      </c>
      <c r="E628" s="15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1"/>
    </row>
    <row r="629" spans="1:65">
      <c r="A629" s="33"/>
      <c r="B629" s="51" t="s">
        <v>275</v>
      </c>
      <c r="C629" s="52"/>
      <c r="D629" s="50" t="s">
        <v>276</v>
      </c>
      <c r="E629" s="15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1"/>
    </row>
    <row r="630" spans="1:65">
      <c r="B630" s="34"/>
      <c r="C630" s="20"/>
      <c r="D630" s="29"/>
      <c r="BM630" s="61"/>
    </row>
    <row r="631" spans="1:65" ht="15">
      <c r="B631" s="35" t="s">
        <v>679</v>
      </c>
      <c r="BM631" s="30" t="s">
        <v>277</v>
      </c>
    </row>
    <row r="632" spans="1:65" ht="15">
      <c r="A632" s="26" t="s">
        <v>66</v>
      </c>
      <c r="B632" s="18" t="s">
        <v>111</v>
      </c>
      <c r="C632" s="15" t="s">
        <v>112</v>
      </c>
      <c r="D632" s="16" t="s">
        <v>345</v>
      </c>
      <c r="E632" s="15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1</v>
      </c>
    </row>
    <row r="633" spans="1:65">
      <c r="A633" s="33"/>
      <c r="B633" s="19" t="s">
        <v>232</v>
      </c>
      <c r="C633" s="8" t="s">
        <v>232</v>
      </c>
      <c r="D633" s="9" t="s">
        <v>113</v>
      </c>
      <c r="E633" s="15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 t="s">
        <v>3</v>
      </c>
    </row>
    <row r="634" spans="1:65">
      <c r="A634" s="33"/>
      <c r="B634" s="19"/>
      <c r="C634" s="8"/>
      <c r="D634" s="9" t="s">
        <v>356</v>
      </c>
      <c r="E634" s="15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0</v>
      </c>
    </row>
    <row r="635" spans="1:65">
      <c r="A635" s="33"/>
      <c r="B635" s="19"/>
      <c r="C635" s="8"/>
      <c r="D635" s="27"/>
      <c r="E635" s="15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0</v>
      </c>
    </row>
    <row r="636" spans="1:65">
      <c r="A636" s="33"/>
      <c r="B636" s="18">
        <v>1</v>
      </c>
      <c r="C636" s="14">
        <v>1</v>
      </c>
      <c r="D636" s="246">
        <v>103</v>
      </c>
      <c r="E636" s="250"/>
      <c r="F636" s="251"/>
      <c r="G636" s="251"/>
      <c r="H636" s="251"/>
      <c r="I636" s="251"/>
      <c r="J636" s="251"/>
      <c r="K636" s="251"/>
      <c r="L636" s="251"/>
      <c r="M636" s="251"/>
      <c r="N636" s="251"/>
      <c r="O636" s="251"/>
      <c r="P636" s="251"/>
      <c r="Q636" s="251"/>
      <c r="R636" s="251"/>
      <c r="S636" s="251"/>
      <c r="T636" s="251"/>
      <c r="U636" s="251"/>
      <c r="V636" s="251"/>
      <c r="W636" s="251"/>
      <c r="X636" s="251"/>
      <c r="Y636" s="251"/>
      <c r="Z636" s="251"/>
      <c r="AA636" s="251"/>
      <c r="AB636" s="251"/>
      <c r="AC636" s="251"/>
      <c r="AD636" s="251"/>
      <c r="AE636" s="251"/>
      <c r="AF636" s="251"/>
      <c r="AG636" s="251"/>
      <c r="AH636" s="251"/>
      <c r="AI636" s="251"/>
      <c r="AJ636" s="251"/>
      <c r="AK636" s="251"/>
      <c r="AL636" s="251"/>
      <c r="AM636" s="251"/>
      <c r="AN636" s="251"/>
      <c r="AO636" s="251"/>
      <c r="AP636" s="251"/>
      <c r="AQ636" s="251"/>
      <c r="AR636" s="251"/>
      <c r="AS636" s="251"/>
      <c r="AT636" s="251"/>
      <c r="AU636" s="251"/>
      <c r="AV636" s="251"/>
      <c r="AW636" s="251"/>
      <c r="AX636" s="251"/>
      <c r="AY636" s="251"/>
      <c r="AZ636" s="251"/>
      <c r="BA636" s="251"/>
      <c r="BB636" s="251"/>
      <c r="BC636" s="251"/>
      <c r="BD636" s="251"/>
      <c r="BE636" s="251"/>
      <c r="BF636" s="251"/>
      <c r="BG636" s="251"/>
      <c r="BH636" s="251"/>
      <c r="BI636" s="251"/>
      <c r="BJ636" s="251"/>
      <c r="BK636" s="251"/>
      <c r="BL636" s="251"/>
      <c r="BM636" s="252">
        <v>1</v>
      </c>
    </row>
    <row r="637" spans="1:65">
      <c r="A637" s="33"/>
      <c r="B637" s="19">
        <v>1</v>
      </c>
      <c r="C637" s="8">
        <v>2</v>
      </c>
      <c r="D637" s="253">
        <v>103</v>
      </c>
      <c r="E637" s="250"/>
      <c r="F637" s="251"/>
      <c r="G637" s="251"/>
      <c r="H637" s="251"/>
      <c r="I637" s="251"/>
      <c r="J637" s="251"/>
      <c r="K637" s="251"/>
      <c r="L637" s="251"/>
      <c r="M637" s="251"/>
      <c r="N637" s="251"/>
      <c r="O637" s="251"/>
      <c r="P637" s="251"/>
      <c r="Q637" s="251"/>
      <c r="R637" s="251"/>
      <c r="S637" s="251"/>
      <c r="T637" s="251"/>
      <c r="U637" s="251"/>
      <c r="V637" s="251"/>
      <c r="W637" s="251"/>
      <c r="X637" s="251"/>
      <c r="Y637" s="251"/>
      <c r="Z637" s="251"/>
      <c r="AA637" s="251"/>
      <c r="AB637" s="251"/>
      <c r="AC637" s="251"/>
      <c r="AD637" s="251"/>
      <c r="AE637" s="251"/>
      <c r="AF637" s="251"/>
      <c r="AG637" s="251"/>
      <c r="AH637" s="251"/>
      <c r="AI637" s="251"/>
      <c r="AJ637" s="251"/>
      <c r="AK637" s="251"/>
      <c r="AL637" s="251"/>
      <c r="AM637" s="251"/>
      <c r="AN637" s="251"/>
      <c r="AO637" s="251"/>
      <c r="AP637" s="251"/>
      <c r="AQ637" s="251"/>
      <c r="AR637" s="251"/>
      <c r="AS637" s="251"/>
      <c r="AT637" s="251"/>
      <c r="AU637" s="251"/>
      <c r="AV637" s="251"/>
      <c r="AW637" s="251"/>
      <c r="AX637" s="251"/>
      <c r="AY637" s="251"/>
      <c r="AZ637" s="251"/>
      <c r="BA637" s="251"/>
      <c r="BB637" s="251"/>
      <c r="BC637" s="251"/>
      <c r="BD637" s="251"/>
      <c r="BE637" s="251"/>
      <c r="BF637" s="251"/>
      <c r="BG637" s="251"/>
      <c r="BH637" s="251"/>
      <c r="BI637" s="251"/>
      <c r="BJ637" s="251"/>
      <c r="BK637" s="251"/>
      <c r="BL637" s="251"/>
      <c r="BM637" s="252">
        <v>36</v>
      </c>
    </row>
    <row r="638" spans="1:65">
      <c r="A638" s="33"/>
      <c r="B638" s="20" t="s">
        <v>271</v>
      </c>
      <c r="C638" s="12"/>
      <c r="D638" s="260">
        <v>103</v>
      </c>
      <c r="E638" s="250"/>
      <c r="F638" s="251"/>
      <c r="G638" s="251"/>
      <c r="H638" s="251"/>
      <c r="I638" s="251"/>
      <c r="J638" s="251"/>
      <c r="K638" s="251"/>
      <c r="L638" s="251"/>
      <c r="M638" s="251"/>
      <c r="N638" s="251"/>
      <c r="O638" s="251"/>
      <c r="P638" s="251"/>
      <c r="Q638" s="251"/>
      <c r="R638" s="251"/>
      <c r="S638" s="251"/>
      <c r="T638" s="251"/>
      <c r="U638" s="251"/>
      <c r="V638" s="251"/>
      <c r="W638" s="251"/>
      <c r="X638" s="251"/>
      <c r="Y638" s="251"/>
      <c r="Z638" s="251"/>
      <c r="AA638" s="251"/>
      <c r="AB638" s="251"/>
      <c r="AC638" s="251"/>
      <c r="AD638" s="251"/>
      <c r="AE638" s="251"/>
      <c r="AF638" s="251"/>
      <c r="AG638" s="251"/>
      <c r="AH638" s="251"/>
      <c r="AI638" s="251"/>
      <c r="AJ638" s="251"/>
      <c r="AK638" s="251"/>
      <c r="AL638" s="251"/>
      <c r="AM638" s="251"/>
      <c r="AN638" s="251"/>
      <c r="AO638" s="251"/>
      <c r="AP638" s="251"/>
      <c r="AQ638" s="251"/>
      <c r="AR638" s="251"/>
      <c r="AS638" s="251"/>
      <c r="AT638" s="251"/>
      <c r="AU638" s="251"/>
      <c r="AV638" s="251"/>
      <c r="AW638" s="251"/>
      <c r="AX638" s="251"/>
      <c r="AY638" s="251"/>
      <c r="AZ638" s="251"/>
      <c r="BA638" s="251"/>
      <c r="BB638" s="251"/>
      <c r="BC638" s="251"/>
      <c r="BD638" s="251"/>
      <c r="BE638" s="251"/>
      <c r="BF638" s="251"/>
      <c r="BG638" s="251"/>
      <c r="BH638" s="251"/>
      <c r="BI638" s="251"/>
      <c r="BJ638" s="251"/>
      <c r="BK638" s="251"/>
      <c r="BL638" s="251"/>
      <c r="BM638" s="252">
        <v>16</v>
      </c>
    </row>
    <row r="639" spans="1:65">
      <c r="A639" s="33"/>
      <c r="B639" s="3" t="s">
        <v>272</v>
      </c>
      <c r="C639" s="31"/>
      <c r="D639" s="257">
        <v>103</v>
      </c>
      <c r="E639" s="250"/>
      <c r="F639" s="251"/>
      <c r="G639" s="251"/>
      <c r="H639" s="251"/>
      <c r="I639" s="251"/>
      <c r="J639" s="251"/>
      <c r="K639" s="251"/>
      <c r="L639" s="251"/>
      <c r="M639" s="251"/>
      <c r="N639" s="251"/>
      <c r="O639" s="251"/>
      <c r="P639" s="251"/>
      <c r="Q639" s="251"/>
      <c r="R639" s="251"/>
      <c r="S639" s="251"/>
      <c r="T639" s="251"/>
      <c r="U639" s="251"/>
      <c r="V639" s="251"/>
      <c r="W639" s="251"/>
      <c r="X639" s="251"/>
      <c r="Y639" s="251"/>
      <c r="Z639" s="251"/>
      <c r="AA639" s="251"/>
      <c r="AB639" s="251"/>
      <c r="AC639" s="251"/>
      <c r="AD639" s="251"/>
      <c r="AE639" s="251"/>
      <c r="AF639" s="251"/>
      <c r="AG639" s="251"/>
      <c r="AH639" s="251"/>
      <c r="AI639" s="251"/>
      <c r="AJ639" s="251"/>
      <c r="AK639" s="251"/>
      <c r="AL639" s="251"/>
      <c r="AM639" s="251"/>
      <c r="AN639" s="251"/>
      <c r="AO639" s="251"/>
      <c r="AP639" s="251"/>
      <c r="AQ639" s="251"/>
      <c r="AR639" s="251"/>
      <c r="AS639" s="251"/>
      <c r="AT639" s="251"/>
      <c r="AU639" s="251"/>
      <c r="AV639" s="251"/>
      <c r="AW639" s="251"/>
      <c r="AX639" s="251"/>
      <c r="AY639" s="251"/>
      <c r="AZ639" s="251"/>
      <c r="BA639" s="251"/>
      <c r="BB639" s="251"/>
      <c r="BC639" s="251"/>
      <c r="BD639" s="251"/>
      <c r="BE639" s="251"/>
      <c r="BF639" s="251"/>
      <c r="BG639" s="251"/>
      <c r="BH639" s="251"/>
      <c r="BI639" s="251"/>
      <c r="BJ639" s="251"/>
      <c r="BK639" s="251"/>
      <c r="BL639" s="251"/>
      <c r="BM639" s="252">
        <v>103</v>
      </c>
    </row>
    <row r="640" spans="1:65">
      <c r="A640" s="33"/>
      <c r="B640" s="3" t="s">
        <v>273</v>
      </c>
      <c r="C640" s="31"/>
      <c r="D640" s="257">
        <v>0</v>
      </c>
      <c r="E640" s="250"/>
      <c r="F640" s="251"/>
      <c r="G640" s="251"/>
      <c r="H640" s="251"/>
      <c r="I640" s="251"/>
      <c r="J640" s="251"/>
      <c r="K640" s="251"/>
      <c r="L640" s="251"/>
      <c r="M640" s="251"/>
      <c r="N640" s="251"/>
      <c r="O640" s="251"/>
      <c r="P640" s="251"/>
      <c r="Q640" s="251"/>
      <c r="R640" s="251"/>
      <c r="S640" s="251"/>
      <c r="T640" s="251"/>
      <c r="U640" s="251"/>
      <c r="V640" s="251"/>
      <c r="W640" s="251"/>
      <c r="X640" s="251"/>
      <c r="Y640" s="251"/>
      <c r="Z640" s="251"/>
      <c r="AA640" s="251"/>
      <c r="AB640" s="251"/>
      <c r="AC640" s="251"/>
      <c r="AD640" s="251"/>
      <c r="AE640" s="251"/>
      <c r="AF640" s="251"/>
      <c r="AG640" s="251"/>
      <c r="AH640" s="251"/>
      <c r="AI640" s="251"/>
      <c r="AJ640" s="251"/>
      <c r="AK640" s="251"/>
      <c r="AL640" s="251"/>
      <c r="AM640" s="251"/>
      <c r="AN640" s="251"/>
      <c r="AO640" s="251"/>
      <c r="AP640" s="251"/>
      <c r="AQ640" s="251"/>
      <c r="AR640" s="251"/>
      <c r="AS640" s="251"/>
      <c r="AT640" s="251"/>
      <c r="AU640" s="251"/>
      <c r="AV640" s="251"/>
      <c r="AW640" s="251"/>
      <c r="AX640" s="251"/>
      <c r="AY640" s="251"/>
      <c r="AZ640" s="251"/>
      <c r="BA640" s="251"/>
      <c r="BB640" s="251"/>
      <c r="BC640" s="251"/>
      <c r="BD640" s="251"/>
      <c r="BE640" s="251"/>
      <c r="BF640" s="251"/>
      <c r="BG640" s="251"/>
      <c r="BH640" s="251"/>
      <c r="BI640" s="251"/>
      <c r="BJ640" s="251"/>
      <c r="BK640" s="251"/>
      <c r="BL640" s="251"/>
      <c r="BM640" s="252">
        <v>42</v>
      </c>
    </row>
    <row r="641" spans="1:65">
      <c r="A641" s="33"/>
      <c r="B641" s="3" t="s">
        <v>87</v>
      </c>
      <c r="C641" s="31"/>
      <c r="D641" s="13">
        <v>0</v>
      </c>
      <c r="E641" s="15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A642" s="33"/>
      <c r="B642" s="3" t="s">
        <v>274</v>
      </c>
      <c r="C642" s="31"/>
      <c r="D642" s="13">
        <v>0</v>
      </c>
      <c r="E642" s="15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A643" s="33"/>
      <c r="B643" s="51" t="s">
        <v>275</v>
      </c>
      <c r="C643" s="52"/>
      <c r="D643" s="50" t="s">
        <v>276</v>
      </c>
      <c r="E643" s="15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1"/>
    </row>
    <row r="644" spans="1:65">
      <c r="B644" s="34"/>
      <c r="C644" s="20"/>
      <c r="D644" s="29"/>
      <c r="BM644" s="61"/>
    </row>
    <row r="645" spans="1:65" ht="15">
      <c r="B645" s="35" t="s">
        <v>680</v>
      </c>
      <c r="BM645" s="30" t="s">
        <v>277</v>
      </c>
    </row>
    <row r="646" spans="1:65" ht="15">
      <c r="A646" s="26" t="s">
        <v>35</v>
      </c>
      <c r="B646" s="18" t="s">
        <v>111</v>
      </c>
      <c r="C646" s="15" t="s">
        <v>112</v>
      </c>
      <c r="D646" s="16" t="s">
        <v>345</v>
      </c>
      <c r="E646" s="15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>
        <v>1</v>
      </c>
    </row>
    <row r="647" spans="1:65">
      <c r="A647" s="33"/>
      <c r="B647" s="19" t="s">
        <v>232</v>
      </c>
      <c r="C647" s="8" t="s">
        <v>232</v>
      </c>
      <c r="D647" s="9" t="s">
        <v>113</v>
      </c>
      <c r="E647" s="15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 t="s">
        <v>3</v>
      </c>
    </row>
    <row r="648" spans="1:65">
      <c r="A648" s="33"/>
      <c r="B648" s="19"/>
      <c r="C648" s="8"/>
      <c r="D648" s="9" t="s">
        <v>356</v>
      </c>
      <c r="E648" s="15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2</v>
      </c>
    </row>
    <row r="649" spans="1:65">
      <c r="A649" s="33"/>
      <c r="B649" s="19"/>
      <c r="C649" s="8"/>
      <c r="D649" s="27"/>
      <c r="E649" s="15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2</v>
      </c>
    </row>
    <row r="650" spans="1:65">
      <c r="A650" s="33"/>
      <c r="B650" s="18">
        <v>1</v>
      </c>
      <c r="C650" s="14">
        <v>1</v>
      </c>
      <c r="D650" s="21">
        <v>2.5</v>
      </c>
      <c r="E650" s="15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1</v>
      </c>
    </row>
    <row r="651" spans="1:65">
      <c r="A651" s="33"/>
      <c r="B651" s="19">
        <v>1</v>
      </c>
      <c r="C651" s="8">
        <v>2</v>
      </c>
      <c r="D651" s="10">
        <v>3</v>
      </c>
      <c r="E651" s="15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37</v>
      </c>
    </row>
    <row r="652" spans="1:65">
      <c r="A652" s="33"/>
      <c r="B652" s="20" t="s">
        <v>271</v>
      </c>
      <c r="C652" s="12"/>
      <c r="D652" s="24">
        <v>2.75</v>
      </c>
      <c r="E652" s="15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>
        <v>16</v>
      </c>
    </row>
    <row r="653" spans="1:65">
      <c r="A653" s="33"/>
      <c r="B653" s="3" t="s">
        <v>272</v>
      </c>
      <c r="C653" s="31"/>
      <c r="D653" s="11">
        <v>2.75</v>
      </c>
      <c r="E653" s="15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2.75</v>
      </c>
    </row>
    <row r="654" spans="1:65">
      <c r="A654" s="33"/>
      <c r="B654" s="3" t="s">
        <v>273</v>
      </c>
      <c r="C654" s="31"/>
      <c r="D654" s="25">
        <v>0.35355339059327379</v>
      </c>
      <c r="E654" s="15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0">
        <v>43</v>
      </c>
    </row>
    <row r="655" spans="1:65">
      <c r="A655" s="33"/>
      <c r="B655" s="3" t="s">
        <v>87</v>
      </c>
      <c r="C655" s="31"/>
      <c r="D655" s="13">
        <v>0.12856486930664501</v>
      </c>
      <c r="E655" s="15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A656" s="33"/>
      <c r="B656" s="3" t="s">
        <v>274</v>
      </c>
      <c r="C656" s="31"/>
      <c r="D656" s="13">
        <v>0</v>
      </c>
      <c r="E656" s="15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A657" s="33"/>
      <c r="B657" s="51" t="s">
        <v>275</v>
      </c>
      <c r="C657" s="52"/>
      <c r="D657" s="50" t="s">
        <v>276</v>
      </c>
      <c r="E657" s="15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1"/>
    </row>
    <row r="658" spans="1:65">
      <c r="B658" s="34"/>
      <c r="C658" s="20"/>
      <c r="D658" s="29"/>
      <c r="BM658" s="61"/>
    </row>
    <row r="659" spans="1:65" ht="15">
      <c r="B659" s="35" t="s">
        <v>681</v>
      </c>
      <c r="BM659" s="30" t="s">
        <v>277</v>
      </c>
    </row>
    <row r="660" spans="1:65" ht="15">
      <c r="A660" s="26" t="s">
        <v>38</v>
      </c>
      <c r="B660" s="18" t="s">
        <v>111</v>
      </c>
      <c r="C660" s="15" t="s">
        <v>112</v>
      </c>
      <c r="D660" s="16" t="s">
        <v>345</v>
      </c>
      <c r="E660" s="15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0">
        <v>1</v>
      </c>
    </row>
    <row r="661" spans="1:65">
      <c r="A661" s="33"/>
      <c r="B661" s="19" t="s">
        <v>232</v>
      </c>
      <c r="C661" s="8" t="s">
        <v>232</v>
      </c>
      <c r="D661" s="9" t="s">
        <v>113</v>
      </c>
      <c r="E661" s="15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0" t="s">
        <v>3</v>
      </c>
    </row>
    <row r="662" spans="1:65">
      <c r="A662" s="33"/>
      <c r="B662" s="19"/>
      <c r="C662" s="8"/>
      <c r="D662" s="9" t="s">
        <v>356</v>
      </c>
      <c r="E662" s="15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0">
        <v>1</v>
      </c>
    </row>
    <row r="663" spans="1:65">
      <c r="A663" s="33"/>
      <c r="B663" s="19"/>
      <c r="C663" s="8"/>
      <c r="D663" s="27"/>
      <c r="E663" s="15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0">
        <v>1</v>
      </c>
    </row>
    <row r="664" spans="1:65">
      <c r="A664" s="33"/>
      <c r="B664" s="18">
        <v>1</v>
      </c>
      <c r="C664" s="14">
        <v>1</v>
      </c>
      <c r="D664" s="261">
        <v>30.5</v>
      </c>
      <c r="E664" s="262"/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  <c r="R664" s="263"/>
      <c r="S664" s="263"/>
      <c r="T664" s="263"/>
      <c r="U664" s="263"/>
      <c r="V664" s="263"/>
      <c r="W664" s="263"/>
      <c r="X664" s="263"/>
      <c r="Y664" s="263"/>
      <c r="Z664" s="263"/>
      <c r="AA664" s="263"/>
      <c r="AB664" s="263"/>
      <c r="AC664" s="263"/>
      <c r="AD664" s="263"/>
      <c r="AE664" s="263"/>
      <c r="AF664" s="263"/>
      <c r="AG664" s="263"/>
      <c r="AH664" s="263"/>
      <c r="AI664" s="263"/>
      <c r="AJ664" s="263"/>
      <c r="AK664" s="263"/>
      <c r="AL664" s="263"/>
      <c r="AM664" s="263"/>
      <c r="AN664" s="263"/>
      <c r="AO664" s="263"/>
      <c r="AP664" s="263"/>
      <c r="AQ664" s="263"/>
      <c r="AR664" s="263"/>
      <c r="AS664" s="263"/>
      <c r="AT664" s="263"/>
      <c r="AU664" s="263"/>
      <c r="AV664" s="263"/>
      <c r="AW664" s="263"/>
      <c r="AX664" s="263"/>
      <c r="AY664" s="263"/>
      <c r="AZ664" s="263"/>
      <c r="BA664" s="263"/>
      <c r="BB664" s="263"/>
      <c r="BC664" s="263"/>
      <c r="BD664" s="263"/>
      <c r="BE664" s="263"/>
      <c r="BF664" s="263"/>
      <c r="BG664" s="263"/>
      <c r="BH664" s="263"/>
      <c r="BI664" s="263"/>
      <c r="BJ664" s="263"/>
      <c r="BK664" s="263"/>
      <c r="BL664" s="263"/>
      <c r="BM664" s="264">
        <v>1</v>
      </c>
    </row>
    <row r="665" spans="1:65">
      <c r="A665" s="33"/>
      <c r="B665" s="19">
        <v>1</v>
      </c>
      <c r="C665" s="8">
        <v>2</v>
      </c>
      <c r="D665" s="265">
        <v>30.7</v>
      </c>
      <c r="E665" s="262"/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  <c r="R665" s="263"/>
      <c r="S665" s="263"/>
      <c r="T665" s="263"/>
      <c r="U665" s="263"/>
      <c r="V665" s="263"/>
      <c r="W665" s="263"/>
      <c r="X665" s="263"/>
      <c r="Y665" s="263"/>
      <c r="Z665" s="263"/>
      <c r="AA665" s="263"/>
      <c r="AB665" s="263"/>
      <c r="AC665" s="263"/>
      <c r="AD665" s="263"/>
      <c r="AE665" s="263"/>
      <c r="AF665" s="263"/>
      <c r="AG665" s="263"/>
      <c r="AH665" s="263"/>
      <c r="AI665" s="263"/>
      <c r="AJ665" s="263"/>
      <c r="AK665" s="263"/>
      <c r="AL665" s="263"/>
      <c r="AM665" s="263"/>
      <c r="AN665" s="263"/>
      <c r="AO665" s="263"/>
      <c r="AP665" s="263"/>
      <c r="AQ665" s="263"/>
      <c r="AR665" s="263"/>
      <c r="AS665" s="263"/>
      <c r="AT665" s="263"/>
      <c r="AU665" s="263"/>
      <c r="AV665" s="263"/>
      <c r="AW665" s="263"/>
      <c r="AX665" s="263"/>
      <c r="AY665" s="263"/>
      <c r="AZ665" s="263"/>
      <c r="BA665" s="263"/>
      <c r="BB665" s="263"/>
      <c r="BC665" s="263"/>
      <c r="BD665" s="263"/>
      <c r="BE665" s="263"/>
      <c r="BF665" s="263"/>
      <c r="BG665" s="263"/>
      <c r="BH665" s="263"/>
      <c r="BI665" s="263"/>
      <c r="BJ665" s="263"/>
      <c r="BK665" s="263"/>
      <c r="BL665" s="263"/>
      <c r="BM665" s="264">
        <v>38</v>
      </c>
    </row>
    <row r="666" spans="1:65">
      <c r="A666" s="33"/>
      <c r="B666" s="20" t="s">
        <v>271</v>
      </c>
      <c r="C666" s="12"/>
      <c r="D666" s="267">
        <v>30.6</v>
      </c>
      <c r="E666" s="262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  <c r="R666" s="263"/>
      <c r="S666" s="263"/>
      <c r="T666" s="263"/>
      <c r="U666" s="263"/>
      <c r="V666" s="263"/>
      <c r="W666" s="263"/>
      <c r="X666" s="263"/>
      <c r="Y666" s="263"/>
      <c r="Z666" s="263"/>
      <c r="AA666" s="263"/>
      <c r="AB666" s="263"/>
      <c r="AC666" s="263"/>
      <c r="AD666" s="263"/>
      <c r="AE666" s="263"/>
      <c r="AF666" s="263"/>
      <c r="AG666" s="263"/>
      <c r="AH666" s="263"/>
      <c r="AI666" s="263"/>
      <c r="AJ666" s="263"/>
      <c r="AK666" s="263"/>
      <c r="AL666" s="263"/>
      <c r="AM666" s="263"/>
      <c r="AN666" s="263"/>
      <c r="AO666" s="263"/>
      <c r="AP666" s="263"/>
      <c r="AQ666" s="263"/>
      <c r="AR666" s="263"/>
      <c r="AS666" s="263"/>
      <c r="AT666" s="263"/>
      <c r="AU666" s="263"/>
      <c r="AV666" s="263"/>
      <c r="AW666" s="263"/>
      <c r="AX666" s="263"/>
      <c r="AY666" s="263"/>
      <c r="AZ666" s="263"/>
      <c r="BA666" s="263"/>
      <c r="BB666" s="263"/>
      <c r="BC666" s="263"/>
      <c r="BD666" s="263"/>
      <c r="BE666" s="263"/>
      <c r="BF666" s="263"/>
      <c r="BG666" s="263"/>
      <c r="BH666" s="263"/>
      <c r="BI666" s="263"/>
      <c r="BJ666" s="263"/>
      <c r="BK666" s="263"/>
      <c r="BL666" s="263"/>
      <c r="BM666" s="264">
        <v>16</v>
      </c>
    </row>
    <row r="667" spans="1:65">
      <c r="A667" s="33"/>
      <c r="B667" s="3" t="s">
        <v>272</v>
      </c>
      <c r="C667" s="31"/>
      <c r="D667" s="268">
        <v>30.6</v>
      </c>
      <c r="E667" s="262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  <c r="R667" s="263"/>
      <c r="S667" s="263"/>
      <c r="T667" s="263"/>
      <c r="U667" s="263"/>
      <c r="V667" s="263"/>
      <c r="W667" s="263"/>
      <c r="X667" s="263"/>
      <c r="Y667" s="263"/>
      <c r="Z667" s="263"/>
      <c r="AA667" s="263"/>
      <c r="AB667" s="263"/>
      <c r="AC667" s="263"/>
      <c r="AD667" s="263"/>
      <c r="AE667" s="263"/>
      <c r="AF667" s="263"/>
      <c r="AG667" s="263"/>
      <c r="AH667" s="263"/>
      <c r="AI667" s="263"/>
      <c r="AJ667" s="263"/>
      <c r="AK667" s="263"/>
      <c r="AL667" s="263"/>
      <c r="AM667" s="263"/>
      <c r="AN667" s="263"/>
      <c r="AO667" s="263"/>
      <c r="AP667" s="263"/>
      <c r="AQ667" s="263"/>
      <c r="AR667" s="263"/>
      <c r="AS667" s="263"/>
      <c r="AT667" s="263"/>
      <c r="AU667" s="263"/>
      <c r="AV667" s="263"/>
      <c r="AW667" s="263"/>
      <c r="AX667" s="263"/>
      <c r="AY667" s="263"/>
      <c r="AZ667" s="263"/>
      <c r="BA667" s="263"/>
      <c r="BB667" s="263"/>
      <c r="BC667" s="263"/>
      <c r="BD667" s="263"/>
      <c r="BE667" s="263"/>
      <c r="BF667" s="263"/>
      <c r="BG667" s="263"/>
      <c r="BH667" s="263"/>
      <c r="BI667" s="263"/>
      <c r="BJ667" s="263"/>
      <c r="BK667" s="263"/>
      <c r="BL667" s="263"/>
      <c r="BM667" s="264">
        <v>30.6</v>
      </c>
    </row>
    <row r="668" spans="1:65">
      <c r="A668" s="33"/>
      <c r="B668" s="3" t="s">
        <v>273</v>
      </c>
      <c r="C668" s="31"/>
      <c r="D668" s="268">
        <v>0.141421356237309</v>
      </c>
      <c r="E668" s="262"/>
      <c r="F668" s="263"/>
      <c r="G668" s="263"/>
      <c r="H668" s="263"/>
      <c r="I668" s="263"/>
      <c r="J668" s="263"/>
      <c r="K668" s="263"/>
      <c r="L668" s="263"/>
      <c r="M668" s="263"/>
      <c r="N668" s="263"/>
      <c r="O668" s="263"/>
      <c r="P668" s="263"/>
      <c r="Q668" s="263"/>
      <c r="R668" s="263"/>
      <c r="S668" s="263"/>
      <c r="T668" s="263"/>
      <c r="U668" s="263"/>
      <c r="V668" s="263"/>
      <c r="W668" s="263"/>
      <c r="X668" s="263"/>
      <c r="Y668" s="263"/>
      <c r="Z668" s="263"/>
      <c r="AA668" s="263"/>
      <c r="AB668" s="263"/>
      <c r="AC668" s="263"/>
      <c r="AD668" s="263"/>
      <c r="AE668" s="263"/>
      <c r="AF668" s="263"/>
      <c r="AG668" s="263"/>
      <c r="AH668" s="263"/>
      <c r="AI668" s="263"/>
      <c r="AJ668" s="263"/>
      <c r="AK668" s="263"/>
      <c r="AL668" s="263"/>
      <c r="AM668" s="263"/>
      <c r="AN668" s="263"/>
      <c r="AO668" s="263"/>
      <c r="AP668" s="263"/>
      <c r="AQ668" s="263"/>
      <c r="AR668" s="263"/>
      <c r="AS668" s="263"/>
      <c r="AT668" s="263"/>
      <c r="AU668" s="263"/>
      <c r="AV668" s="263"/>
      <c r="AW668" s="263"/>
      <c r="AX668" s="263"/>
      <c r="AY668" s="263"/>
      <c r="AZ668" s="263"/>
      <c r="BA668" s="263"/>
      <c r="BB668" s="263"/>
      <c r="BC668" s="263"/>
      <c r="BD668" s="263"/>
      <c r="BE668" s="263"/>
      <c r="BF668" s="263"/>
      <c r="BG668" s="263"/>
      <c r="BH668" s="263"/>
      <c r="BI668" s="263"/>
      <c r="BJ668" s="263"/>
      <c r="BK668" s="263"/>
      <c r="BL668" s="263"/>
      <c r="BM668" s="264">
        <v>44</v>
      </c>
    </row>
    <row r="669" spans="1:65">
      <c r="A669" s="33"/>
      <c r="B669" s="3" t="s">
        <v>87</v>
      </c>
      <c r="C669" s="31"/>
      <c r="D669" s="13">
        <v>4.6216129489316665E-3</v>
      </c>
      <c r="E669" s="15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1"/>
    </row>
    <row r="670" spans="1:65">
      <c r="A670" s="33"/>
      <c r="B670" s="3" t="s">
        <v>274</v>
      </c>
      <c r="C670" s="31"/>
      <c r="D670" s="13">
        <v>0</v>
      </c>
      <c r="E670" s="15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1"/>
    </row>
    <row r="671" spans="1:65">
      <c r="A671" s="33"/>
      <c r="B671" s="51" t="s">
        <v>275</v>
      </c>
      <c r="C671" s="52"/>
      <c r="D671" s="50" t="s">
        <v>276</v>
      </c>
      <c r="E671" s="15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1"/>
    </row>
    <row r="672" spans="1:65">
      <c r="B672" s="34"/>
      <c r="C672" s="20"/>
      <c r="D672" s="29"/>
      <c r="BM672" s="61"/>
    </row>
    <row r="673" spans="1:65" ht="15">
      <c r="B673" s="35" t="s">
        <v>682</v>
      </c>
      <c r="BM673" s="30" t="s">
        <v>277</v>
      </c>
    </row>
    <row r="674" spans="1:65" ht="15">
      <c r="A674" s="26" t="s">
        <v>41</v>
      </c>
      <c r="B674" s="18" t="s">
        <v>111</v>
      </c>
      <c r="C674" s="15" t="s">
        <v>112</v>
      </c>
      <c r="D674" s="16" t="s">
        <v>345</v>
      </c>
      <c r="E674" s="15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>
        <v>1</v>
      </c>
    </row>
    <row r="675" spans="1:65">
      <c r="A675" s="33"/>
      <c r="B675" s="19" t="s">
        <v>232</v>
      </c>
      <c r="C675" s="8" t="s">
        <v>232</v>
      </c>
      <c r="D675" s="9" t="s">
        <v>113</v>
      </c>
      <c r="E675" s="15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0" t="s">
        <v>3</v>
      </c>
    </row>
    <row r="676" spans="1:65">
      <c r="A676" s="33"/>
      <c r="B676" s="19"/>
      <c r="C676" s="8"/>
      <c r="D676" s="9" t="s">
        <v>356</v>
      </c>
      <c r="E676" s="15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0">
        <v>2</v>
      </c>
    </row>
    <row r="677" spans="1:65">
      <c r="A677" s="33"/>
      <c r="B677" s="19"/>
      <c r="C677" s="8"/>
      <c r="D677" s="27"/>
      <c r="E677" s="15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0">
        <v>2</v>
      </c>
    </row>
    <row r="678" spans="1:65">
      <c r="A678" s="33"/>
      <c r="B678" s="18">
        <v>1</v>
      </c>
      <c r="C678" s="14">
        <v>1</v>
      </c>
      <c r="D678" s="21">
        <v>3.33</v>
      </c>
      <c r="E678" s="15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0">
        <v>1</v>
      </c>
    </row>
    <row r="679" spans="1:65">
      <c r="A679" s="33"/>
      <c r="B679" s="19">
        <v>1</v>
      </c>
      <c r="C679" s="8">
        <v>2</v>
      </c>
      <c r="D679" s="10">
        <v>3.31</v>
      </c>
      <c r="E679" s="15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0">
        <v>39</v>
      </c>
    </row>
    <row r="680" spans="1:65">
      <c r="A680" s="33"/>
      <c r="B680" s="20" t="s">
        <v>271</v>
      </c>
      <c r="C680" s="12"/>
      <c r="D680" s="24">
        <v>3.3200000000000003</v>
      </c>
      <c r="E680" s="15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0">
        <v>16</v>
      </c>
    </row>
    <row r="681" spans="1:65">
      <c r="A681" s="33"/>
      <c r="B681" s="3" t="s">
        <v>272</v>
      </c>
      <c r="C681" s="31"/>
      <c r="D681" s="11">
        <v>3.3200000000000003</v>
      </c>
      <c r="E681" s="15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0">
        <v>3.32</v>
      </c>
    </row>
    <row r="682" spans="1:65">
      <c r="A682" s="33"/>
      <c r="B682" s="3" t="s">
        <v>273</v>
      </c>
      <c r="C682" s="31"/>
      <c r="D682" s="25">
        <v>1.4142135623730963E-2</v>
      </c>
      <c r="E682" s="15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45</v>
      </c>
    </row>
    <row r="683" spans="1:65">
      <c r="A683" s="33"/>
      <c r="B683" s="3" t="s">
        <v>87</v>
      </c>
      <c r="C683" s="31"/>
      <c r="D683" s="13">
        <v>4.2596794047382418E-3</v>
      </c>
      <c r="E683" s="15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1"/>
    </row>
    <row r="684" spans="1:65">
      <c r="A684" s="33"/>
      <c r="B684" s="3" t="s">
        <v>274</v>
      </c>
      <c r="C684" s="31"/>
      <c r="D684" s="13">
        <v>2.2204460492503131E-16</v>
      </c>
      <c r="E684" s="15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1"/>
    </row>
    <row r="685" spans="1:65">
      <c r="A685" s="33"/>
      <c r="B685" s="51" t="s">
        <v>275</v>
      </c>
      <c r="C685" s="52"/>
      <c r="D685" s="50" t="s">
        <v>276</v>
      </c>
      <c r="E685" s="15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1"/>
    </row>
    <row r="686" spans="1:65">
      <c r="B686" s="34"/>
      <c r="C686" s="20"/>
      <c r="D686" s="29"/>
      <c r="BM686" s="61"/>
    </row>
    <row r="687" spans="1:65" ht="15">
      <c r="B687" s="35" t="s">
        <v>683</v>
      </c>
      <c r="BM687" s="30" t="s">
        <v>277</v>
      </c>
    </row>
    <row r="688" spans="1:65" ht="15">
      <c r="A688" s="26" t="s">
        <v>44</v>
      </c>
      <c r="B688" s="18" t="s">
        <v>111</v>
      </c>
      <c r="C688" s="15" t="s">
        <v>112</v>
      </c>
      <c r="D688" s="16" t="s">
        <v>345</v>
      </c>
      <c r="E688" s="15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1</v>
      </c>
    </row>
    <row r="689" spans="1:65">
      <c r="A689" s="33"/>
      <c r="B689" s="19" t="s">
        <v>232</v>
      </c>
      <c r="C689" s="8" t="s">
        <v>232</v>
      </c>
      <c r="D689" s="9" t="s">
        <v>113</v>
      </c>
      <c r="E689" s="15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 t="s">
        <v>3</v>
      </c>
    </row>
    <row r="690" spans="1:65">
      <c r="A690" s="33"/>
      <c r="B690" s="19"/>
      <c r="C690" s="8"/>
      <c r="D690" s="9" t="s">
        <v>356</v>
      </c>
      <c r="E690" s="15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0</v>
      </c>
    </row>
    <row r="691" spans="1:65">
      <c r="A691" s="33"/>
      <c r="B691" s="19"/>
      <c r="C691" s="8"/>
      <c r="D691" s="27"/>
      <c r="E691" s="15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>
        <v>0</v>
      </c>
    </row>
    <row r="692" spans="1:65">
      <c r="A692" s="33"/>
      <c r="B692" s="18">
        <v>1</v>
      </c>
      <c r="C692" s="14">
        <v>1</v>
      </c>
      <c r="D692" s="246">
        <v>90</v>
      </c>
      <c r="E692" s="250"/>
      <c r="F692" s="251"/>
      <c r="G692" s="251"/>
      <c r="H692" s="251"/>
      <c r="I692" s="251"/>
      <c r="J692" s="251"/>
      <c r="K692" s="251"/>
      <c r="L692" s="251"/>
      <c r="M692" s="251"/>
      <c r="N692" s="251"/>
      <c r="O692" s="251"/>
      <c r="P692" s="251"/>
      <c r="Q692" s="251"/>
      <c r="R692" s="251"/>
      <c r="S692" s="251"/>
      <c r="T692" s="251"/>
      <c r="U692" s="251"/>
      <c r="V692" s="251"/>
      <c r="W692" s="251"/>
      <c r="X692" s="251"/>
      <c r="Y692" s="251"/>
      <c r="Z692" s="251"/>
      <c r="AA692" s="251"/>
      <c r="AB692" s="251"/>
      <c r="AC692" s="251"/>
      <c r="AD692" s="251"/>
      <c r="AE692" s="251"/>
      <c r="AF692" s="251"/>
      <c r="AG692" s="251"/>
      <c r="AH692" s="251"/>
      <c r="AI692" s="251"/>
      <c r="AJ692" s="251"/>
      <c r="AK692" s="251"/>
      <c r="AL692" s="251"/>
      <c r="AM692" s="251"/>
      <c r="AN692" s="251"/>
      <c r="AO692" s="251"/>
      <c r="AP692" s="251"/>
      <c r="AQ692" s="251"/>
      <c r="AR692" s="251"/>
      <c r="AS692" s="251"/>
      <c r="AT692" s="251"/>
      <c r="AU692" s="251"/>
      <c r="AV692" s="251"/>
      <c r="AW692" s="251"/>
      <c r="AX692" s="251"/>
      <c r="AY692" s="251"/>
      <c r="AZ692" s="251"/>
      <c r="BA692" s="251"/>
      <c r="BB692" s="251"/>
      <c r="BC692" s="251"/>
      <c r="BD692" s="251"/>
      <c r="BE692" s="251"/>
      <c r="BF692" s="251"/>
      <c r="BG692" s="251"/>
      <c r="BH692" s="251"/>
      <c r="BI692" s="251"/>
      <c r="BJ692" s="251"/>
      <c r="BK692" s="251"/>
      <c r="BL692" s="251"/>
      <c r="BM692" s="252">
        <v>1</v>
      </c>
    </row>
    <row r="693" spans="1:65">
      <c r="A693" s="33"/>
      <c r="B693" s="19">
        <v>1</v>
      </c>
      <c r="C693" s="8">
        <v>2</v>
      </c>
      <c r="D693" s="253">
        <v>85</v>
      </c>
      <c r="E693" s="250"/>
      <c r="F693" s="251"/>
      <c r="G693" s="251"/>
      <c r="H693" s="251"/>
      <c r="I693" s="251"/>
      <c r="J693" s="251"/>
      <c r="K693" s="251"/>
      <c r="L693" s="251"/>
      <c r="M693" s="251"/>
      <c r="N693" s="251"/>
      <c r="O693" s="251"/>
      <c r="P693" s="251"/>
      <c r="Q693" s="251"/>
      <c r="R693" s="251"/>
      <c r="S693" s="251"/>
      <c r="T693" s="251"/>
      <c r="U693" s="251"/>
      <c r="V693" s="251"/>
      <c r="W693" s="251"/>
      <c r="X693" s="251"/>
      <c r="Y693" s="251"/>
      <c r="Z693" s="251"/>
      <c r="AA693" s="251"/>
      <c r="AB693" s="251"/>
      <c r="AC693" s="251"/>
      <c r="AD693" s="251"/>
      <c r="AE693" s="251"/>
      <c r="AF693" s="251"/>
      <c r="AG693" s="251"/>
      <c r="AH693" s="251"/>
      <c r="AI693" s="251"/>
      <c r="AJ693" s="251"/>
      <c r="AK693" s="251"/>
      <c r="AL693" s="251"/>
      <c r="AM693" s="251"/>
      <c r="AN693" s="251"/>
      <c r="AO693" s="251"/>
      <c r="AP693" s="251"/>
      <c r="AQ693" s="251"/>
      <c r="AR693" s="251"/>
      <c r="AS693" s="251"/>
      <c r="AT693" s="251"/>
      <c r="AU693" s="251"/>
      <c r="AV693" s="251"/>
      <c r="AW693" s="251"/>
      <c r="AX693" s="251"/>
      <c r="AY693" s="251"/>
      <c r="AZ693" s="251"/>
      <c r="BA693" s="251"/>
      <c r="BB693" s="251"/>
      <c r="BC693" s="251"/>
      <c r="BD693" s="251"/>
      <c r="BE693" s="251"/>
      <c r="BF693" s="251"/>
      <c r="BG693" s="251"/>
      <c r="BH693" s="251"/>
      <c r="BI693" s="251"/>
      <c r="BJ693" s="251"/>
      <c r="BK693" s="251"/>
      <c r="BL693" s="251"/>
      <c r="BM693" s="252">
        <v>40</v>
      </c>
    </row>
    <row r="694" spans="1:65">
      <c r="A694" s="33"/>
      <c r="B694" s="20" t="s">
        <v>271</v>
      </c>
      <c r="C694" s="12"/>
      <c r="D694" s="260">
        <v>87.5</v>
      </c>
      <c r="E694" s="250"/>
      <c r="F694" s="251"/>
      <c r="G694" s="251"/>
      <c r="H694" s="251"/>
      <c r="I694" s="251"/>
      <c r="J694" s="251"/>
      <c r="K694" s="251"/>
      <c r="L694" s="251"/>
      <c r="M694" s="251"/>
      <c r="N694" s="251"/>
      <c r="O694" s="251"/>
      <c r="P694" s="251"/>
      <c r="Q694" s="251"/>
      <c r="R694" s="251"/>
      <c r="S694" s="251"/>
      <c r="T694" s="251"/>
      <c r="U694" s="251"/>
      <c r="V694" s="251"/>
      <c r="W694" s="251"/>
      <c r="X694" s="251"/>
      <c r="Y694" s="251"/>
      <c r="Z694" s="251"/>
      <c r="AA694" s="251"/>
      <c r="AB694" s="251"/>
      <c r="AC694" s="251"/>
      <c r="AD694" s="251"/>
      <c r="AE694" s="251"/>
      <c r="AF694" s="251"/>
      <c r="AG694" s="251"/>
      <c r="AH694" s="251"/>
      <c r="AI694" s="251"/>
      <c r="AJ694" s="251"/>
      <c r="AK694" s="251"/>
      <c r="AL694" s="251"/>
      <c r="AM694" s="251"/>
      <c r="AN694" s="251"/>
      <c r="AO694" s="251"/>
      <c r="AP694" s="251"/>
      <c r="AQ694" s="251"/>
      <c r="AR694" s="251"/>
      <c r="AS694" s="251"/>
      <c r="AT694" s="251"/>
      <c r="AU694" s="251"/>
      <c r="AV694" s="251"/>
      <c r="AW694" s="251"/>
      <c r="AX694" s="251"/>
      <c r="AY694" s="251"/>
      <c r="AZ694" s="251"/>
      <c r="BA694" s="251"/>
      <c r="BB694" s="251"/>
      <c r="BC694" s="251"/>
      <c r="BD694" s="251"/>
      <c r="BE694" s="251"/>
      <c r="BF694" s="251"/>
      <c r="BG694" s="251"/>
      <c r="BH694" s="251"/>
      <c r="BI694" s="251"/>
      <c r="BJ694" s="251"/>
      <c r="BK694" s="251"/>
      <c r="BL694" s="251"/>
      <c r="BM694" s="252">
        <v>16</v>
      </c>
    </row>
    <row r="695" spans="1:65">
      <c r="A695" s="33"/>
      <c r="B695" s="3" t="s">
        <v>272</v>
      </c>
      <c r="C695" s="31"/>
      <c r="D695" s="257">
        <v>87.5</v>
      </c>
      <c r="E695" s="250"/>
      <c r="F695" s="251"/>
      <c r="G695" s="251"/>
      <c r="H695" s="251"/>
      <c r="I695" s="251"/>
      <c r="J695" s="251"/>
      <c r="K695" s="251"/>
      <c r="L695" s="251"/>
      <c r="M695" s="251"/>
      <c r="N695" s="251"/>
      <c r="O695" s="251"/>
      <c r="P695" s="251"/>
      <c r="Q695" s="251"/>
      <c r="R695" s="251"/>
      <c r="S695" s="251"/>
      <c r="T695" s="251"/>
      <c r="U695" s="251"/>
      <c r="V695" s="251"/>
      <c r="W695" s="251"/>
      <c r="X695" s="251"/>
      <c r="Y695" s="251"/>
      <c r="Z695" s="251"/>
      <c r="AA695" s="251"/>
      <c r="AB695" s="251"/>
      <c r="AC695" s="251"/>
      <c r="AD695" s="251"/>
      <c r="AE695" s="251"/>
      <c r="AF695" s="251"/>
      <c r="AG695" s="251"/>
      <c r="AH695" s="251"/>
      <c r="AI695" s="251"/>
      <c r="AJ695" s="251"/>
      <c r="AK695" s="251"/>
      <c r="AL695" s="251"/>
      <c r="AM695" s="251"/>
      <c r="AN695" s="251"/>
      <c r="AO695" s="251"/>
      <c r="AP695" s="251"/>
      <c r="AQ695" s="251"/>
      <c r="AR695" s="251"/>
      <c r="AS695" s="251"/>
      <c r="AT695" s="251"/>
      <c r="AU695" s="251"/>
      <c r="AV695" s="251"/>
      <c r="AW695" s="251"/>
      <c r="AX695" s="251"/>
      <c r="AY695" s="251"/>
      <c r="AZ695" s="251"/>
      <c r="BA695" s="251"/>
      <c r="BB695" s="251"/>
      <c r="BC695" s="251"/>
      <c r="BD695" s="251"/>
      <c r="BE695" s="251"/>
      <c r="BF695" s="251"/>
      <c r="BG695" s="251"/>
      <c r="BH695" s="251"/>
      <c r="BI695" s="251"/>
      <c r="BJ695" s="251"/>
      <c r="BK695" s="251"/>
      <c r="BL695" s="251"/>
      <c r="BM695" s="252">
        <v>87.5</v>
      </c>
    </row>
    <row r="696" spans="1:65">
      <c r="A696" s="33"/>
      <c r="B696" s="3" t="s">
        <v>273</v>
      </c>
      <c r="C696" s="31"/>
      <c r="D696" s="257">
        <v>3.5355339059327378</v>
      </c>
      <c r="E696" s="250"/>
      <c r="F696" s="251"/>
      <c r="G696" s="251"/>
      <c r="H696" s="251"/>
      <c r="I696" s="251"/>
      <c r="J696" s="251"/>
      <c r="K696" s="251"/>
      <c r="L696" s="251"/>
      <c r="M696" s="251"/>
      <c r="N696" s="251"/>
      <c r="O696" s="251"/>
      <c r="P696" s="251"/>
      <c r="Q696" s="251"/>
      <c r="R696" s="251"/>
      <c r="S696" s="251"/>
      <c r="T696" s="251"/>
      <c r="U696" s="251"/>
      <c r="V696" s="251"/>
      <c r="W696" s="251"/>
      <c r="X696" s="251"/>
      <c r="Y696" s="251"/>
      <c r="Z696" s="251"/>
      <c r="AA696" s="251"/>
      <c r="AB696" s="251"/>
      <c r="AC696" s="251"/>
      <c r="AD696" s="251"/>
      <c r="AE696" s="251"/>
      <c r="AF696" s="251"/>
      <c r="AG696" s="251"/>
      <c r="AH696" s="251"/>
      <c r="AI696" s="251"/>
      <c r="AJ696" s="251"/>
      <c r="AK696" s="251"/>
      <c r="AL696" s="251"/>
      <c r="AM696" s="251"/>
      <c r="AN696" s="251"/>
      <c r="AO696" s="251"/>
      <c r="AP696" s="251"/>
      <c r="AQ696" s="251"/>
      <c r="AR696" s="251"/>
      <c r="AS696" s="251"/>
      <c r="AT696" s="251"/>
      <c r="AU696" s="251"/>
      <c r="AV696" s="251"/>
      <c r="AW696" s="251"/>
      <c r="AX696" s="251"/>
      <c r="AY696" s="251"/>
      <c r="AZ696" s="251"/>
      <c r="BA696" s="251"/>
      <c r="BB696" s="251"/>
      <c r="BC696" s="251"/>
      <c r="BD696" s="251"/>
      <c r="BE696" s="251"/>
      <c r="BF696" s="251"/>
      <c r="BG696" s="251"/>
      <c r="BH696" s="251"/>
      <c r="BI696" s="251"/>
      <c r="BJ696" s="251"/>
      <c r="BK696" s="251"/>
      <c r="BL696" s="251"/>
      <c r="BM696" s="252">
        <v>46</v>
      </c>
    </row>
    <row r="697" spans="1:65">
      <c r="A697" s="33"/>
      <c r="B697" s="3" t="s">
        <v>87</v>
      </c>
      <c r="C697" s="31"/>
      <c r="D697" s="13">
        <v>4.0406101782088429E-2</v>
      </c>
      <c r="E697" s="15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A698" s="33"/>
      <c r="B698" s="3" t="s">
        <v>274</v>
      </c>
      <c r="C698" s="31"/>
      <c r="D698" s="13">
        <v>0</v>
      </c>
      <c r="E698" s="15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1"/>
    </row>
    <row r="699" spans="1:65">
      <c r="A699" s="33"/>
      <c r="B699" s="51" t="s">
        <v>275</v>
      </c>
      <c r="C699" s="52"/>
      <c r="D699" s="50" t="s">
        <v>276</v>
      </c>
      <c r="E699" s="15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1"/>
    </row>
    <row r="700" spans="1:65">
      <c r="B700" s="34"/>
      <c r="C700" s="20"/>
      <c r="D700" s="29"/>
      <c r="BM700" s="61"/>
    </row>
    <row r="701" spans="1:65" ht="15">
      <c r="B701" s="35" t="s">
        <v>684</v>
      </c>
      <c r="BM701" s="30" t="s">
        <v>277</v>
      </c>
    </row>
    <row r="702" spans="1:65" ht="15">
      <c r="A702" s="26" t="s">
        <v>45</v>
      </c>
      <c r="B702" s="18" t="s">
        <v>111</v>
      </c>
      <c r="C702" s="15" t="s">
        <v>112</v>
      </c>
      <c r="D702" s="16" t="s">
        <v>345</v>
      </c>
      <c r="E702" s="15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>
        <v>1</v>
      </c>
    </row>
    <row r="703" spans="1:65">
      <c r="A703" s="33"/>
      <c r="B703" s="19" t="s">
        <v>232</v>
      </c>
      <c r="C703" s="8" t="s">
        <v>232</v>
      </c>
      <c r="D703" s="9" t="s">
        <v>113</v>
      </c>
      <c r="E703" s="15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 t="s">
        <v>3</v>
      </c>
    </row>
    <row r="704" spans="1:65">
      <c r="A704" s="33"/>
      <c r="B704" s="19"/>
      <c r="C704" s="8"/>
      <c r="D704" s="9" t="s">
        <v>356</v>
      </c>
      <c r="E704" s="15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0</v>
      </c>
    </row>
    <row r="705" spans="1:65">
      <c r="A705" s="33"/>
      <c r="B705" s="19"/>
      <c r="C705" s="8"/>
      <c r="D705" s="27"/>
      <c r="E705" s="15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0</v>
      </c>
    </row>
    <row r="706" spans="1:65">
      <c r="A706" s="33"/>
      <c r="B706" s="18">
        <v>1</v>
      </c>
      <c r="C706" s="14">
        <v>1</v>
      </c>
      <c r="D706" s="246">
        <v>252</v>
      </c>
      <c r="E706" s="250"/>
      <c r="F706" s="251"/>
      <c r="G706" s="251"/>
      <c r="H706" s="251"/>
      <c r="I706" s="251"/>
      <c r="J706" s="251"/>
      <c r="K706" s="251"/>
      <c r="L706" s="251"/>
      <c r="M706" s="251"/>
      <c r="N706" s="251"/>
      <c r="O706" s="251"/>
      <c r="P706" s="251"/>
      <c r="Q706" s="251"/>
      <c r="R706" s="251"/>
      <c r="S706" s="251"/>
      <c r="T706" s="251"/>
      <c r="U706" s="251"/>
      <c r="V706" s="251"/>
      <c r="W706" s="251"/>
      <c r="X706" s="251"/>
      <c r="Y706" s="251"/>
      <c r="Z706" s="251"/>
      <c r="AA706" s="251"/>
      <c r="AB706" s="251"/>
      <c r="AC706" s="251"/>
      <c r="AD706" s="251"/>
      <c r="AE706" s="251"/>
      <c r="AF706" s="251"/>
      <c r="AG706" s="251"/>
      <c r="AH706" s="251"/>
      <c r="AI706" s="251"/>
      <c r="AJ706" s="251"/>
      <c r="AK706" s="251"/>
      <c r="AL706" s="251"/>
      <c r="AM706" s="251"/>
      <c r="AN706" s="251"/>
      <c r="AO706" s="251"/>
      <c r="AP706" s="251"/>
      <c r="AQ706" s="251"/>
      <c r="AR706" s="251"/>
      <c r="AS706" s="251"/>
      <c r="AT706" s="251"/>
      <c r="AU706" s="251"/>
      <c r="AV706" s="251"/>
      <c r="AW706" s="251"/>
      <c r="AX706" s="251"/>
      <c r="AY706" s="251"/>
      <c r="AZ706" s="251"/>
      <c r="BA706" s="251"/>
      <c r="BB706" s="251"/>
      <c r="BC706" s="251"/>
      <c r="BD706" s="251"/>
      <c r="BE706" s="251"/>
      <c r="BF706" s="251"/>
      <c r="BG706" s="251"/>
      <c r="BH706" s="251"/>
      <c r="BI706" s="251"/>
      <c r="BJ706" s="251"/>
      <c r="BK706" s="251"/>
      <c r="BL706" s="251"/>
      <c r="BM706" s="252">
        <v>1</v>
      </c>
    </row>
    <row r="707" spans="1:65">
      <c r="A707" s="33"/>
      <c r="B707" s="19">
        <v>1</v>
      </c>
      <c r="C707" s="8">
        <v>2</v>
      </c>
      <c r="D707" s="253">
        <v>252</v>
      </c>
      <c r="E707" s="250"/>
      <c r="F707" s="251"/>
      <c r="G707" s="251"/>
      <c r="H707" s="251"/>
      <c r="I707" s="251"/>
      <c r="J707" s="251"/>
      <c r="K707" s="251"/>
      <c r="L707" s="251"/>
      <c r="M707" s="251"/>
      <c r="N707" s="251"/>
      <c r="O707" s="251"/>
      <c r="P707" s="251"/>
      <c r="Q707" s="251"/>
      <c r="R707" s="251"/>
      <c r="S707" s="251"/>
      <c r="T707" s="251"/>
      <c r="U707" s="251"/>
      <c r="V707" s="251"/>
      <c r="W707" s="251"/>
      <c r="X707" s="251"/>
      <c r="Y707" s="251"/>
      <c r="Z707" s="251"/>
      <c r="AA707" s="251"/>
      <c r="AB707" s="251"/>
      <c r="AC707" s="251"/>
      <c r="AD707" s="251"/>
      <c r="AE707" s="251"/>
      <c r="AF707" s="251"/>
      <c r="AG707" s="251"/>
      <c r="AH707" s="251"/>
      <c r="AI707" s="251"/>
      <c r="AJ707" s="251"/>
      <c r="AK707" s="251"/>
      <c r="AL707" s="251"/>
      <c r="AM707" s="251"/>
      <c r="AN707" s="251"/>
      <c r="AO707" s="251"/>
      <c r="AP707" s="251"/>
      <c r="AQ707" s="251"/>
      <c r="AR707" s="251"/>
      <c r="AS707" s="251"/>
      <c r="AT707" s="251"/>
      <c r="AU707" s="251"/>
      <c r="AV707" s="251"/>
      <c r="AW707" s="251"/>
      <c r="AX707" s="251"/>
      <c r="AY707" s="251"/>
      <c r="AZ707" s="251"/>
      <c r="BA707" s="251"/>
      <c r="BB707" s="251"/>
      <c r="BC707" s="251"/>
      <c r="BD707" s="251"/>
      <c r="BE707" s="251"/>
      <c r="BF707" s="251"/>
      <c r="BG707" s="251"/>
      <c r="BH707" s="251"/>
      <c r="BI707" s="251"/>
      <c r="BJ707" s="251"/>
      <c r="BK707" s="251"/>
      <c r="BL707" s="251"/>
      <c r="BM707" s="252">
        <v>41</v>
      </c>
    </row>
    <row r="708" spans="1:65">
      <c r="A708" s="33"/>
      <c r="B708" s="20" t="s">
        <v>271</v>
      </c>
      <c r="C708" s="12"/>
      <c r="D708" s="260">
        <v>252</v>
      </c>
      <c r="E708" s="250"/>
      <c r="F708" s="251"/>
      <c r="G708" s="251"/>
      <c r="H708" s="251"/>
      <c r="I708" s="251"/>
      <c r="J708" s="251"/>
      <c r="K708" s="251"/>
      <c r="L708" s="251"/>
      <c r="M708" s="251"/>
      <c r="N708" s="251"/>
      <c r="O708" s="251"/>
      <c r="P708" s="251"/>
      <c r="Q708" s="251"/>
      <c r="R708" s="251"/>
      <c r="S708" s="251"/>
      <c r="T708" s="251"/>
      <c r="U708" s="251"/>
      <c r="V708" s="251"/>
      <c r="W708" s="251"/>
      <c r="X708" s="251"/>
      <c r="Y708" s="251"/>
      <c r="Z708" s="251"/>
      <c r="AA708" s="251"/>
      <c r="AB708" s="251"/>
      <c r="AC708" s="251"/>
      <c r="AD708" s="251"/>
      <c r="AE708" s="251"/>
      <c r="AF708" s="251"/>
      <c r="AG708" s="251"/>
      <c r="AH708" s="251"/>
      <c r="AI708" s="251"/>
      <c r="AJ708" s="251"/>
      <c r="AK708" s="251"/>
      <c r="AL708" s="251"/>
      <c r="AM708" s="251"/>
      <c r="AN708" s="251"/>
      <c r="AO708" s="251"/>
      <c r="AP708" s="251"/>
      <c r="AQ708" s="251"/>
      <c r="AR708" s="251"/>
      <c r="AS708" s="251"/>
      <c r="AT708" s="251"/>
      <c r="AU708" s="251"/>
      <c r="AV708" s="251"/>
      <c r="AW708" s="251"/>
      <c r="AX708" s="251"/>
      <c r="AY708" s="251"/>
      <c r="AZ708" s="251"/>
      <c r="BA708" s="251"/>
      <c r="BB708" s="251"/>
      <c r="BC708" s="251"/>
      <c r="BD708" s="251"/>
      <c r="BE708" s="251"/>
      <c r="BF708" s="251"/>
      <c r="BG708" s="251"/>
      <c r="BH708" s="251"/>
      <c r="BI708" s="251"/>
      <c r="BJ708" s="251"/>
      <c r="BK708" s="251"/>
      <c r="BL708" s="251"/>
      <c r="BM708" s="252">
        <v>16</v>
      </c>
    </row>
    <row r="709" spans="1:65">
      <c r="A709" s="33"/>
      <c r="B709" s="3" t="s">
        <v>272</v>
      </c>
      <c r="C709" s="31"/>
      <c r="D709" s="257">
        <v>252</v>
      </c>
      <c r="E709" s="250"/>
      <c r="F709" s="251"/>
      <c r="G709" s="251"/>
      <c r="H709" s="251"/>
      <c r="I709" s="251"/>
      <c r="J709" s="251"/>
      <c r="K709" s="251"/>
      <c r="L709" s="251"/>
      <c r="M709" s="251"/>
      <c r="N709" s="251"/>
      <c r="O709" s="251"/>
      <c r="P709" s="251"/>
      <c r="Q709" s="251"/>
      <c r="R709" s="251"/>
      <c r="S709" s="251"/>
      <c r="T709" s="251"/>
      <c r="U709" s="251"/>
      <c r="V709" s="251"/>
      <c r="W709" s="251"/>
      <c r="X709" s="251"/>
      <c r="Y709" s="251"/>
      <c r="Z709" s="251"/>
      <c r="AA709" s="251"/>
      <c r="AB709" s="251"/>
      <c r="AC709" s="251"/>
      <c r="AD709" s="251"/>
      <c r="AE709" s="251"/>
      <c r="AF709" s="251"/>
      <c r="AG709" s="251"/>
      <c r="AH709" s="251"/>
      <c r="AI709" s="251"/>
      <c r="AJ709" s="251"/>
      <c r="AK709" s="251"/>
      <c r="AL709" s="251"/>
      <c r="AM709" s="251"/>
      <c r="AN709" s="251"/>
      <c r="AO709" s="251"/>
      <c r="AP709" s="251"/>
      <c r="AQ709" s="251"/>
      <c r="AR709" s="251"/>
      <c r="AS709" s="251"/>
      <c r="AT709" s="251"/>
      <c r="AU709" s="251"/>
      <c r="AV709" s="251"/>
      <c r="AW709" s="251"/>
      <c r="AX709" s="251"/>
      <c r="AY709" s="251"/>
      <c r="AZ709" s="251"/>
      <c r="BA709" s="251"/>
      <c r="BB709" s="251"/>
      <c r="BC709" s="251"/>
      <c r="BD709" s="251"/>
      <c r="BE709" s="251"/>
      <c r="BF709" s="251"/>
      <c r="BG709" s="251"/>
      <c r="BH709" s="251"/>
      <c r="BI709" s="251"/>
      <c r="BJ709" s="251"/>
      <c r="BK709" s="251"/>
      <c r="BL709" s="251"/>
      <c r="BM709" s="252">
        <v>252</v>
      </c>
    </row>
    <row r="710" spans="1:65">
      <c r="A710" s="33"/>
      <c r="B710" s="3" t="s">
        <v>273</v>
      </c>
      <c r="C710" s="31"/>
      <c r="D710" s="257">
        <v>0</v>
      </c>
      <c r="E710" s="250"/>
      <c r="F710" s="251"/>
      <c r="G710" s="251"/>
      <c r="H710" s="251"/>
      <c r="I710" s="251"/>
      <c r="J710" s="251"/>
      <c r="K710" s="251"/>
      <c r="L710" s="251"/>
      <c r="M710" s="251"/>
      <c r="N710" s="251"/>
      <c r="O710" s="251"/>
      <c r="P710" s="251"/>
      <c r="Q710" s="251"/>
      <c r="R710" s="251"/>
      <c r="S710" s="251"/>
      <c r="T710" s="251"/>
      <c r="U710" s="251"/>
      <c r="V710" s="251"/>
      <c r="W710" s="251"/>
      <c r="X710" s="251"/>
      <c r="Y710" s="251"/>
      <c r="Z710" s="251"/>
      <c r="AA710" s="251"/>
      <c r="AB710" s="251"/>
      <c r="AC710" s="251"/>
      <c r="AD710" s="251"/>
      <c r="AE710" s="251"/>
      <c r="AF710" s="251"/>
      <c r="AG710" s="251"/>
      <c r="AH710" s="251"/>
      <c r="AI710" s="251"/>
      <c r="AJ710" s="251"/>
      <c r="AK710" s="251"/>
      <c r="AL710" s="251"/>
      <c r="AM710" s="251"/>
      <c r="AN710" s="251"/>
      <c r="AO710" s="251"/>
      <c r="AP710" s="251"/>
      <c r="AQ710" s="251"/>
      <c r="AR710" s="251"/>
      <c r="AS710" s="251"/>
      <c r="AT710" s="251"/>
      <c r="AU710" s="251"/>
      <c r="AV710" s="251"/>
      <c r="AW710" s="251"/>
      <c r="AX710" s="251"/>
      <c r="AY710" s="251"/>
      <c r="AZ710" s="251"/>
      <c r="BA710" s="251"/>
      <c r="BB710" s="251"/>
      <c r="BC710" s="251"/>
      <c r="BD710" s="251"/>
      <c r="BE710" s="251"/>
      <c r="BF710" s="251"/>
      <c r="BG710" s="251"/>
      <c r="BH710" s="251"/>
      <c r="BI710" s="251"/>
      <c r="BJ710" s="251"/>
      <c r="BK710" s="251"/>
      <c r="BL710" s="251"/>
      <c r="BM710" s="252">
        <v>47</v>
      </c>
    </row>
    <row r="711" spans="1:65">
      <c r="A711" s="33"/>
      <c r="B711" s="3" t="s">
        <v>87</v>
      </c>
      <c r="C711" s="31"/>
      <c r="D711" s="13">
        <v>0</v>
      </c>
      <c r="E711" s="15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1"/>
    </row>
    <row r="712" spans="1:65">
      <c r="A712" s="33"/>
      <c r="B712" s="3" t="s">
        <v>274</v>
      </c>
      <c r="C712" s="31"/>
      <c r="D712" s="13">
        <v>0</v>
      </c>
      <c r="E712" s="15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1"/>
    </row>
    <row r="713" spans="1:65">
      <c r="A713" s="33"/>
      <c r="B713" s="51" t="s">
        <v>275</v>
      </c>
      <c r="C713" s="52"/>
      <c r="D713" s="50" t="s">
        <v>276</v>
      </c>
      <c r="E713" s="15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B714" s="34"/>
      <c r="C714" s="20"/>
      <c r="D714" s="29"/>
      <c r="BM714" s="61"/>
    </row>
    <row r="715" spans="1:65">
      <c r="BM715" s="61"/>
    </row>
    <row r="716" spans="1:65">
      <c r="BM716" s="61"/>
    </row>
    <row r="717" spans="1:65">
      <c r="BM717" s="61"/>
    </row>
    <row r="718" spans="1:65">
      <c r="BM718" s="61"/>
    </row>
    <row r="719" spans="1:65">
      <c r="BM719" s="61"/>
    </row>
    <row r="720" spans="1:65">
      <c r="BM720" s="61"/>
    </row>
    <row r="721" spans="65:65">
      <c r="BM721" s="61"/>
    </row>
    <row r="722" spans="65:65">
      <c r="BM722" s="61"/>
    </row>
    <row r="723" spans="65:65">
      <c r="BM723" s="61"/>
    </row>
    <row r="724" spans="65:65">
      <c r="BM724" s="61"/>
    </row>
    <row r="725" spans="65:65">
      <c r="BM725" s="61"/>
    </row>
    <row r="726" spans="65:65">
      <c r="BM726" s="61"/>
    </row>
    <row r="727" spans="65:65">
      <c r="BM727" s="61"/>
    </row>
    <row r="728" spans="65:65">
      <c r="BM728" s="61"/>
    </row>
    <row r="729" spans="65:65">
      <c r="BM729" s="61"/>
    </row>
    <row r="730" spans="65:65">
      <c r="BM730" s="61"/>
    </row>
    <row r="731" spans="65:65">
      <c r="BM731" s="61"/>
    </row>
    <row r="732" spans="65:65">
      <c r="BM732" s="61"/>
    </row>
    <row r="733" spans="65:65">
      <c r="BM733" s="61"/>
    </row>
    <row r="734" spans="65:65">
      <c r="BM734" s="61"/>
    </row>
    <row r="735" spans="65:65">
      <c r="BM735" s="61"/>
    </row>
    <row r="736" spans="65:65">
      <c r="BM736" s="61"/>
    </row>
    <row r="737" spans="65:65">
      <c r="BM737" s="61"/>
    </row>
    <row r="738" spans="65:65">
      <c r="BM738" s="61"/>
    </row>
    <row r="739" spans="65:65">
      <c r="BM739" s="61"/>
    </row>
    <row r="740" spans="65:65">
      <c r="BM740" s="61"/>
    </row>
    <row r="741" spans="65:65">
      <c r="BM741" s="61"/>
    </row>
    <row r="742" spans="65:65">
      <c r="BM742" s="61"/>
    </row>
    <row r="743" spans="65:65">
      <c r="BM743" s="61"/>
    </row>
    <row r="744" spans="65:65">
      <c r="BM744" s="61"/>
    </row>
    <row r="745" spans="65:65">
      <c r="BM745" s="61"/>
    </row>
    <row r="746" spans="65:65">
      <c r="BM746" s="61"/>
    </row>
    <row r="747" spans="65:65">
      <c r="BM747" s="61"/>
    </row>
    <row r="748" spans="65:65">
      <c r="BM748" s="61"/>
    </row>
    <row r="749" spans="65:65">
      <c r="BM749" s="61"/>
    </row>
    <row r="750" spans="65:65">
      <c r="BM750" s="61"/>
    </row>
    <row r="751" spans="65:65">
      <c r="BM751" s="61"/>
    </row>
    <row r="752" spans="65:65">
      <c r="BM752" s="61"/>
    </row>
    <row r="753" spans="65:65">
      <c r="BM753" s="61"/>
    </row>
    <row r="754" spans="65:65">
      <c r="BM754" s="61"/>
    </row>
    <row r="755" spans="65:65">
      <c r="BM755" s="61"/>
    </row>
    <row r="756" spans="65:65">
      <c r="BM756" s="61"/>
    </row>
    <row r="757" spans="65:65">
      <c r="BM757" s="61"/>
    </row>
    <row r="758" spans="65:65">
      <c r="BM758" s="61"/>
    </row>
    <row r="759" spans="65:65">
      <c r="BM759" s="61"/>
    </row>
    <row r="760" spans="65:65">
      <c r="BM760" s="61"/>
    </row>
    <row r="761" spans="65:65">
      <c r="BM761" s="61"/>
    </row>
    <row r="762" spans="65:65">
      <c r="BM762" s="61"/>
    </row>
    <row r="763" spans="65:65">
      <c r="BM763" s="61"/>
    </row>
    <row r="764" spans="65:65">
      <c r="BM764" s="61"/>
    </row>
    <row r="765" spans="65:65">
      <c r="BM765" s="61"/>
    </row>
    <row r="766" spans="65:65">
      <c r="BM766" s="61"/>
    </row>
    <row r="767" spans="65:65">
      <c r="BM767" s="62"/>
    </row>
    <row r="768" spans="65:65">
      <c r="BM768" s="63"/>
    </row>
    <row r="769" spans="65:65">
      <c r="BM769" s="63"/>
    </row>
    <row r="770" spans="65:65">
      <c r="BM770" s="63"/>
    </row>
    <row r="771" spans="65:65">
      <c r="BM771" s="63"/>
    </row>
    <row r="772" spans="65:65">
      <c r="BM772" s="63"/>
    </row>
    <row r="773" spans="65:65">
      <c r="BM773" s="63"/>
    </row>
    <row r="774" spans="65:65">
      <c r="BM774" s="63"/>
    </row>
    <row r="775" spans="65:65">
      <c r="BM775" s="63"/>
    </row>
    <row r="776" spans="65:65">
      <c r="BM776" s="63"/>
    </row>
    <row r="777" spans="65:65">
      <c r="BM777" s="63"/>
    </row>
    <row r="778" spans="65:65">
      <c r="BM778" s="63"/>
    </row>
    <row r="779" spans="65:65">
      <c r="BM779" s="63"/>
    </row>
    <row r="780" spans="65:65">
      <c r="BM780" s="63"/>
    </row>
    <row r="781" spans="65:65">
      <c r="BM781" s="63"/>
    </row>
    <row r="782" spans="65:65">
      <c r="BM782" s="63"/>
    </row>
    <row r="783" spans="65:65">
      <c r="BM783" s="63"/>
    </row>
    <row r="784" spans="65:65">
      <c r="BM784" s="63"/>
    </row>
    <row r="785" spans="65:65">
      <c r="BM785" s="63"/>
    </row>
    <row r="786" spans="65:65">
      <c r="BM786" s="63"/>
    </row>
    <row r="787" spans="65:65">
      <c r="BM787" s="63"/>
    </row>
    <row r="788" spans="65:65">
      <c r="BM788" s="63"/>
    </row>
    <row r="789" spans="65:65">
      <c r="BM789" s="63"/>
    </row>
    <row r="790" spans="65:65">
      <c r="BM790" s="63"/>
    </row>
    <row r="791" spans="65:65">
      <c r="BM791" s="63"/>
    </row>
    <row r="792" spans="65:65">
      <c r="BM792" s="63"/>
    </row>
    <row r="793" spans="65:65">
      <c r="BM793" s="63"/>
    </row>
    <row r="794" spans="65:65">
      <c r="BM794" s="63"/>
    </row>
    <row r="795" spans="65:65">
      <c r="BM795" s="63"/>
    </row>
    <row r="796" spans="65:65">
      <c r="BM796" s="63"/>
    </row>
    <row r="797" spans="65:65">
      <c r="BM797" s="63"/>
    </row>
    <row r="798" spans="65:65">
      <c r="BM798" s="63"/>
    </row>
    <row r="799" spans="65:65">
      <c r="BM799" s="63"/>
    </row>
    <row r="800" spans="65:65">
      <c r="BM800" s="63"/>
    </row>
    <row r="801" spans="65:65">
      <c r="BM801" s="63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5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4" t="s">
        <v>689</v>
      </c>
      <c r="C1" s="94"/>
      <c r="D1" s="94"/>
      <c r="E1" s="94"/>
      <c r="F1" s="94"/>
      <c r="G1" s="94"/>
      <c r="H1" s="78"/>
    </row>
    <row r="2" spans="1:8" ht="15.75" customHeight="1">
      <c r="A2" s="310"/>
      <c r="B2" s="308" t="s">
        <v>2</v>
      </c>
      <c r="C2" s="79" t="s">
        <v>67</v>
      </c>
      <c r="D2" s="306" t="s">
        <v>187</v>
      </c>
      <c r="E2" s="307"/>
      <c r="F2" s="306" t="s">
        <v>94</v>
      </c>
      <c r="G2" s="307"/>
      <c r="H2" s="86"/>
    </row>
    <row r="3" spans="1:8" ht="12.75">
      <c r="A3" s="310"/>
      <c r="B3" s="309"/>
      <c r="C3" s="77" t="s">
        <v>47</v>
      </c>
      <c r="D3" s="187" t="s">
        <v>68</v>
      </c>
      <c r="E3" s="97" t="s">
        <v>69</v>
      </c>
      <c r="F3" s="187" t="s">
        <v>68</v>
      </c>
      <c r="G3" s="44" t="s">
        <v>69</v>
      </c>
      <c r="H3" s="87"/>
    </row>
    <row r="4" spans="1:8" ht="15.75" customHeight="1">
      <c r="A4" s="96"/>
      <c r="B4" s="45" t="s">
        <v>207</v>
      </c>
      <c r="C4" s="190"/>
      <c r="D4" s="190"/>
      <c r="E4" s="190"/>
      <c r="F4" s="190"/>
      <c r="G4" s="189"/>
      <c r="H4" s="88"/>
    </row>
    <row r="5" spans="1:8" ht="15.75" customHeight="1">
      <c r="A5" s="96"/>
      <c r="B5" s="196" t="s">
        <v>419</v>
      </c>
      <c r="C5" s="191">
        <v>0.94567201078685981</v>
      </c>
      <c r="D5" s="197">
        <v>0.93265186492223884</v>
      </c>
      <c r="E5" s="198">
        <v>0.95869215665148078</v>
      </c>
      <c r="F5" s="197">
        <v>0.93712899230279723</v>
      </c>
      <c r="G5" s="198">
        <v>0.95421502927092239</v>
      </c>
      <c r="H5" s="88"/>
    </row>
    <row r="6" spans="1:8" ht="15.75" customHeight="1">
      <c r="A6" s="96"/>
      <c r="B6" s="282" t="s">
        <v>214</v>
      </c>
      <c r="C6" s="188"/>
      <c r="D6" s="188"/>
      <c r="E6" s="188"/>
      <c r="F6" s="188"/>
      <c r="G6" s="281"/>
      <c r="H6" s="88"/>
    </row>
    <row r="7" spans="1:8" ht="15.75" customHeight="1">
      <c r="A7" s="96"/>
      <c r="B7" s="196" t="s">
        <v>419</v>
      </c>
      <c r="C7" s="191">
        <v>0.89819285714285713</v>
      </c>
      <c r="D7" s="197">
        <v>0.87449162227257948</v>
      </c>
      <c r="E7" s="198">
        <v>0.92189409201313477</v>
      </c>
      <c r="F7" s="197">
        <v>0.88930430487164691</v>
      </c>
      <c r="G7" s="198">
        <v>0.90708140941406734</v>
      </c>
      <c r="H7" s="88"/>
    </row>
    <row r="8" spans="1:8" ht="15.75" customHeight="1">
      <c r="A8" s="96"/>
      <c r="B8" s="282" t="s">
        <v>215</v>
      </c>
      <c r="C8" s="188"/>
      <c r="D8" s="188"/>
      <c r="E8" s="188"/>
      <c r="F8" s="188"/>
      <c r="G8" s="281"/>
      <c r="H8" s="88"/>
    </row>
    <row r="9" spans="1:8" ht="15.75" customHeight="1">
      <c r="A9" s="96"/>
      <c r="B9" s="196" t="s">
        <v>419</v>
      </c>
      <c r="C9" s="191">
        <v>0.81008926084645827</v>
      </c>
      <c r="D9" s="197">
        <v>0.78759833613184738</v>
      </c>
      <c r="E9" s="198">
        <v>0.83258018556106916</v>
      </c>
      <c r="F9" s="197">
        <v>0.80277107076553</v>
      </c>
      <c r="G9" s="198">
        <v>0.81740745092738654</v>
      </c>
      <c r="H9" s="88"/>
    </row>
    <row r="10" spans="1:8" ht="15.75" customHeight="1">
      <c r="A10" s="96"/>
      <c r="B10" s="282" t="s">
        <v>216</v>
      </c>
      <c r="C10" s="188"/>
      <c r="D10" s="188"/>
      <c r="E10" s="188"/>
      <c r="F10" s="188"/>
      <c r="G10" s="281"/>
      <c r="H10" s="88"/>
    </row>
    <row r="11" spans="1:8" ht="15.75" customHeight="1">
      <c r="A11" s="96"/>
      <c r="B11" s="196" t="s">
        <v>419</v>
      </c>
      <c r="C11" s="191">
        <v>0.95867227368055563</v>
      </c>
      <c r="D11" s="197">
        <v>0.91835189774733661</v>
      </c>
      <c r="E11" s="198">
        <v>0.99899264961377465</v>
      </c>
      <c r="F11" s="197">
        <v>0.95613675051414315</v>
      </c>
      <c r="G11" s="198">
        <v>0.96120779684696811</v>
      </c>
      <c r="H11" s="88"/>
    </row>
    <row r="12" spans="1:8" ht="15.75" customHeight="1">
      <c r="A12" s="96"/>
      <c r="B12" s="282" t="s">
        <v>185</v>
      </c>
      <c r="C12" s="188"/>
      <c r="D12" s="188"/>
      <c r="E12" s="188"/>
      <c r="F12" s="188"/>
      <c r="G12" s="281"/>
      <c r="H12" s="88"/>
    </row>
    <row r="13" spans="1:8" ht="15.75" customHeight="1">
      <c r="A13" s="96"/>
      <c r="B13" s="196" t="s">
        <v>420</v>
      </c>
      <c r="C13" s="191">
        <v>0.11260000000000002</v>
      </c>
      <c r="D13" s="197">
        <v>8.549346290541289E-2</v>
      </c>
      <c r="E13" s="198">
        <v>0.13970653709458716</v>
      </c>
      <c r="F13" s="197">
        <v>0.10185824357544228</v>
      </c>
      <c r="G13" s="198">
        <v>0.12334175642455776</v>
      </c>
      <c r="H13" s="88"/>
    </row>
    <row r="14" spans="1:8" ht="15.75" customHeight="1">
      <c r="A14" s="96"/>
      <c r="B14" s="196" t="s">
        <v>421</v>
      </c>
      <c r="C14" s="193">
        <v>7.0118832609023674</v>
      </c>
      <c r="D14" s="194">
        <v>6.8174708350400319</v>
      </c>
      <c r="E14" s="195">
        <v>7.2062956867647028</v>
      </c>
      <c r="F14" s="194">
        <v>6.8957589105156041</v>
      </c>
      <c r="G14" s="195">
        <v>7.1280076112891306</v>
      </c>
      <c r="H14" s="88"/>
    </row>
    <row r="15" spans="1:8" ht="15.75" customHeight="1">
      <c r="A15" s="96"/>
      <c r="B15" s="196" t="s">
        <v>422</v>
      </c>
      <c r="C15" s="192">
        <v>441.14166590761465</v>
      </c>
      <c r="D15" s="199">
        <v>419.54726126898095</v>
      </c>
      <c r="E15" s="200">
        <v>462.73607054624836</v>
      </c>
      <c r="F15" s="199">
        <v>426.90562885512151</v>
      </c>
      <c r="G15" s="200">
        <v>455.3777029601078</v>
      </c>
      <c r="H15" s="88"/>
    </row>
    <row r="16" spans="1:8" ht="15.75" customHeight="1">
      <c r="A16" s="96"/>
      <c r="B16" s="196" t="s">
        <v>423</v>
      </c>
      <c r="C16" s="192">
        <v>693.86771835311038</v>
      </c>
      <c r="D16" s="199">
        <v>673.91553861356556</v>
      </c>
      <c r="E16" s="200">
        <v>713.81989809265519</v>
      </c>
      <c r="F16" s="199">
        <v>681.82985298947767</v>
      </c>
      <c r="G16" s="200">
        <v>705.90558371674308</v>
      </c>
      <c r="H16" s="88"/>
    </row>
    <row r="17" spans="1:8" ht="15.75" customHeight="1">
      <c r="A17" s="96"/>
      <c r="B17" s="196" t="s">
        <v>424</v>
      </c>
      <c r="C17" s="193">
        <v>2.3482459508752638</v>
      </c>
      <c r="D17" s="194">
        <v>2.2373135628081444</v>
      </c>
      <c r="E17" s="195">
        <v>2.4591783389423831</v>
      </c>
      <c r="F17" s="194">
        <v>2.2406714599062396</v>
      </c>
      <c r="G17" s="195">
        <v>2.4558204418442879</v>
      </c>
      <c r="H17" s="88"/>
    </row>
    <row r="18" spans="1:8" ht="15.75" customHeight="1">
      <c r="A18" s="96"/>
      <c r="B18" s="196" t="s">
        <v>425</v>
      </c>
      <c r="C18" s="193">
        <v>0.30852137370160221</v>
      </c>
      <c r="D18" s="194">
        <v>0.27243726527936823</v>
      </c>
      <c r="E18" s="195">
        <v>0.34460548212383618</v>
      </c>
      <c r="F18" s="194">
        <v>0.27050964241111092</v>
      </c>
      <c r="G18" s="195">
        <v>0.3465331049920935</v>
      </c>
      <c r="H18" s="88"/>
    </row>
    <row r="19" spans="1:8" ht="15.75" customHeight="1">
      <c r="A19" s="96"/>
      <c r="B19" s="196" t="s">
        <v>426</v>
      </c>
      <c r="C19" s="191">
        <v>0.99519680697841906</v>
      </c>
      <c r="D19" s="197">
        <v>0.96848273408801544</v>
      </c>
      <c r="E19" s="198">
        <v>1.0219108798688226</v>
      </c>
      <c r="F19" s="197">
        <v>0.97480694377672594</v>
      </c>
      <c r="G19" s="198">
        <v>1.0155866701801122</v>
      </c>
      <c r="H19" s="88"/>
    </row>
    <row r="20" spans="1:8" ht="15.75" customHeight="1">
      <c r="A20" s="96"/>
      <c r="B20" s="196" t="s">
        <v>427</v>
      </c>
      <c r="C20" s="192">
        <v>79.279064743667618</v>
      </c>
      <c r="D20" s="199">
        <v>75.188940956610764</v>
      </c>
      <c r="E20" s="200">
        <v>83.369188530724472</v>
      </c>
      <c r="F20" s="199">
        <v>77.297840770458549</v>
      </c>
      <c r="G20" s="200">
        <v>81.260288716876687</v>
      </c>
      <c r="H20" s="88"/>
    </row>
    <row r="21" spans="1:8" ht="15.75" customHeight="1">
      <c r="A21" s="96"/>
      <c r="B21" s="196" t="s">
        <v>428</v>
      </c>
      <c r="C21" s="201">
        <v>16.647394131554599</v>
      </c>
      <c r="D21" s="202">
        <v>15.669794275883055</v>
      </c>
      <c r="E21" s="203">
        <v>17.624993987226141</v>
      </c>
      <c r="F21" s="202">
        <v>16.192135050109965</v>
      </c>
      <c r="G21" s="203">
        <v>17.102653212999233</v>
      </c>
      <c r="H21" s="88"/>
    </row>
    <row r="22" spans="1:8" ht="15.75" customHeight="1">
      <c r="A22" s="96"/>
      <c r="B22" s="196" t="s">
        <v>429</v>
      </c>
      <c r="C22" s="192">
        <v>121.74237133805299</v>
      </c>
      <c r="D22" s="199">
        <v>112.93232699411503</v>
      </c>
      <c r="E22" s="200">
        <v>130.55241568199096</v>
      </c>
      <c r="F22" s="199">
        <v>117.59065825941364</v>
      </c>
      <c r="G22" s="200">
        <v>125.89408441669234</v>
      </c>
      <c r="H22" s="88"/>
    </row>
    <row r="23" spans="1:8" ht="15.75" customHeight="1">
      <c r="A23" s="96"/>
      <c r="B23" s="196" t="s">
        <v>430</v>
      </c>
      <c r="C23" s="193">
        <v>8.6273941176470572</v>
      </c>
      <c r="D23" s="194">
        <v>8.1763526351687581</v>
      </c>
      <c r="E23" s="195">
        <v>9.0784356001253563</v>
      </c>
      <c r="F23" s="194">
        <v>8.396942630766409</v>
      </c>
      <c r="G23" s="195">
        <v>8.8578456045277054</v>
      </c>
      <c r="H23" s="88"/>
    </row>
    <row r="24" spans="1:8" ht="15.75" customHeight="1">
      <c r="A24" s="96"/>
      <c r="B24" s="196" t="s">
        <v>431</v>
      </c>
      <c r="C24" s="201">
        <v>26.706345559694668</v>
      </c>
      <c r="D24" s="202">
        <v>25.344686954035897</v>
      </c>
      <c r="E24" s="203">
        <v>28.06800416535344</v>
      </c>
      <c r="F24" s="202">
        <v>25.651168419563501</v>
      </c>
      <c r="G24" s="203">
        <v>27.761522699825836</v>
      </c>
      <c r="H24" s="88"/>
    </row>
    <row r="25" spans="1:8" ht="15.75" customHeight="1">
      <c r="A25" s="96"/>
      <c r="B25" s="196" t="s">
        <v>432</v>
      </c>
      <c r="C25" s="193">
        <v>3.3802259776866057</v>
      </c>
      <c r="D25" s="194">
        <v>2.9992840302097998</v>
      </c>
      <c r="E25" s="195">
        <v>3.7611679251634116</v>
      </c>
      <c r="F25" s="194">
        <v>3.2170458875228838</v>
      </c>
      <c r="G25" s="195">
        <v>3.5434060678503276</v>
      </c>
      <c r="H25" s="88"/>
    </row>
    <row r="26" spans="1:8" ht="15.75" customHeight="1">
      <c r="A26" s="96"/>
      <c r="B26" s="196" t="s">
        <v>433</v>
      </c>
      <c r="C26" s="193">
        <v>1.7772922965900935</v>
      </c>
      <c r="D26" s="194">
        <v>1.5501679506606099</v>
      </c>
      <c r="E26" s="195">
        <v>2.0044166425195771</v>
      </c>
      <c r="F26" s="194">
        <v>1.6645701553652512</v>
      </c>
      <c r="G26" s="195">
        <v>1.8900144378149357</v>
      </c>
      <c r="H26" s="88"/>
    </row>
    <row r="27" spans="1:8" ht="15.75" customHeight="1">
      <c r="A27" s="96"/>
      <c r="B27" s="196" t="s">
        <v>434</v>
      </c>
      <c r="C27" s="193">
        <v>1.239354761904762</v>
      </c>
      <c r="D27" s="194">
        <v>1.1279270544158693</v>
      </c>
      <c r="E27" s="195">
        <v>1.3507824693936548</v>
      </c>
      <c r="F27" s="194">
        <v>1.1859465729954974</v>
      </c>
      <c r="G27" s="195">
        <v>1.2927629508140266</v>
      </c>
      <c r="H27" s="88"/>
    </row>
    <row r="28" spans="1:8" ht="15.75" customHeight="1">
      <c r="A28" s="96"/>
      <c r="B28" s="196" t="s">
        <v>435</v>
      </c>
      <c r="C28" s="193">
        <v>3.851927225618311</v>
      </c>
      <c r="D28" s="194">
        <v>3.7588875234473074</v>
      </c>
      <c r="E28" s="195">
        <v>3.9449669277893147</v>
      </c>
      <c r="F28" s="194">
        <v>3.7860643511877439</v>
      </c>
      <c r="G28" s="195">
        <v>3.9177901000488782</v>
      </c>
      <c r="H28" s="88"/>
    </row>
    <row r="29" spans="1:8" ht="15.75" customHeight="1">
      <c r="A29" s="96"/>
      <c r="B29" s="196" t="s">
        <v>436</v>
      </c>
      <c r="C29" s="201">
        <v>18.403881846394899</v>
      </c>
      <c r="D29" s="202">
        <v>17.393085693064336</v>
      </c>
      <c r="E29" s="203">
        <v>19.414677999725463</v>
      </c>
      <c r="F29" s="202">
        <v>17.811394497628896</v>
      </c>
      <c r="G29" s="203">
        <v>18.996369195160902</v>
      </c>
      <c r="H29" s="89"/>
    </row>
    <row r="30" spans="1:8" ht="15.75" customHeight="1">
      <c r="A30" s="96"/>
      <c r="B30" s="196" t="s">
        <v>437</v>
      </c>
      <c r="C30" s="193">
        <v>4.9633770833333335</v>
      </c>
      <c r="D30" s="194">
        <v>4.6924000500575431</v>
      </c>
      <c r="E30" s="195">
        <v>5.2343541166091239</v>
      </c>
      <c r="F30" s="194">
        <v>4.7569413217891254</v>
      </c>
      <c r="G30" s="195">
        <v>5.1698128448775416</v>
      </c>
      <c r="H30" s="88"/>
    </row>
    <row r="31" spans="1:8" ht="15.75" customHeight="1">
      <c r="A31" s="96"/>
      <c r="B31" s="196" t="s">
        <v>438</v>
      </c>
      <c r="C31" s="193">
        <v>4.0639634120259664</v>
      </c>
      <c r="D31" s="194">
        <v>3.8139268752466644</v>
      </c>
      <c r="E31" s="195">
        <v>4.313999948805268</v>
      </c>
      <c r="F31" s="194">
        <v>3.8744966536930003</v>
      </c>
      <c r="G31" s="195">
        <v>4.2534301703589321</v>
      </c>
      <c r="H31" s="88"/>
    </row>
    <row r="32" spans="1:8" ht="15.75" customHeight="1">
      <c r="A32" s="96"/>
      <c r="B32" s="196" t="s">
        <v>439</v>
      </c>
      <c r="C32" s="193">
        <v>0.61914752538747253</v>
      </c>
      <c r="D32" s="194">
        <v>0.52740403764710431</v>
      </c>
      <c r="E32" s="195">
        <v>0.71089101312784075</v>
      </c>
      <c r="F32" s="194">
        <v>0.57574944126235172</v>
      </c>
      <c r="G32" s="195">
        <v>0.66254560951259334</v>
      </c>
      <c r="H32" s="88"/>
    </row>
    <row r="33" spans="1:8" ht="15.75" customHeight="1">
      <c r="A33" s="96"/>
      <c r="B33" s="196" t="s">
        <v>440</v>
      </c>
      <c r="C33" s="191">
        <v>6.3353428571428574E-2</v>
      </c>
      <c r="D33" s="197">
        <v>5.281104976244097E-2</v>
      </c>
      <c r="E33" s="198">
        <v>7.3895807380416179E-2</v>
      </c>
      <c r="F33" s="197">
        <v>6.0403280326052841E-2</v>
      </c>
      <c r="G33" s="198">
        <v>6.6303576816804308E-2</v>
      </c>
      <c r="H33" s="88"/>
    </row>
    <row r="34" spans="1:8" ht="15.75" customHeight="1">
      <c r="A34" s="96"/>
      <c r="B34" s="196" t="s">
        <v>441</v>
      </c>
      <c r="C34" s="193">
        <v>2.5062655500618187</v>
      </c>
      <c r="D34" s="194">
        <v>2.4311127026346928</v>
      </c>
      <c r="E34" s="195">
        <v>2.5814183974889446</v>
      </c>
      <c r="F34" s="194">
        <v>2.4553952006596997</v>
      </c>
      <c r="G34" s="195">
        <v>2.5571358994639377</v>
      </c>
      <c r="H34" s="88"/>
    </row>
    <row r="35" spans="1:8" ht="15.75" customHeight="1">
      <c r="A35" s="96"/>
      <c r="B35" s="196" t="s">
        <v>442</v>
      </c>
      <c r="C35" s="201">
        <v>37.596509422555876</v>
      </c>
      <c r="D35" s="202">
        <v>35.960387101977702</v>
      </c>
      <c r="E35" s="203">
        <v>39.23263174313405</v>
      </c>
      <c r="F35" s="202">
        <v>36.326241867785335</v>
      </c>
      <c r="G35" s="203">
        <v>38.866776977326417</v>
      </c>
      <c r="H35" s="88"/>
    </row>
    <row r="36" spans="1:8" ht="15.75" customHeight="1">
      <c r="A36" s="96"/>
      <c r="B36" s="196" t="s">
        <v>443</v>
      </c>
      <c r="C36" s="192">
        <v>50.421085425834917</v>
      </c>
      <c r="D36" s="199">
        <v>48.274238227230775</v>
      </c>
      <c r="E36" s="200">
        <v>52.567932624439059</v>
      </c>
      <c r="F36" s="199">
        <v>49.061537510713933</v>
      </c>
      <c r="G36" s="200">
        <v>51.780633340955902</v>
      </c>
      <c r="H36" s="88"/>
    </row>
    <row r="37" spans="1:8" ht="15.75" customHeight="1">
      <c r="A37" s="96"/>
      <c r="B37" s="196" t="s">
        <v>444</v>
      </c>
      <c r="C37" s="193">
        <v>0.27658568645581133</v>
      </c>
      <c r="D37" s="194">
        <v>0.23739654293572865</v>
      </c>
      <c r="E37" s="195">
        <v>0.31577482997589401</v>
      </c>
      <c r="F37" s="194">
        <v>0.26407563432330777</v>
      </c>
      <c r="G37" s="195">
        <v>0.28909573858831489</v>
      </c>
      <c r="H37" s="88"/>
    </row>
    <row r="38" spans="1:8" ht="15.75" customHeight="1">
      <c r="A38" s="96"/>
      <c r="B38" s="196" t="s">
        <v>445</v>
      </c>
      <c r="C38" s="193">
        <v>1.6238521692836623</v>
      </c>
      <c r="D38" s="194">
        <v>1.5760829626439772</v>
      </c>
      <c r="E38" s="195">
        <v>1.6716213759233474</v>
      </c>
      <c r="F38" s="194">
        <v>1.5946359456611741</v>
      </c>
      <c r="G38" s="195">
        <v>1.6530683929061505</v>
      </c>
      <c r="H38" s="88"/>
    </row>
    <row r="39" spans="1:8" ht="15.75" customHeight="1">
      <c r="A39" s="96"/>
      <c r="B39" s="196" t="s">
        <v>446</v>
      </c>
      <c r="C39" s="191">
        <v>4.1415715723987299E-2</v>
      </c>
      <c r="D39" s="197">
        <v>4.0117309020809636E-2</v>
      </c>
      <c r="E39" s="198">
        <v>4.2714122427164963E-2</v>
      </c>
      <c r="F39" s="197">
        <v>4.0711777453435571E-2</v>
      </c>
      <c r="G39" s="198">
        <v>4.2119653994539027E-2</v>
      </c>
      <c r="H39" s="88"/>
    </row>
    <row r="40" spans="1:8" ht="15.75" customHeight="1">
      <c r="A40" s="96"/>
      <c r="B40" s="196" t="s">
        <v>447</v>
      </c>
      <c r="C40" s="193">
        <v>1.0517051264083441</v>
      </c>
      <c r="D40" s="194">
        <v>0.95273277152299174</v>
      </c>
      <c r="E40" s="195">
        <v>1.1506774812936964</v>
      </c>
      <c r="F40" s="194">
        <v>0.97520677368743713</v>
      </c>
      <c r="G40" s="195">
        <v>1.1282034791292512</v>
      </c>
      <c r="H40" s="88"/>
    </row>
    <row r="41" spans="1:8" ht="15.75" customHeight="1">
      <c r="A41" s="96"/>
      <c r="B41" s="196" t="s">
        <v>448</v>
      </c>
      <c r="C41" s="191">
        <v>0.81004161182304057</v>
      </c>
      <c r="D41" s="197">
        <v>0.7840764630109387</v>
      </c>
      <c r="E41" s="198">
        <v>0.83600676063514245</v>
      </c>
      <c r="F41" s="197">
        <v>0.79117780604882548</v>
      </c>
      <c r="G41" s="198">
        <v>0.82890541759725567</v>
      </c>
      <c r="H41" s="88"/>
    </row>
    <row r="42" spans="1:8" ht="15.75" customHeight="1">
      <c r="A42" s="96"/>
      <c r="B42" s="196" t="s">
        <v>449</v>
      </c>
      <c r="C42" s="201">
        <v>13.495381900700194</v>
      </c>
      <c r="D42" s="202">
        <v>12.49302337111409</v>
      </c>
      <c r="E42" s="203">
        <v>14.497740430286298</v>
      </c>
      <c r="F42" s="202">
        <v>13.017085926132712</v>
      </c>
      <c r="G42" s="203">
        <v>13.973677875267676</v>
      </c>
      <c r="H42" s="88"/>
    </row>
    <row r="43" spans="1:8" ht="15.75" customHeight="1">
      <c r="A43" s="96"/>
      <c r="B43" s="196" t="s">
        <v>450</v>
      </c>
      <c r="C43" s="201">
        <v>33.471110075573108</v>
      </c>
      <c r="D43" s="202">
        <v>32.018997618801414</v>
      </c>
      <c r="E43" s="203">
        <v>34.923222532344802</v>
      </c>
      <c r="F43" s="202">
        <v>32.611601040785843</v>
      </c>
      <c r="G43" s="203">
        <v>34.330619110360374</v>
      </c>
      <c r="H43" s="88"/>
    </row>
    <row r="44" spans="1:8" ht="15.75" customHeight="1">
      <c r="A44" s="96"/>
      <c r="B44" s="196" t="s">
        <v>451</v>
      </c>
      <c r="C44" s="192">
        <v>63.199994152617592</v>
      </c>
      <c r="D44" s="199">
        <v>61.111643112903835</v>
      </c>
      <c r="E44" s="200">
        <v>65.288345192331349</v>
      </c>
      <c r="F44" s="199">
        <v>61.588471319105302</v>
      </c>
      <c r="G44" s="200">
        <v>64.811516986129874</v>
      </c>
      <c r="H44" s="88"/>
    </row>
    <row r="45" spans="1:8" ht="15.75" customHeight="1">
      <c r="A45" s="96"/>
      <c r="B45" s="196" t="s">
        <v>452</v>
      </c>
      <c r="C45" s="191">
        <v>6.6665722620176449E-2</v>
      </c>
      <c r="D45" s="197">
        <v>6.453836784900023E-2</v>
      </c>
      <c r="E45" s="198">
        <v>6.8793077391352667E-2</v>
      </c>
      <c r="F45" s="197">
        <v>6.5633926508741142E-2</v>
      </c>
      <c r="G45" s="198">
        <v>6.7697518731611755E-2</v>
      </c>
      <c r="H45" s="88"/>
    </row>
    <row r="46" spans="1:8" ht="15.75" customHeight="1">
      <c r="A46" s="96"/>
      <c r="B46" s="196" t="s">
        <v>453</v>
      </c>
      <c r="C46" s="201">
        <v>19.231569631642778</v>
      </c>
      <c r="D46" s="202">
        <v>18.033984126991783</v>
      </c>
      <c r="E46" s="203">
        <v>20.429155136293772</v>
      </c>
      <c r="F46" s="202">
        <v>18.64767682466962</v>
      </c>
      <c r="G46" s="203">
        <v>19.815462438615935</v>
      </c>
      <c r="H46" s="90"/>
    </row>
    <row r="47" spans="1:8" ht="15.75" customHeight="1">
      <c r="A47" s="96"/>
      <c r="B47" s="196" t="s">
        <v>454</v>
      </c>
      <c r="C47" s="193">
        <v>8.9628514334676446</v>
      </c>
      <c r="D47" s="194">
        <v>8.5142995892826576</v>
      </c>
      <c r="E47" s="195">
        <v>9.4114032776526315</v>
      </c>
      <c r="F47" s="194">
        <v>8.6101848900973774</v>
      </c>
      <c r="G47" s="195">
        <v>9.3155179768379117</v>
      </c>
      <c r="H47" s="90"/>
    </row>
    <row r="48" spans="1:8" ht="15.75" customHeight="1">
      <c r="A48" s="96"/>
      <c r="B48" s="196" t="s">
        <v>455</v>
      </c>
      <c r="C48" s="192">
        <v>144.35160848027738</v>
      </c>
      <c r="D48" s="199">
        <v>137.50546078707745</v>
      </c>
      <c r="E48" s="200">
        <v>151.1977561734773</v>
      </c>
      <c r="F48" s="199">
        <v>139.54700643975622</v>
      </c>
      <c r="G48" s="200">
        <v>149.15621052079854</v>
      </c>
      <c r="H48" s="88"/>
    </row>
    <row r="49" spans="1:8" ht="15.75" customHeight="1">
      <c r="A49" s="96"/>
      <c r="B49" s="196" t="s">
        <v>456</v>
      </c>
      <c r="C49" s="191" t="s">
        <v>217</v>
      </c>
      <c r="D49" s="197" t="s">
        <v>95</v>
      </c>
      <c r="E49" s="198" t="s">
        <v>95</v>
      </c>
      <c r="F49" s="197" t="s">
        <v>95</v>
      </c>
      <c r="G49" s="198" t="s">
        <v>95</v>
      </c>
      <c r="H49" s="88"/>
    </row>
    <row r="50" spans="1:8" ht="15.75" customHeight="1">
      <c r="A50" s="96"/>
      <c r="B50" s="196" t="s">
        <v>457</v>
      </c>
      <c r="C50" s="191">
        <v>0.17234789473684212</v>
      </c>
      <c r="D50" s="197">
        <v>0.16244606556548327</v>
      </c>
      <c r="E50" s="198">
        <v>0.18224972390820096</v>
      </c>
      <c r="F50" s="197">
        <v>0.1649981356616578</v>
      </c>
      <c r="G50" s="198">
        <v>0.17969765381202643</v>
      </c>
      <c r="H50" s="88"/>
    </row>
    <row r="51" spans="1:8" ht="15.75" customHeight="1">
      <c r="A51" s="96"/>
      <c r="B51" s="196" t="s">
        <v>458</v>
      </c>
      <c r="C51" s="192">
        <v>186.66035789304388</v>
      </c>
      <c r="D51" s="199">
        <v>178.61926246204683</v>
      </c>
      <c r="E51" s="200">
        <v>194.70145332404093</v>
      </c>
      <c r="F51" s="199">
        <v>180.73188667665107</v>
      </c>
      <c r="G51" s="200">
        <v>192.58882910943669</v>
      </c>
      <c r="H51" s="88"/>
    </row>
    <row r="52" spans="1:8" ht="15.75" customHeight="1">
      <c r="A52" s="96"/>
      <c r="B52" s="196" t="s">
        <v>459</v>
      </c>
      <c r="C52" s="201">
        <v>13.624034897295594</v>
      </c>
      <c r="D52" s="202">
        <v>12.887542865758359</v>
      </c>
      <c r="E52" s="203">
        <v>14.360526928832829</v>
      </c>
      <c r="F52" s="202">
        <v>13.289276441451955</v>
      </c>
      <c r="G52" s="203">
        <v>13.958793353139233</v>
      </c>
      <c r="H52" s="88"/>
    </row>
    <row r="53" spans="1:8" ht="15.75" customHeight="1">
      <c r="A53" s="96"/>
      <c r="B53" s="196" t="s">
        <v>460</v>
      </c>
      <c r="C53" s="193">
        <v>6.437957161506529</v>
      </c>
      <c r="D53" s="194">
        <v>6.0402280797543799</v>
      </c>
      <c r="E53" s="195">
        <v>6.835686243258678</v>
      </c>
      <c r="F53" s="194">
        <v>6.1781314262086315</v>
      </c>
      <c r="G53" s="195">
        <v>6.6977828968044264</v>
      </c>
      <c r="H53" s="88"/>
    </row>
    <row r="54" spans="1:8" ht="15.75" customHeight="1">
      <c r="A54" s="96"/>
      <c r="B54" s="196" t="s">
        <v>461</v>
      </c>
      <c r="C54" s="193">
        <v>3.4359760127204289</v>
      </c>
      <c r="D54" s="194">
        <v>3.1989123421197445</v>
      </c>
      <c r="E54" s="195">
        <v>3.6730396833211132</v>
      </c>
      <c r="F54" s="194">
        <v>3.2475781867114586</v>
      </c>
      <c r="G54" s="195">
        <v>3.6243738387293991</v>
      </c>
      <c r="H54" s="88"/>
    </row>
    <row r="55" spans="1:8" ht="15.75" customHeight="1">
      <c r="A55" s="96"/>
      <c r="B55" s="196" t="s">
        <v>462</v>
      </c>
      <c r="C55" s="192">
        <v>133.57402771325488</v>
      </c>
      <c r="D55" s="199">
        <v>129.74719588718233</v>
      </c>
      <c r="E55" s="200">
        <v>137.40085953932743</v>
      </c>
      <c r="F55" s="199">
        <v>130.75468077387359</v>
      </c>
      <c r="G55" s="200">
        <v>136.39337465263617</v>
      </c>
      <c r="H55" s="88"/>
    </row>
    <row r="56" spans="1:8" ht="15.75" customHeight="1">
      <c r="A56" s="96"/>
      <c r="B56" s="196" t="s">
        <v>463</v>
      </c>
      <c r="C56" s="193">
        <v>1.0077977881618734</v>
      </c>
      <c r="D56" s="194">
        <v>0.9394408674313206</v>
      </c>
      <c r="E56" s="195">
        <v>1.0761547088924261</v>
      </c>
      <c r="F56" s="194">
        <v>0.95743345055359053</v>
      </c>
      <c r="G56" s="195">
        <v>1.0581621257701563</v>
      </c>
      <c r="H56" s="88"/>
    </row>
    <row r="57" spans="1:8" ht="15.75" customHeight="1">
      <c r="A57" s="96"/>
      <c r="B57" s="196" t="s">
        <v>464</v>
      </c>
      <c r="C57" s="193">
        <v>0.67386028252916086</v>
      </c>
      <c r="D57" s="194">
        <v>0.62684630275069364</v>
      </c>
      <c r="E57" s="195">
        <v>0.72087426230762808</v>
      </c>
      <c r="F57" s="194">
        <v>0.62990424140416801</v>
      </c>
      <c r="G57" s="195">
        <v>0.71781632365415371</v>
      </c>
      <c r="H57" s="88"/>
    </row>
    <row r="58" spans="1:8" ht="15.75" customHeight="1">
      <c r="A58" s="96"/>
      <c r="B58" s="196" t="s">
        <v>465</v>
      </c>
      <c r="C58" s="201">
        <v>14.281184743248478</v>
      </c>
      <c r="D58" s="202">
        <v>13.736860800264736</v>
      </c>
      <c r="E58" s="203">
        <v>14.825508686232219</v>
      </c>
      <c r="F58" s="202">
        <v>13.927464874075515</v>
      </c>
      <c r="G58" s="203">
        <v>14.63490461242144</v>
      </c>
      <c r="H58" s="88"/>
    </row>
    <row r="59" spans="1:8" ht="15.75" customHeight="1">
      <c r="A59" s="96"/>
      <c r="B59" s="196" t="s">
        <v>466</v>
      </c>
      <c r="C59" s="191">
        <v>0.44254607652648492</v>
      </c>
      <c r="D59" s="197">
        <v>0.43269483162800187</v>
      </c>
      <c r="E59" s="198">
        <v>0.45239732142496797</v>
      </c>
      <c r="F59" s="197">
        <v>0.42897298500219933</v>
      </c>
      <c r="G59" s="198">
        <v>0.45611916805077052</v>
      </c>
      <c r="H59" s="88"/>
    </row>
    <row r="60" spans="1:8" ht="15.75" customHeight="1">
      <c r="A60" s="96"/>
      <c r="B60" s="196" t="s">
        <v>467</v>
      </c>
      <c r="C60" s="193">
        <v>0.76916865602721363</v>
      </c>
      <c r="D60" s="194">
        <v>0.72672447748099844</v>
      </c>
      <c r="E60" s="195">
        <v>0.81161283457342881</v>
      </c>
      <c r="F60" s="194">
        <v>0.74498378034601509</v>
      </c>
      <c r="G60" s="195">
        <v>0.79335353170841216</v>
      </c>
      <c r="H60" s="88"/>
    </row>
    <row r="61" spans="1:8" ht="15.75" customHeight="1">
      <c r="A61" s="96"/>
      <c r="B61" s="196" t="s">
        <v>468</v>
      </c>
      <c r="C61" s="193">
        <v>0.2492546048257083</v>
      </c>
      <c r="D61" s="194">
        <v>0.21531984364310339</v>
      </c>
      <c r="E61" s="195">
        <v>0.28318936600831324</v>
      </c>
      <c r="F61" s="194">
        <v>0.23431594359726424</v>
      </c>
      <c r="G61" s="195">
        <v>0.26419326605415239</v>
      </c>
      <c r="H61" s="88"/>
    </row>
    <row r="62" spans="1:8" ht="15.75" customHeight="1">
      <c r="A62" s="96"/>
      <c r="B62" s="196" t="s">
        <v>469</v>
      </c>
      <c r="C62" s="193">
        <v>2.7067003876158995</v>
      </c>
      <c r="D62" s="194">
        <v>2.5596000954789182</v>
      </c>
      <c r="E62" s="195">
        <v>2.8538006797528808</v>
      </c>
      <c r="F62" s="194">
        <v>2.5853152419355419</v>
      </c>
      <c r="G62" s="195">
        <v>2.8280855332962571</v>
      </c>
      <c r="H62" s="88"/>
    </row>
    <row r="63" spans="1:8" ht="15.75" customHeight="1">
      <c r="A63" s="96"/>
      <c r="B63" s="196" t="s">
        <v>470</v>
      </c>
      <c r="C63" s="192">
        <v>98.031383211287562</v>
      </c>
      <c r="D63" s="199">
        <v>95.176902380994122</v>
      </c>
      <c r="E63" s="200">
        <v>100.885864041581</v>
      </c>
      <c r="F63" s="199">
        <v>95.707532710181852</v>
      </c>
      <c r="G63" s="200">
        <v>100.35523371239327</v>
      </c>
      <c r="H63" s="88"/>
    </row>
    <row r="64" spans="1:8" ht="15.75" customHeight="1">
      <c r="A64" s="96"/>
      <c r="B64" s="196" t="s">
        <v>471</v>
      </c>
      <c r="C64" s="193">
        <v>1.8997647776148274</v>
      </c>
      <c r="D64" s="194">
        <v>1.6881965879871055</v>
      </c>
      <c r="E64" s="195">
        <v>2.1113329672425496</v>
      </c>
      <c r="F64" s="194">
        <v>1.7634027339105227</v>
      </c>
      <c r="G64" s="195">
        <v>2.0361268213191321</v>
      </c>
      <c r="H64" s="88"/>
    </row>
    <row r="65" spans="1:8" ht="15.75" customHeight="1">
      <c r="A65" s="96"/>
      <c r="B65" s="196" t="s">
        <v>472</v>
      </c>
      <c r="C65" s="201">
        <v>15.874677489419522</v>
      </c>
      <c r="D65" s="202">
        <v>14.735762591441242</v>
      </c>
      <c r="E65" s="203">
        <v>17.013592387397804</v>
      </c>
      <c r="F65" s="202">
        <v>15.151359218676474</v>
      </c>
      <c r="G65" s="203">
        <v>16.597995760162572</v>
      </c>
      <c r="H65" s="88"/>
    </row>
    <row r="66" spans="1:8" ht="15.75" customHeight="1">
      <c r="A66" s="96"/>
      <c r="B66" s="196" t="s">
        <v>473</v>
      </c>
      <c r="C66" s="193">
        <v>1.7021121981753353</v>
      </c>
      <c r="D66" s="194">
        <v>1.5141364951086735</v>
      </c>
      <c r="E66" s="195">
        <v>1.8900879012419971</v>
      </c>
      <c r="F66" s="194">
        <v>1.5889769462830821</v>
      </c>
      <c r="G66" s="195">
        <v>1.8152474500675886</v>
      </c>
      <c r="H66" s="88"/>
    </row>
    <row r="67" spans="1:8" ht="15.75" customHeight="1">
      <c r="A67" s="96"/>
      <c r="B67" s="196" t="s">
        <v>474</v>
      </c>
      <c r="C67" s="192">
        <v>90.59434034772768</v>
      </c>
      <c r="D67" s="199">
        <v>88.404214224253892</v>
      </c>
      <c r="E67" s="200">
        <v>92.784466471201469</v>
      </c>
      <c r="F67" s="199">
        <v>88.478737546323913</v>
      </c>
      <c r="G67" s="200">
        <v>92.709943149131448</v>
      </c>
      <c r="H67" s="88"/>
    </row>
    <row r="68" spans="1:8" ht="15.75" customHeight="1">
      <c r="A68" s="96"/>
      <c r="B68" s="196" t="s">
        <v>475</v>
      </c>
      <c r="C68" s="192">
        <v>139.9245010129039</v>
      </c>
      <c r="D68" s="199">
        <v>133.60956951925377</v>
      </c>
      <c r="E68" s="200">
        <v>146.23943250655404</v>
      </c>
      <c r="F68" s="199">
        <v>135.42789117929246</v>
      </c>
      <c r="G68" s="200">
        <v>144.42111084651535</v>
      </c>
      <c r="H68" s="88"/>
    </row>
    <row r="69" spans="1:8" ht="15.75" customHeight="1">
      <c r="A69" s="96"/>
      <c r="B69" s="282" t="s">
        <v>210</v>
      </c>
      <c r="C69" s="188"/>
      <c r="D69" s="188"/>
      <c r="E69" s="188"/>
      <c r="F69" s="188"/>
      <c r="G69" s="281"/>
      <c r="H69" s="88"/>
    </row>
    <row r="70" spans="1:8" ht="15.75" customHeight="1">
      <c r="A70" s="96"/>
      <c r="B70" s="196" t="s">
        <v>420</v>
      </c>
      <c r="C70" s="191">
        <v>0.10231555555555555</v>
      </c>
      <c r="D70" s="197">
        <v>8.4627172627146988E-2</v>
      </c>
      <c r="E70" s="198">
        <v>0.12000393848396411</v>
      </c>
      <c r="F70" s="197" t="s">
        <v>95</v>
      </c>
      <c r="G70" s="198" t="s">
        <v>95</v>
      </c>
      <c r="H70" s="88"/>
    </row>
    <row r="71" spans="1:8" ht="15.75" customHeight="1">
      <c r="A71" s="96"/>
      <c r="B71" s="196" t="s">
        <v>421</v>
      </c>
      <c r="C71" s="193">
        <v>2.7162979056101393</v>
      </c>
      <c r="D71" s="194">
        <v>2.6026972791051857</v>
      </c>
      <c r="E71" s="195">
        <v>2.8298985321150929</v>
      </c>
      <c r="F71" s="194">
        <v>2.6693312160206362</v>
      </c>
      <c r="G71" s="195">
        <v>2.7632645951996424</v>
      </c>
      <c r="H71" s="88"/>
    </row>
    <row r="72" spans="1:8" ht="15.75" customHeight="1">
      <c r="A72" s="96"/>
      <c r="B72" s="196" t="s">
        <v>422</v>
      </c>
      <c r="C72" s="192">
        <v>455.04713318658764</v>
      </c>
      <c r="D72" s="199">
        <v>438.8066785991756</v>
      </c>
      <c r="E72" s="200">
        <v>471.28758777399969</v>
      </c>
      <c r="F72" s="199">
        <v>444.32634324965949</v>
      </c>
      <c r="G72" s="200">
        <v>465.7679231235158</v>
      </c>
      <c r="H72" s="88"/>
    </row>
    <row r="73" spans="1:8" ht="15.75" customHeight="1">
      <c r="A73" s="96"/>
      <c r="B73" s="196" t="s">
        <v>423</v>
      </c>
      <c r="C73" s="192">
        <v>117.84550972305658</v>
      </c>
      <c r="D73" s="199">
        <v>112.25611244427111</v>
      </c>
      <c r="E73" s="200">
        <v>123.43490700184205</v>
      </c>
      <c r="F73" s="199">
        <v>114.46202418032786</v>
      </c>
      <c r="G73" s="200">
        <v>121.2289952657853</v>
      </c>
      <c r="H73" s="88"/>
    </row>
    <row r="74" spans="1:8" ht="15.75" customHeight="1">
      <c r="A74" s="96"/>
      <c r="B74" s="196" t="s">
        <v>424</v>
      </c>
      <c r="C74" s="193">
        <v>1.2557033980906303</v>
      </c>
      <c r="D74" s="194">
        <v>1.1689998802718415</v>
      </c>
      <c r="E74" s="195">
        <v>1.342406915909419</v>
      </c>
      <c r="F74" s="194">
        <v>1.2020762434666246</v>
      </c>
      <c r="G74" s="195">
        <v>1.3093305527146359</v>
      </c>
      <c r="H74" s="88"/>
    </row>
    <row r="75" spans="1:8" ht="15.75" customHeight="1">
      <c r="A75" s="96"/>
      <c r="B75" s="196" t="s">
        <v>425</v>
      </c>
      <c r="C75" s="193">
        <v>0.29886922905247493</v>
      </c>
      <c r="D75" s="194">
        <v>0.26579028961234141</v>
      </c>
      <c r="E75" s="195">
        <v>0.33194816849260844</v>
      </c>
      <c r="F75" s="194">
        <v>0.26232886745067024</v>
      </c>
      <c r="G75" s="195">
        <v>0.33540959065427961</v>
      </c>
      <c r="H75" s="88"/>
    </row>
    <row r="76" spans="1:8" ht="15.75" customHeight="1">
      <c r="A76" s="96"/>
      <c r="B76" s="196" t="s">
        <v>426</v>
      </c>
      <c r="C76" s="191">
        <v>0.33696587639176223</v>
      </c>
      <c r="D76" s="197">
        <v>0.3250349361487016</v>
      </c>
      <c r="E76" s="198">
        <v>0.34889681663482286</v>
      </c>
      <c r="F76" s="197">
        <v>0.33085630321240678</v>
      </c>
      <c r="G76" s="198">
        <v>0.34307544957111769</v>
      </c>
      <c r="H76" s="88"/>
    </row>
    <row r="77" spans="1:8" ht="15.75" customHeight="1">
      <c r="A77" s="96"/>
      <c r="B77" s="196" t="s">
        <v>476</v>
      </c>
      <c r="C77" s="191">
        <v>4.4858985452494962E-2</v>
      </c>
      <c r="D77" s="197">
        <v>3.1187369063642771E-2</v>
      </c>
      <c r="E77" s="198">
        <v>5.8530601841347153E-2</v>
      </c>
      <c r="F77" s="197">
        <v>4.2209064644767695E-2</v>
      </c>
      <c r="G77" s="198">
        <v>4.7508906260222229E-2</v>
      </c>
      <c r="H77" s="88"/>
    </row>
    <row r="78" spans="1:8" ht="15.75" customHeight="1">
      <c r="A78" s="96"/>
      <c r="B78" s="196" t="s">
        <v>427</v>
      </c>
      <c r="C78" s="192">
        <v>52.217216407803782</v>
      </c>
      <c r="D78" s="199">
        <v>49.566852804312838</v>
      </c>
      <c r="E78" s="200">
        <v>54.867580011294727</v>
      </c>
      <c r="F78" s="199">
        <v>50.392080599904425</v>
      </c>
      <c r="G78" s="200">
        <v>54.04235221570314</v>
      </c>
      <c r="H78" s="88"/>
    </row>
    <row r="79" spans="1:8" ht="15.75" customHeight="1">
      <c r="A79" s="96"/>
      <c r="B79" s="196" t="s">
        <v>428</v>
      </c>
      <c r="C79" s="201">
        <v>15.352347798471607</v>
      </c>
      <c r="D79" s="202">
        <v>14.686248618458546</v>
      </c>
      <c r="E79" s="203">
        <v>16.018446978484668</v>
      </c>
      <c r="F79" s="202">
        <v>14.856970194556249</v>
      </c>
      <c r="G79" s="203">
        <v>15.847725402386965</v>
      </c>
      <c r="H79" s="88"/>
    </row>
    <row r="80" spans="1:8" ht="15.75" customHeight="1">
      <c r="A80" s="96"/>
      <c r="B80" s="196" t="s">
        <v>429</v>
      </c>
      <c r="C80" s="192">
        <v>108.63051342174637</v>
      </c>
      <c r="D80" s="199">
        <v>105.50462784410591</v>
      </c>
      <c r="E80" s="200">
        <v>111.75639899938683</v>
      </c>
      <c r="F80" s="199">
        <v>106.38181003861196</v>
      </c>
      <c r="G80" s="200">
        <v>110.87921680488078</v>
      </c>
      <c r="H80" s="88"/>
    </row>
    <row r="81" spans="1:8" ht="15.75" customHeight="1">
      <c r="A81" s="96"/>
      <c r="B81" s="196" t="s">
        <v>430</v>
      </c>
      <c r="C81" s="193">
        <v>6.7465461538461549</v>
      </c>
      <c r="D81" s="194">
        <v>6.4517177980711855</v>
      </c>
      <c r="E81" s="195">
        <v>7.0413745096211242</v>
      </c>
      <c r="F81" s="194">
        <v>6.4993662218895336</v>
      </c>
      <c r="G81" s="195">
        <v>6.9937260858027761</v>
      </c>
      <c r="H81" s="88"/>
    </row>
    <row r="82" spans="1:8" ht="15.75" customHeight="1">
      <c r="A82" s="96"/>
      <c r="B82" s="196" t="s">
        <v>431</v>
      </c>
      <c r="C82" s="201">
        <v>25.403356994913697</v>
      </c>
      <c r="D82" s="202">
        <v>24.471646057893938</v>
      </c>
      <c r="E82" s="203">
        <v>26.335067931933455</v>
      </c>
      <c r="F82" s="202">
        <v>24.052565000249047</v>
      </c>
      <c r="G82" s="203">
        <v>26.754148989578347</v>
      </c>
      <c r="H82" s="88"/>
    </row>
    <row r="83" spans="1:8" ht="15.75" customHeight="1">
      <c r="A83" s="96"/>
      <c r="B83" s="196" t="s">
        <v>435</v>
      </c>
      <c r="C83" s="193">
        <v>3.3020835480181017</v>
      </c>
      <c r="D83" s="194">
        <v>3.2271825859679888</v>
      </c>
      <c r="E83" s="195">
        <v>3.3769845100682145</v>
      </c>
      <c r="F83" s="194">
        <v>3.2570810059937352</v>
      </c>
      <c r="G83" s="195">
        <v>3.3470860900424682</v>
      </c>
      <c r="H83" s="88"/>
    </row>
    <row r="84" spans="1:8" ht="15.75" customHeight="1">
      <c r="A84" s="96"/>
      <c r="B84" s="196" t="s">
        <v>436</v>
      </c>
      <c r="C84" s="193">
        <v>8.5776633589611819</v>
      </c>
      <c r="D84" s="194">
        <v>8.1379095493133846</v>
      </c>
      <c r="E84" s="195">
        <v>9.0174171686089792</v>
      </c>
      <c r="F84" s="194">
        <v>8.3065990568054371</v>
      </c>
      <c r="G84" s="195">
        <v>8.8487276611169268</v>
      </c>
      <c r="H84" s="88"/>
    </row>
    <row r="85" spans="1:8" ht="15.75" customHeight="1">
      <c r="A85" s="96"/>
      <c r="B85" s="196" t="s">
        <v>477</v>
      </c>
      <c r="C85" s="193">
        <v>0.123</v>
      </c>
      <c r="D85" s="194">
        <v>0.10254497001351134</v>
      </c>
      <c r="E85" s="195">
        <v>0.14345502998648865</v>
      </c>
      <c r="F85" s="194" t="s">
        <v>95</v>
      </c>
      <c r="G85" s="195" t="s">
        <v>95</v>
      </c>
      <c r="H85" s="88"/>
    </row>
    <row r="86" spans="1:8" ht="15.75" customHeight="1">
      <c r="A86" s="96"/>
      <c r="B86" s="196" t="s">
        <v>438</v>
      </c>
      <c r="C86" s="193">
        <v>0.49980466666666662</v>
      </c>
      <c r="D86" s="194">
        <v>0.43146924604421616</v>
      </c>
      <c r="E86" s="195">
        <v>0.56814008728911713</v>
      </c>
      <c r="F86" s="194">
        <v>0.47851536519403864</v>
      </c>
      <c r="G86" s="195">
        <v>0.52109396813929465</v>
      </c>
      <c r="H86" s="88"/>
    </row>
    <row r="87" spans="1:8" ht="15.75" customHeight="1">
      <c r="A87" s="96"/>
      <c r="B87" s="196" t="s">
        <v>440</v>
      </c>
      <c r="C87" s="191">
        <v>3.3607575757575753E-2</v>
      </c>
      <c r="D87" s="197">
        <v>2.8956722813839812E-2</v>
      </c>
      <c r="E87" s="198">
        <v>3.8258428701311693E-2</v>
      </c>
      <c r="F87" s="197">
        <v>3.0182569469030494E-2</v>
      </c>
      <c r="G87" s="198">
        <v>3.7032582046121011E-2</v>
      </c>
      <c r="H87" s="88"/>
    </row>
    <row r="88" spans="1:8" ht="15.75" customHeight="1">
      <c r="A88" s="96"/>
      <c r="B88" s="196" t="s">
        <v>441</v>
      </c>
      <c r="C88" s="191">
        <v>0.86889459957943771</v>
      </c>
      <c r="D88" s="197">
        <v>0.84265052275093755</v>
      </c>
      <c r="E88" s="198">
        <v>0.89513867640793787</v>
      </c>
      <c r="F88" s="197">
        <v>0.85750611236252794</v>
      </c>
      <c r="G88" s="198">
        <v>0.88028308679634748</v>
      </c>
      <c r="H88" s="88"/>
    </row>
    <row r="89" spans="1:8" ht="15.75" customHeight="1">
      <c r="A89" s="96"/>
      <c r="B89" s="196" t="s">
        <v>442</v>
      </c>
      <c r="C89" s="201">
        <v>25.503361711324054</v>
      </c>
      <c r="D89" s="202">
        <v>24.19716184563644</v>
      </c>
      <c r="E89" s="203">
        <v>26.809561577011667</v>
      </c>
      <c r="F89" s="202">
        <v>24.475095472930807</v>
      </c>
      <c r="G89" s="203">
        <v>26.531627949717301</v>
      </c>
      <c r="H89" s="88"/>
    </row>
    <row r="90" spans="1:8" ht="15.75" customHeight="1">
      <c r="A90" s="96"/>
      <c r="B90" s="196" t="s">
        <v>443</v>
      </c>
      <c r="C90" s="201">
        <v>41.479691488003311</v>
      </c>
      <c r="D90" s="202">
        <v>38.937682968536301</v>
      </c>
      <c r="E90" s="203">
        <v>44.021700007470322</v>
      </c>
      <c r="F90" s="202">
        <v>40.397189504493291</v>
      </c>
      <c r="G90" s="203">
        <v>42.562193471513332</v>
      </c>
      <c r="H90" s="88"/>
    </row>
    <row r="91" spans="1:8" ht="15.75" customHeight="1">
      <c r="A91" s="96"/>
      <c r="B91" s="196" t="s">
        <v>444</v>
      </c>
      <c r="C91" s="193">
        <v>0.11561439845221018</v>
      </c>
      <c r="D91" s="194">
        <v>8.4872674128130543E-2</v>
      </c>
      <c r="E91" s="195">
        <v>0.14635612277628982</v>
      </c>
      <c r="F91" s="194" t="s">
        <v>95</v>
      </c>
      <c r="G91" s="195" t="s">
        <v>95</v>
      </c>
      <c r="H91" s="88"/>
    </row>
    <row r="92" spans="1:8" ht="15.75" customHeight="1">
      <c r="A92" s="96"/>
      <c r="B92" s="196" t="s">
        <v>445</v>
      </c>
      <c r="C92" s="193">
        <v>1.3331711127593542</v>
      </c>
      <c r="D92" s="194">
        <v>1.2880508142155536</v>
      </c>
      <c r="E92" s="195">
        <v>1.3782914113031548</v>
      </c>
      <c r="F92" s="194">
        <v>1.3102071385657503</v>
      </c>
      <c r="G92" s="195">
        <v>1.356135086952958</v>
      </c>
      <c r="H92" s="88"/>
    </row>
    <row r="93" spans="1:8" ht="15.75" customHeight="1">
      <c r="A93" s="96"/>
      <c r="B93" s="196" t="s">
        <v>446</v>
      </c>
      <c r="C93" s="191">
        <v>2.9529072690403745E-2</v>
      </c>
      <c r="D93" s="197">
        <v>2.8514422556845817E-2</v>
      </c>
      <c r="E93" s="198">
        <v>3.0543722823961672E-2</v>
      </c>
      <c r="F93" s="197">
        <v>2.899293614048544E-2</v>
      </c>
      <c r="G93" s="198">
        <v>3.0065209240322049E-2</v>
      </c>
      <c r="H93" s="88"/>
    </row>
    <row r="94" spans="1:8" ht="15.75" customHeight="1">
      <c r="A94" s="96"/>
      <c r="B94" s="196" t="s">
        <v>447</v>
      </c>
      <c r="C94" s="193">
        <v>0.93558093891100613</v>
      </c>
      <c r="D94" s="194">
        <v>0.88047009906741247</v>
      </c>
      <c r="E94" s="195">
        <v>0.99069177875459979</v>
      </c>
      <c r="F94" s="194">
        <v>0.87068208391243174</v>
      </c>
      <c r="G94" s="195">
        <v>1.0004797939095806</v>
      </c>
      <c r="H94" s="88"/>
    </row>
    <row r="95" spans="1:8" ht="15.75" customHeight="1">
      <c r="A95" s="96"/>
      <c r="B95" s="196" t="s">
        <v>448</v>
      </c>
      <c r="C95" s="191">
        <v>0.10034874962612843</v>
      </c>
      <c r="D95" s="197">
        <v>9.3142001795668589E-2</v>
      </c>
      <c r="E95" s="198">
        <v>0.10755549745658827</v>
      </c>
      <c r="F95" s="197">
        <v>9.7079652676043807E-2</v>
      </c>
      <c r="G95" s="198">
        <v>0.10361784657621305</v>
      </c>
      <c r="H95" s="88"/>
    </row>
    <row r="96" spans="1:8" ht="15.75" customHeight="1">
      <c r="A96" s="96"/>
      <c r="B96" s="196" t="s">
        <v>449</v>
      </c>
      <c r="C96" s="193">
        <v>0.36220000000000002</v>
      </c>
      <c r="D96" s="194">
        <v>0.27904707937582257</v>
      </c>
      <c r="E96" s="195">
        <v>0.44535292062417747</v>
      </c>
      <c r="F96" s="194">
        <v>0.3254589796684132</v>
      </c>
      <c r="G96" s="195">
        <v>0.39894102033158685</v>
      </c>
      <c r="H96" s="88"/>
    </row>
    <row r="97" spans="1:8" ht="15.75" customHeight="1">
      <c r="A97" s="96"/>
      <c r="B97" s="196" t="s">
        <v>451</v>
      </c>
      <c r="C97" s="192">
        <v>58.815936984329447</v>
      </c>
      <c r="D97" s="199">
        <v>56.325729746352678</v>
      </c>
      <c r="E97" s="200">
        <v>61.306144222306216</v>
      </c>
      <c r="F97" s="199">
        <v>57.690321037497121</v>
      </c>
      <c r="G97" s="200">
        <v>59.941552931161773</v>
      </c>
      <c r="H97" s="88"/>
    </row>
    <row r="98" spans="1:8" ht="15.75" customHeight="1">
      <c r="A98" s="96"/>
      <c r="B98" s="196" t="s">
        <v>452</v>
      </c>
      <c r="C98" s="191">
        <v>5.8826589256083577E-2</v>
      </c>
      <c r="D98" s="197">
        <v>5.6934984865900796E-2</v>
      </c>
      <c r="E98" s="198">
        <v>6.0718193646266357E-2</v>
      </c>
      <c r="F98" s="197">
        <v>5.7702556973628819E-2</v>
      </c>
      <c r="G98" s="198">
        <v>5.9950621538538335E-2</v>
      </c>
      <c r="H98" s="88"/>
    </row>
    <row r="99" spans="1:8" ht="15.75" customHeight="1">
      <c r="A99" s="96"/>
      <c r="B99" s="196" t="s">
        <v>453</v>
      </c>
      <c r="C99" s="193">
        <v>8.6163614485799602</v>
      </c>
      <c r="D99" s="194">
        <v>8.0045666644997659</v>
      </c>
      <c r="E99" s="195">
        <v>9.2281562326601545</v>
      </c>
      <c r="F99" s="194">
        <v>8.1100518823843792</v>
      </c>
      <c r="G99" s="195">
        <v>9.1226710147755412</v>
      </c>
      <c r="H99" s="88"/>
    </row>
    <row r="100" spans="1:8" ht="15.75" customHeight="1">
      <c r="A100" s="96"/>
      <c r="B100" s="196" t="s">
        <v>455</v>
      </c>
      <c r="C100" s="192">
        <v>83.615222456758914</v>
      </c>
      <c r="D100" s="199">
        <v>80.207365890991156</v>
      </c>
      <c r="E100" s="200">
        <v>87.023079022526673</v>
      </c>
      <c r="F100" s="199">
        <v>81.430033045597412</v>
      </c>
      <c r="G100" s="200">
        <v>85.800411867920417</v>
      </c>
      <c r="H100" s="88"/>
    </row>
    <row r="101" spans="1:8" ht="15.75" customHeight="1">
      <c r="A101" s="96"/>
      <c r="B101" s="196" t="s">
        <v>456</v>
      </c>
      <c r="C101" s="191" t="s">
        <v>218</v>
      </c>
      <c r="D101" s="197" t="s">
        <v>95</v>
      </c>
      <c r="E101" s="198" t="s">
        <v>95</v>
      </c>
      <c r="F101" s="197" t="s">
        <v>95</v>
      </c>
      <c r="G101" s="198" t="s">
        <v>95</v>
      </c>
      <c r="H101" s="88"/>
    </row>
    <row r="102" spans="1:8" ht="15.75" customHeight="1">
      <c r="A102" s="96"/>
      <c r="B102" s="196" t="s">
        <v>457</v>
      </c>
      <c r="C102" s="191">
        <v>0.18063506405228758</v>
      </c>
      <c r="D102" s="197">
        <v>0.16952032087257699</v>
      </c>
      <c r="E102" s="198">
        <v>0.19174980723199817</v>
      </c>
      <c r="F102" s="197">
        <v>0.17554785739230197</v>
      </c>
      <c r="G102" s="198">
        <v>0.18572227071227318</v>
      </c>
      <c r="H102" s="88"/>
    </row>
    <row r="103" spans="1:8" ht="15.75" customHeight="1">
      <c r="A103" s="96"/>
      <c r="B103" s="196" t="s">
        <v>458</v>
      </c>
      <c r="C103" s="192">
        <v>140.5587885402762</v>
      </c>
      <c r="D103" s="199">
        <v>128.35625285786961</v>
      </c>
      <c r="E103" s="200">
        <v>152.76132422268279</v>
      </c>
      <c r="F103" s="199">
        <v>137.17200133843778</v>
      </c>
      <c r="G103" s="200">
        <v>143.94557574211461</v>
      </c>
      <c r="H103" s="88"/>
    </row>
    <row r="104" spans="1:8" ht="15.75" customHeight="1">
      <c r="A104" s="96"/>
      <c r="B104" s="196" t="s">
        <v>459</v>
      </c>
      <c r="C104" s="193">
        <v>6.7316916823706876</v>
      </c>
      <c r="D104" s="194">
        <v>6.3841553612108051</v>
      </c>
      <c r="E104" s="195">
        <v>7.0792280035305701</v>
      </c>
      <c r="F104" s="194">
        <v>6.5898955723401986</v>
      </c>
      <c r="G104" s="195">
        <v>6.8734877924011766</v>
      </c>
      <c r="H104" s="88"/>
    </row>
    <row r="105" spans="1:8" ht="15.75" customHeight="1">
      <c r="A105" s="96"/>
      <c r="B105" s="196" t="s">
        <v>461</v>
      </c>
      <c r="C105" s="193">
        <v>1.6151952773057785</v>
      </c>
      <c r="D105" s="194">
        <v>1.5028505835429682</v>
      </c>
      <c r="E105" s="195">
        <v>1.7275399710685888</v>
      </c>
      <c r="F105" s="194">
        <v>1.5651586115999891</v>
      </c>
      <c r="G105" s="195">
        <v>1.6652319430115679</v>
      </c>
      <c r="H105" s="88"/>
    </row>
    <row r="106" spans="1:8" ht="15.75" customHeight="1">
      <c r="A106" s="96"/>
      <c r="B106" s="196" t="s">
        <v>462</v>
      </c>
      <c r="C106" s="201">
        <v>28.983885551754295</v>
      </c>
      <c r="D106" s="202">
        <v>27.755884957861596</v>
      </c>
      <c r="E106" s="203">
        <v>30.211886145646993</v>
      </c>
      <c r="F106" s="202">
        <v>28.391440573992266</v>
      </c>
      <c r="G106" s="203">
        <v>29.576330529516323</v>
      </c>
      <c r="H106" s="88"/>
    </row>
    <row r="107" spans="1:8" ht="15.75" customHeight="1">
      <c r="A107" s="96"/>
      <c r="B107" s="196" t="s">
        <v>463</v>
      </c>
      <c r="C107" s="191" t="s">
        <v>106</v>
      </c>
      <c r="D107" s="197" t="s">
        <v>95</v>
      </c>
      <c r="E107" s="198" t="s">
        <v>95</v>
      </c>
      <c r="F107" s="197" t="s">
        <v>95</v>
      </c>
      <c r="G107" s="198" t="s">
        <v>95</v>
      </c>
      <c r="H107" s="88"/>
    </row>
    <row r="108" spans="1:8" ht="15.75" customHeight="1">
      <c r="A108" s="96"/>
      <c r="B108" s="196" t="s">
        <v>465</v>
      </c>
      <c r="C108" s="201">
        <v>11.641302065405812</v>
      </c>
      <c r="D108" s="202">
        <v>10.981651621999491</v>
      </c>
      <c r="E108" s="203">
        <v>12.300952508812133</v>
      </c>
      <c r="F108" s="202">
        <v>11.133572186658252</v>
      </c>
      <c r="G108" s="203">
        <v>12.149031944153371</v>
      </c>
      <c r="H108" s="88"/>
    </row>
    <row r="109" spans="1:8" ht="15.75" customHeight="1">
      <c r="A109" s="96"/>
      <c r="B109" s="196" t="s">
        <v>466</v>
      </c>
      <c r="C109" s="191">
        <v>0.16551566039388754</v>
      </c>
      <c r="D109" s="197">
        <v>0.1561262749653787</v>
      </c>
      <c r="E109" s="198">
        <v>0.17490504582239638</v>
      </c>
      <c r="F109" s="197">
        <v>0.1616696315288271</v>
      </c>
      <c r="G109" s="198">
        <v>0.16936168925894798</v>
      </c>
      <c r="H109" s="88"/>
    </row>
    <row r="110" spans="1:8" ht="15.75" customHeight="1">
      <c r="A110" s="96"/>
      <c r="B110" s="196" t="s">
        <v>467</v>
      </c>
      <c r="C110" s="193">
        <v>0.49302430585173479</v>
      </c>
      <c r="D110" s="194">
        <v>0.46227622060898793</v>
      </c>
      <c r="E110" s="195">
        <v>0.5237723910944817</v>
      </c>
      <c r="F110" s="194">
        <v>0.4742712634557445</v>
      </c>
      <c r="G110" s="195">
        <v>0.51177734824772503</v>
      </c>
      <c r="H110" s="88"/>
    </row>
    <row r="111" spans="1:8" ht="15.75" customHeight="1">
      <c r="A111" s="96"/>
      <c r="B111" s="196" t="s">
        <v>469</v>
      </c>
      <c r="C111" s="193">
        <v>1.3951096085138472</v>
      </c>
      <c r="D111" s="194">
        <v>1.3114199855308255</v>
      </c>
      <c r="E111" s="195">
        <v>1.478799231496869</v>
      </c>
      <c r="F111" s="194">
        <v>1.3366255724768681</v>
      </c>
      <c r="G111" s="195">
        <v>1.4535936445508264</v>
      </c>
      <c r="H111" s="88"/>
    </row>
    <row r="112" spans="1:8" ht="15.75" customHeight="1">
      <c r="A112" s="96"/>
      <c r="B112" s="196" t="s">
        <v>470</v>
      </c>
      <c r="C112" s="192">
        <v>66.62875106190026</v>
      </c>
      <c r="D112" s="199">
        <v>64.773988413558072</v>
      </c>
      <c r="E112" s="200">
        <v>68.483513710242448</v>
      </c>
      <c r="F112" s="199">
        <v>65.376072841343159</v>
      </c>
      <c r="G112" s="200">
        <v>67.881429282457361</v>
      </c>
      <c r="H112" s="88"/>
    </row>
    <row r="113" spans="1:8" ht="15.75" customHeight="1">
      <c r="A113" s="96"/>
      <c r="B113" s="196" t="s">
        <v>471</v>
      </c>
      <c r="C113" s="193">
        <v>0.3366333333333334</v>
      </c>
      <c r="D113" s="194">
        <v>0.29896820876501501</v>
      </c>
      <c r="E113" s="195">
        <v>0.37429845790165178</v>
      </c>
      <c r="F113" s="194">
        <v>0.29394673470861232</v>
      </c>
      <c r="G113" s="195">
        <v>0.37931993195805447</v>
      </c>
      <c r="H113" s="88"/>
    </row>
    <row r="114" spans="1:8" ht="15.75" customHeight="1">
      <c r="A114" s="96"/>
      <c r="B114" s="196" t="s">
        <v>472</v>
      </c>
      <c r="C114" s="193">
        <v>8.8357109856919678</v>
      </c>
      <c r="D114" s="194">
        <v>8.4158369147553493</v>
      </c>
      <c r="E114" s="195">
        <v>9.2555850566285862</v>
      </c>
      <c r="F114" s="194">
        <v>8.6032395233121814</v>
      </c>
      <c r="G114" s="195">
        <v>9.0681824480717541</v>
      </c>
      <c r="H114" s="88"/>
    </row>
    <row r="115" spans="1:8" ht="15.75" customHeight="1">
      <c r="A115" s="96"/>
      <c r="B115" s="196" t="s">
        <v>473</v>
      </c>
      <c r="C115" s="193">
        <v>0.8262324525587692</v>
      </c>
      <c r="D115" s="194">
        <v>0.70412178671043602</v>
      </c>
      <c r="E115" s="195">
        <v>0.94834311840710239</v>
      </c>
      <c r="F115" s="194">
        <v>0.78924527669828626</v>
      </c>
      <c r="G115" s="195">
        <v>0.86321962841925215</v>
      </c>
      <c r="H115" s="88"/>
    </row>
    <row r="116" spans="1:8" ht="15.75" customHeight="1">
      <c r="A116" s="96"/>
      <c r="B116" s="196" t="s">
        <v>474</v>
      </c>
      <c r="C116" s="192">
        <v>81.11606634376264</v>
      </c>
      <c r="D116" s="199">
        <v>78.485874560260697</v>
      </c>
      <c r="E116" s="200">
        <v>83.746258127264582</v>
      </c>
      <c r="F116" s="199">
        <v>79.057717980456459</v>
      </c>
      <c r="G116" s="200">
        <v>83.17441470706882</v>
      </c>
      <c r="H116" s="88"/>
    </row>
    <row r="117" spans="1:8" ht="15.75" customHeight="1">
      <c r="A117" s="96"/>
      <c r="B117" s="220" t="s">
        <v>475</v>
      </c>
      <c r="C117" s="221">
        <v>19.997780214231742</v>
      </c>
      <c r="D117" s="222">
        <v>18.245464910912013</v>
      </c>
      <c r="E117" s="223">
        <v>21.750095517551472</v>
      </c>
      <c r="F117" s="222">
        <v>19.394173284309176</v>
      </c>
      <c r="G117" s="223">
        <v>20.601387144154309</v>
      </c>
      <c r="H117" s="88"/>
    </row>
    <row r="118" spans="1:8" ht="15.75" customHeight="1">
      <c r="B118" s="292" t="s">
        <v>691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D2:E2"/>
    <mergeCell ref="F2:G2"/>
    <mergeCell ref="B2:B3"/>
    <mergeCell ref="A2:A3"/>
  </mergeCells>
  <conditionalFormatting sqref="A5 A7 A9 A11 A13:A68 A70:A117 C5:G117 A4:G4 A6:G6 A8:G8 A10:G10 A12:G12 A69:G69">
    <cfRule type="expression" dxfId="142" priority="223">
      <formula>IF(CertVal_IsBlnkRow*CertVal_IsBlnkRowNext=1,TRUE,FALSE)</formula>
    </cfRule>
  </conditionalFormatting>
  <conditionalFormatting sqref="B5:B117">
    <cfRule type="expression" dxfId="141" priority="215">
      <formula>IF(CertVal_IsBlnkRow*CertVal_IsBlnkRowNext=1,TRUE,FALSE)</formula>
    </cfRule>
  </conditionalFormatting>
  <conditionalFormatting sqref="B7">
    <cfRule type="expression" dxfId="140" priority="213">
      <formula>IF(CertVal_IsBlnkRow*CertVal_IsBlnkRowNext=1,TRUE,FALSE)</formula>
    </cfRule>
  </conditionalFormatting>
  <conditionalFormatting sqref="B9">
    <cfRule type="expression" dxfId="139" priority="211">
      <formula>IF(CertVal_IsBlnkRow*CertVal_IsBlnkRowNext=1,TRUE,FALSE)</formula>
    </cfRule>
  </conditionalFormatting>
  <conditionalFormatting sqref="B11">
    <cfRule type="expression" dxfId="138" priority="209">
      <formula>IF(CertVal_IsBlnkRow*CertVal_IsBlnkRowNext=1,TRUE,FALSE)</formula>
    </cfRule>
  </conditionalFormatting>
  <conditionalFormatting sqref="B13">
    <cfRule type="expression" dxfId="137" priority="207">
      <formula>IF(CertVal_IsBlnkRow*CertVal_IsBlnkRowNext=1,TRUE,FALSE)</formula>
    </cfRule>
  </conditionalFormatting>
  <conditionalFormatting sqref="B14">
    <cfRule type="expression" dxfId="136" priority="205">
      <formula>IF(CertVal_IsBlnkRow*CertVal_IsBlnkRowNext=1,TRUE,FALSE)</formula>
    </cfRule>
  </conditionalFormatting>
  <conditionalFormatting sqref="B15">
    <cfRule type="expression" dxfId="135" priority="203">
      <formula>IF(CertVal_IsBlnkRow*CertVal_IsBlnkRowNext=1,TRUE,FALSE)</formula>
    </cfRule>
  </conditionalFormatting>
  <conditionalFormatting sqref="B16">
    <cfRule type="expression" dxfId="134" priority="201">
      <formula>IF(CertVal_IsBlnkRow*CertVal_IsBlnkRowNext=1,TRUE,FALSE)</formula>
    </cfRule>
  </conditionalFormatting>
  <conditionalFormatting sqref="B17">
    <cfRule type="expression" dxfId="133" priority="199">
      <formula>IF(CertVal_IsBlnkRow*CertVal_IsBlnkRowNext=1,TRUE,FALSE)</formula>
    </cfRule>
  </conditionalFormatting>
  <conditionalFormatting sqref="B18">
    <cfRule type="expression" dxfId="132" priority="197">
      <formula>IF(CertVal_IsBlnkRow*CertVal_IsBlnkRowNext=1,TRUE,FALSE)</formula>
    </cfRule>
  </conditionalFormatting>
  <conditionalFormatting sqref="B19">
    <cfRule type="expression" dxfId="131" priority="195">
      <formula>IF(CertVal_IsBlnkRow*CertVal_IsBlnkRowNext=1,TRUE,FALSE)</formula>
    </cfRule>
  </conditionalFormatting>
  <conditionalFormatting sqref="B20">
    <cfRule type="expression" dxfId="130" priority="193">
      <formula>IF(CertVal_IsBlnkRow*CertVal_IsBlnkRowNext=1,TRUE,FALSE)</formula>
    </cfRule>
  </conditionalFormatting>
  <conditionalFormatting sqref="B21">
    <cfRule type="expression" dxfId="129" priority="191">
      <formula>IF(CertVal_IsBlnkRow*CertVal_IsBlnkRowNext=1,TRUE,FALSE)</formula>
    </cfRule>
  </conditionalFormatting>
  <conditionalFormatting sqref="B22">
    <cfRule type="expression" dxfId="128" priority="189">
      <formula>IF(CertVal_IsBlnkRow*CertVal_IsBlnkRowNext=1,TRUE,FALSE)</formula>
    </cfRule>
  </conditionalFormatting>
  <conditionalFormatting sqref="B23">
    <cfRule type="expression" dxfId="127" priority="187">
      <formula>IF(CertVal_IsBlnkRow*CertVal_IsBlnkRowNext=1,TRUE,FALSE)</formula>
    </cfRule>
  </conditionalFormatting>
  <conditionalFormatting sqref="B24">
    <cfRule type="expression" dxfId="126" priority="185">
      <formula>IF(CertVal_IsBlnkRow*CertVal_IsBlnkRowNext=1,TRUE,FALSE)</formula>
    </cfRule>
  </conditionalFormatting>
  <conditionalFormatting sqref="B25">
    <cfRule type="expression" dxfId="125" priority="183">
      <formula>IF(CertVal_IsBlnkRow*CertVal_IsBlnkRowNext=1,TRUE,FALSE)</formula>
    </cfRule>
  </conditionalFormatting>
  <conditionalFormatting sqref="B26">
    <cfRule type="expression" dxfId="124" priority="181">
      <formula>IF(CertVal_IsBlnkRow*CertVal_IsBlnkRowNext=1,TRUE,FALSE)</formula>
    </cfRule>
  </conditionalFormatting>
  <conditionalFormatting sqref="B27">
    <cfRule type="expression" dxfId="123" priority="179">
      <formula>IF(CertVal_IsBlnkRow*CertVal_IsBlnkRowNext=1,TRUE,FALSE)</formula>
    </cfRule>
  </conditionalFormatting>
  <conditionalFormatting sqref="B28">
    <cfRule type="expression" dxfId="122" priority="177">
      <formula>IF(CertVal_IsBlnkRow*CertVal_IsBlnkRowNext=1,TRUE,FALSE)</formula>
    </cfRule>
  </conditionalFormatting>
  <conditionalFormatting sqref="B29">
    <cfRule type="expression" dxfId="121" priority="175">
      <formula>IF(CertVal_IsBlnkRow*CertVal_IsBlnkRowNext=1,TRUE,FALSE)</formula>
    </cfRule>
  </conditionalFormatting>
  <conditionalFormatting sqref="B30">
    <cfRule type="expression" dxfId="120" priority="173">
      <formula>IF(CertVal_IsBlnkRow*CertVal_IsBlnkRowNext=1,TRUE,FALSE)</formula>
    </cfRule>
  </conditionalFormatting>
  <conditionalFormatting sqref="B31">
    <cfRule type="expression" dxfId="119" priority="171">
      <formula>IF(CertVal_IsBlnkRow*CertVal_IsBlnkRowNext=1,TRUE,FALSE)</formula>
    </cfRule>
  </conditionalFormatting>
  <conditionalFormatting sqref="B32">
    <cfRule type="expression" dxfId="118" priority="169">
      <formula>IF(CertVal_IsBlnkRow*CertVal_IsBlnkRowNext=1,TRUE,FALSE)</formula>
    </cfRule>
  </conditionalFormatting>
  <conditionalFormatting sqref="B33">
    <cfRule type="expression" dxfId="117" priority="167">
      <formula>IF(CertVal_IsBlnkRow*CertVal_IsBlnkRowNext=1,TRUE,FALSE)</formula>
    </cfRule>
  </conditionalFormatting>
  <conditionalFormatting sqref="B34">
    <cfRule type="expression" dxfId="116" priority="165">
      <formula>IF(CertVal_IsBlnkRow*CertVal_IsBlnkRowNext=1,TRUE,FALSE)</formula>
    </cfRule>
  </conditionalFormatting>
  <conditionalFormatting sqref="B35">
    <cfRule type="expression" dxfId="115" priority="163">
      <formula>IF(CertVal_IsBlnkRow*CertVal_IsBlnkRowNext=1,TRUE,FALSE)</formula>
    </cfRule>
  </conditionalFormatting>
  <conditionalFormatting sqref="B36">
    <cfRule type="expression" dxfId="114" priority="161">
      <formula>IF(CertVal_IsBlnkRow*CertVal_IsBlnkRowNext=1,TRUE,FALSE)</formula>
    </cfRule>
  </conditionalFormatting>
  <conditionalFormatting sqref="B37">
    <cfRule type="expression" dxfId="113" priority="159">
      <formula>IF(CertVal_IsBlnkRow*CertVal_IsBlnkRowNext=1,TRUE,FALSE)</formula>
    </cfRule>
  </conditionalFormatting>
  <conditionalFormatting sqref="B38">
    <cfRule type="expression" dxfId="112" priority="157">
      <formula>IF(CertVal_IsBlnkRow*CertVal_IsBlnkRowNext=1,TRUE,FALSE)</formula>
    </cfRule>
  </conditionalFormatting>
  <conditionalFormatting sqref="B39">
    <cfRule type="expression" dxfId="111" priority="155">
      <formula>IF(CertVal_IsBlnkRow*CertVal_IsBlnkRowNext=1,TRUE,FALSE)</formula>
    </cfRule>
  </conditionalFormatting>
  <conditionalFormatting sqref="B40">
    <cfRule type="expression" dxfId="110" priority="153">
      <formula>IF(CertVal_IsBlnkRow*CertVal_IsBlnkRowNext=1,TRUE,FALSE)</formula>
    </cfRule>
  </conditionalFormatting>
  <conditionalFormatting sqref="B41">
    <cfRule type="expression" dxfId="109" priority="151">
      <formula>IF(CertVal_IsBlnkRow*CertVal_IsBlnkRowNext=1,TRUE,FALSE)</formula>
    </cfRule>
  </conditionalFormatting>
  <conditionalFormatting sqref="B42">
    <cfRule type="expression" dxfId="108" priority="149">
      <formula>IF(CertVal_IsBlnkRow*CertVal_IsBlnkRowNext=1,TRUE,FALSE)</formula>
    </cfRule>
  </conditionalFormatting>
  <conditionalFormatting sqref="B43">
    <cfRule type="expression" dxfId="107" priority="147">
      <formula>IF(CertVal_IsBlnkRow*CertVal_IsBlnkRowNext=1,TRUE,FALSE)</formula>
    </cfRule>
  </conditionalFormatting>
  <conditionalFormatting sqref="B44">
    <cfRule type="expression" dxfId="106" priority="145">
      <formula>IF(CertVal_IsBlnkRow*CertVal_IsBlnkRowNext=1,TRUE,FALSE)</formula>
    </cfRule>
  </conditionalFormatting>
  <conditionalFormatting sqref="B45">
    <cfRule type="expression" dxfId="105" priority="143">
      <formula>IF(CertVal_IsBlnkRow*CertVal_IsBlnkRowNext=1,TRUE,FALSE)</formula>
    </cfRule>
  </conditionalFormatting>
  <conditionalFormatting sqref="B46">
    <cfRule type="expression" dxfId="104" priority="141">
      <formula>IF(CertVal_IsBlnkRow*CertVal_IsBlnkRowNext=1,TRUE,FALSE)</formula>
    </cfRule>
  </conditionalFormatting>
  <conditionalFormatting sqref="B47">
    <cfRule type="expression" dxfId="103" priority="139">
      <formula>IF(CertVal_IsBlnkRow*CertVal_IsBlnkRowNext=1,TRUE,FALSE)</formula>
    </cfRule>
  </conditionalFormatting>
  <conditionalFormatting sqref="B48">
    <cfRule type="expression" dxfId="102" priority="137">
      <formula>IF(CertVal_IsBlnkRow*CertVal_IsBlnkRowNext=1,TRUE,FALSE)</formula>
    </cfRule>
  </conditionalFormatting>
  <conditionalFormatting sqref="B49">
    <cfRule type="expression" dxfId="101" priority="135">
      <formula>IF(CertVal_IsBlnkRow*CertVal_IsBlnkRowNext=1,TRUE,FALSE)</formula>
    </cfRule>
  </conditionalFormatting>
  <conditionalFormatting sqref="B50">
    <cfRule type="expression" dxfId="100" priority="133">
      <formula>IF(CertVal_IsBlnkRow*CertVal_IsBlnkRowNext=1,TRUE,FALSE)</formula>
    </cfRule>
  </conditionalFormatting>
  <conditionalFormatting sqref="B51">
    <cfRule type="expression" dxfId="99" priority="131">
      <formula>IF(CertVal_IsBlnkRow*CertVal_IsBlnkRowNext=1,TRUE,FALSE)</formula>
    </cfRule>
  </conditionalFormatting>
  <conditionalFormatting sqref="B52">
    <cfRule type="expression" dxfId="98" priority="129">
      <formula>IF(CertVal_IsBlnkRow*CertVal_IsBlnkRowNext=1,TRUE,FALSE)</formula>
    </cfRule>
  </conditionalFormatting>
  <conditionalFormatting sqref="B53">
    <cfRule type="expression" dxfId="97" priority="127">
      <formula>IF(CertVal_IsBlnkRow*CertVal_IsBlnkRowNext=1,TRUE,FALSE)</formula>
    </cfRule>
  </conditionalFormatting>
  <conditionalFormatting sqref="B54">
    <cfRule type="expression" dxfId="96" priority="125">
      <formula>IF(CertVal_IsBlnkRow*CertVal_IsBlnkRowNext=1,TRUE,FALSE)</formula>
    </cfRule>
  </conditionalFormatting>
  <conditionalFormatting sqref="B55">
    <cfRule type="expression" dxfId="95" priority="123">
      <formula>IF(CertVal_IsBlnkRow*CertVal_IsBlnkRowNext=1,TRUE,FALSE)</formula>
    </cfRule>
  </conditionalFormatting>
  <conditionalFormatting sqref="B56">
    <cfRule type="expression" dxfId="94" priority="121">
      <formula>IF(CertVal_IsBlnkRow*CertVal_IsBlnkRowNext=1,TRUE,FALSE)</formula>
    </cfRule>
  </conditionalFormatting>
  <conditionalFormatting sqref="B57">
    <cfRule type="expression" dxfId="93" priority="119">
      <formula>IF(CertVal_IsBlnkRow*CertVal_IsBlnkRowNext=1,TRUE,FALSE)</formula>
    </cfRule>
  </conditionalFormatting>
  <conditionalFormatting sqref="B58">
    <cfRule type="expression" dxfId="92" priority="117">
      <formula>IF(CertVal_IsBlnkRow*CertVal_IsBlnkRowNext=1,TRUE,FALSE)</formula>
    </cfRule>
  </conditionalFormatting>
  <conditionalFormatting sqref="B59">
    <cfRule type="expression" dxfId="91" priority="115">
      <formula>IF(CertVal_IsBlnkRow*CertVal_IsBlnkRowNext=1,TRUE,FALSE)</formula>
    </cfRule>
  </conditionalFormatting>
  <conditionalFormatting sqref="B60">
    <cfRule type="expression" dxfId="90" priority="113">
      <formula>IF(CertVal_IsBlnkRow*CertVal_IsBlnkRowNext=1,TRUE,FALSE)</formula>
    </cfRule>
  </conditionalFormatting>
  <conditionalFormatting sqref="B61">
    <cfRule type="expression" dxfId="89" priority="111">
      <formula>IF(CertVal_IsBlnkRow*CertVal_IsBlnkRowNext=1,TRUE,FALSE)</formula>
    </cfRule>
  </conditionalFormatting>
  <conditionalFormatting sqref="B62">
    <cfRule type="expression" dxfId="88" priority="109">
      <formula>IF(CertVal_IsBlnkRow*CertVal_IsBlnkRowNext=1,TRUE,FALSE)</formula>
    </cfRule>
  </conditionalFormatting>
  <conditionalFormatting sqref="B63">
    <cfRule type="expression" dxfId="87" priority="107">
      <formula>IF(CertVal_IsBlnkRow*CertVal_IsBlnkRowNext=1,TRUE,FALSE)</formula>
    </cfRule>
  </conditionalFormatting>
  <conditionalFormatting sqref="B64">
    <cfRule type="expression" dxfId="86" priority="105">
      <formula>IF(CertVal_IsBlnkRow*CertVal_IsBlnkRowNext=1,TRUE,FALSE)</formula>
    </cfRule>
  </conditionalFormatting>
  <conditionalFormatting sqref="B65">
    <cfRule type="expression" dxfId="85" priority="103">
      <formula>IF(CertVal_IsBlnkRow*CertVal_IsBlnkRowNext=1,TRUE,FALSE)</formula>
    </cfRule>
  </conditionalFormatting>
  <conditionalFormatting sqref="B66">
    <cfRule type="expression" dxfId="84" priority="101">
      <formula>IF(CertVal_IsBlnkRow*CertVal_IsBlnkRowNext=1,TRUE,FALSE)</formula>
    </cfRule>
  </conditionalFormatting>
  <conditionalFormatting sqref="B67">
    <cfRule type="expression" dxfId="83" priority="99">
      <formula>IF(CertVal_IsBlnkRow*CertVal_IsBlnkRowNext=1,TRUE,FALSE)</formula>
    </cfRule>
  </conditionalFormatting>
  <conditionalFormatting sqref="B68">
    <cfRule type="expression" dxfId="82" priority="97">
      <formula>IF(CertVal_IsBlnkRow*CertVal_IsBlnkRowNext=1,TRUE,FALSE)</formula>
    </cfRule>
  </conditionalFormatting>
  <conditionalFormatting sqref="B70">
    <cfRule type="expression" dxfId="81" priority="95">
      <formula>IF(CertVal_IsBlnkRow*CertVal_IsBlnkRowNext=1,TRUE,FALSE)</formula>
    </cfRule>
  </conditionalFormatting>
  <conditionalFormatting sqref="B71">
    <cfRule type="expression" dxfId="80" priority="93">
      <formula>IF(CertVal_IsBlnkRow*CertVal_IsBlnkRowNext=1,TRUE,FALSE)</formula>
    </cfRule>
  </conditionalFormatting>
  <conditionalFormatting sqref="B72">
    <cfRule type="expression" dxfId="79" priority="91">
      <formula>IF(CertVal_IsBlnkRow*CertVal_IsBlnkRowNext=1,TRUE,FALSE)</formula>
    </cfRule>
  </conditionalFormatting>
  <conditionalFormatting sqref="B73">
    <cfRule type="expression" dxfId="78" priority="89">
      <formula>IF(CertVal_IsBlnkRow*CertVal_IsBlnkRowNext=1,TRUE,FALSE)</formula>
    </cfRule>
  </conditionalFormatting>
  <conditionalFormatting sqref="B74">
    <cfRule type="expression" dxfId="77" priority="87">
      <formula>IF(CertVal_IsBlnkRow*CertVal_IsBlnkRowNext=1,TRUE,FALSE)</formula>
    </cfRule>
  </conditionalFormatting>
  <conditionalFormatting sqref="B75">
    <cfRule type="expression" dxfId="76" priority="85">
      <formula>IF(CertVal_IsBlnkRow*CertVal_IsBlnkRowNext=1,TRUE,FALSE)</formula>
    </cfRule>
  </conditionalFormatting>
  <conditionalFormatting sqref="B76">
    <cfRule type="expression" dxfId="75" priority="83">
      <formula>IF(CertVal_IsBlnkRow*CertVal_IsBlnkRowNext=1,TRUE,FALSE)</formula>
    </cfRule>
  </conditionalFormatting>
  <conditionalFormatting sqref="B77">
    <cfRule type="expression" dxfId="74" priority="81">
      <formula>IF(CertVal_IsBlnkRow*CertVal_IsBlnkRowNext=1,TRUE,FALSE)</formula>
    </cfRule>
  </conditionalFormatting>
  <conditionalFormatting sqref="B78">
    <cfRule type="expression" dxfId="73" priority="79">
      <formula>IF(CertVal_IsBlnkRow*CertVal_IsBlnkRowNext=1,TRUE,FALSE)</formula>
    </cfRule>
  </conditionalFormatting>
  <conditionalFormatting sqref="B79">
    <cfRule type="expression" dxfId="72" priority="77">
      <formula>IF(CertVal_IsBlnkRow*CertVal_IsBlnkRowNext=1,TRUE,FALSE)</formula>
    </cfRule>
  </conditionalFormatting>
  <conditionalFormatting sqref="B80">
    <cfRule type="expression" dxfId="71" priority="75">
      <formula>IF(CertVal_IsBlnkRow*CertVal_IsBlnkRowNext=1,TRUE,FALSE)</formula>
    </cfRule>
  </conditionalFormatting>
  <conditionalFormatting sqref="B81">
    <cfRule type="expression" dxfId="70" priority="73">
      <formula>IF(CertVal_IsBlnkRow*CertVal_IsBlnkRowNext=1,TRUE,FALSE)</formula>
    </cfRule>
  </conditionalFormatting>
  <conditionalFormatting sqref="B82">
    <cfRule type="expression" dxfId="69" priority="71">
      <formula>IF(CertVal_IsBlnkRow*CertVal_IsBlnkRowNext=1,TRUE,FALSE)</formula>
    </cfRule>
  </conditionalFormatting>
  <conditionalFormatting sqref="B83">
    <cfRule type="expression" dxfId="68" priority="69">
      <formula>IF(CertVal_IsBlnkRow*CertVal_IsBlnkRowNext=1,TRUE,FALSE)</formula>
    </cfRule>
  </conditionalFormatting>
  <conditionalFormatting sqref="B84">
    <cfRule type="expression" dxfId="67" priority="67">
      <formula>IF(CertVal_IsBlnkRow*CertVal_IsBlnkRowNext=1,TRUE,FALSE)</formula>
    </cfRule>
  </conditionalFormatting>
  <conditionalFormatting sqref="B85">
    <cfRule type="expression" dxfId="66" priority="65">
      <formula>IF(CertVal_IsBlnkRow*CertVal_IsBlnkRowNext=1,TRUE,FALSE)</formula>
    </cfRule>
  </conditionalFormatting>
  <conditionalFormatting sqref="B86">
    <cfRule type="expression" dxfId="65" priority="63">
      <formula>IF(CertVal_IsBlnkRow*CertVal_IsBlnkRowNext=1,TRUE,FALSE)</formula>
    </cfRule>
  </conditionalFormatting>
  <conditionalFormatting sqref="B87">
    <cfRule type="expression" dxfId="64" priority="61">
      <formula>IF(CertVal_IsBlnkRow*CertVal_IsBlnkRowNext=1,TRUE,FALSE)</formula>
    </cfRule>
  </conditionalFormatting>
  <conditionalFormatting sqref="B88">
    <cfRule type="expression" dxfId="63" priority="59">
      <formula>IF(CertVal_IsBlnkRow*CertVal_IsBlnkRowNext=1,TRUE,FALSE)</formula>
    </cfRule>
  </conditionalFormatting>
  <conditionalFormatting sqref="B89">
    <cfRule type="expression" dxfId="62" priority="57">
      <formula>IF(CertVal_IsBlnkRow*CertVal_IsBlnkRowNext=1,TRUE,FALSE)</formula>
    </cfRule>
  </conditionalFormatting>
  <conditionalFormatting sqref="B90">
    <cfRule type="expression" dxfId="61" priority="55">
      <formula>IF(CertVal_IsBlnkRow*CertVal_IsBlnkRowNext=1,TRUE,FALSE)</formula>
    </cfRule>
  </conditionalFormatting>
  <conditionalFormatting sqref="B91">
    <cfRule type="expression" dxfId="60" priority="53">
      <formula>IF(CertVal_IsBlnkRow*CertVal_IsBlnkRowNext=1,TRUE,FALSE)</formula>
    </cfRule>
  </conditionalFormatting>
  <conditionalFormatting sqref="B92">
    <cfRule type="expression" dxfId="59" priority="51">
      <formula>IF(CertVal_IsBlnkRow*CertVal_IsBlnkRowNext=1,TRUE,FALSE)</formula>
    </cfRule>
  </conditionalFormatting>
  <conditionalFormatting sqref="B93">
    <cfRule type="expression" dxfId="58" priority="49">
      <formula>IF(CertVal_IsBlnkRow*CertVal_IsBlnkRowNext=1,TRUE,FALSE)</formula>
    </cfRule>
  </conditionalFormatting>
  <conditionalFormatting sqref="B94">
    <cfRule type="expression" dxfId="57" priority="47">
      <formula>IF(CertVal_IsBlnkRow*CertVal_IsBlnkRowNext=1,TRUE,FALSE)</formula>
    </cfRule>
  </conditionalFormatting>
  <conditionalFormatting sqref="B95">
    <cfRule type="expression" dxfId="56" priority="45">
      <formula>IF(CertVal_IsBlnkRow*CertVal_IsBlnkRowNext=1,TRUE,FALSE)</formula>
    </cfRule>
  </conditionalFormatting>
  <conditionalFormatting sqref="B96">
    <cfRule type="expression" dxfId="55" priority="43">
      <formula>IF(CertVal_IsBlnkRow*CertVal_IsBlnkRowNext=1,TRUE,FALSE)</formula>
    </cfRule>
  </conditionalFormatting>
  <conditionalFormatting sqref="B97">
    <cfRule type="expression" dxfId="54" priority="41">
      <formula>IF(CertVal_IsBlnkRow*CertVal_IsBlnkRowNext=1,TRUE,FALSE)</formula>
    </cfRule>
  </conditionalFormatting>
  <conditionalFormatting sqref="B98">
    <cfRule type="expression" dxfId="53" priority="39">
      <formula>IF(CertVal_IsBlnkRow*CertVal_IsBlnkRowNext=1,TRUE,FALSE)</formula>
    </cfRule>
  </conditionalFormatting>
  <conditionalFormatting sqref="B99">
    <cfRule type="expression" dxfId="52" priority="37">
      <formula>IF(CertVal_IsBlnkRow*CertVal_IsBlnkRowNext=1,TRUE,FALSE)</formula>
    </cfRule>
  </conditionalFormatting>
  <conditionalFormatting sqref="B100">
    <cfRule type="expression" dxfId="51" priority="35">
      <formula>IF(CertVal_IsBlnkRow*CertVal_IsBlnkRowNext=1,TRUE,FALSE)</formula>
    </cfRule>
  </conditionalFormatting>
  <conditionalFormatting sqref="B101">
    <cfRule type="expression" dxfId="50" priority="33">
      <formula>IF(CertVal_IsBlnkRow*CertVal_IsBlnkRowNext=1,TRUE,FALSE)</formula>
    </cfRule>
  </conditionalFormatting>
  <conditionalFormatting sqref="B102">
    <cfRule type="expression" dxfId="49" priority="31">
      <formula>IF(CertVal_IsBlnkRow*CertVal_IsBlnkRowNext=1,TRUE,FALSE)</formula>
    </cfRule>
  </conditionalFormatting>
  <conditionalFormatting sqref="B103">
    <cfRule type="expression" dxfId="48" priority="29">
      <formula>IF(CertVal_IsBlnkRow*CertVal_IsBlnkRowNext=1,TRUE,FALSE)</formula>
    </cfRule>
  </conditionalFormatting>
  <conditionalFormatting sqref="B104">
    <cfRule type="expression" dxfId="47" priority="27">
      <formula>IF(CertVal_IsBlnkRow*CertVal_IsBlnkRowNext=1,TRUE,FALSE)</formula>
    </cfRule>
  </conditionalFormatting>
  <conditionalFormatting sqref="B105">
    <cfRule type="expression" dxfId="46" priority="25">
      <formula>IF(CertVal_IsBlnkRow*CertVal_IsBlnkRowNext=1,TRUE,FALSE)</formula>
    </cfRule>
  </conditionalFormatting>
  <conditionalFormatting sqref="B106">
    <cfRule type="expression" dxfId="45" priority="23">
      <formula>IF(CertVal_IsBlnkRow*CertVal_IsBlnkRowNext=1,TRUE,FALSE)</formula>
    </cfRule>
  </conditionalFormatting>
  <conditionalFormatting sqref="B107">
    <cfRule type="expression" dxfId="44" priority="21">
      <formula>IF(CertVal_IsBlnkRow*CertVal_IsBlnkRowNext=1,TRUE,FALSE)</formula>
    </cfRule>
  </conditionalFormatting>
  <conditionalFormatting sqref="B108">
    <cfRule type="expression" dxfId="43" priority="19">
      <formula>IF(CertVal_IsBlnkRow*CertVal_IsBlnkRowNext=1,TRUE,FALSE)</formula>
    </cfRule>
  </conditionalFormatting>
  <conditionalFormatting sqref="B109">
    <cfRule type="expression" dxfId="42" priority="17">
      <formula>IF(CertVal_IsBlnkRow*CertVal_IsBlnkRowNext=1,TRUE,FALSE)</formula>
    </cfRule>
  </conditionalFormatting>
  <conditionalFormatting sqref="B110">
    <cfRule type="expression" dxfId="41" priority="15">
      <formula>IF(CertVal_IsBlnkRow*CertVal_IsBlnkRowNext=1,TRUE,FALSE)</formula>
    </cfRule>
  </conditionalFormatting>
  <conditionalFormatting sqref="B111">
    <cfRule type="expression" dxfId="40" priority="13">
      <formula>IF(CertVal_IsBlnkRow*CertVal_IsBlnkRowNext=1,TRUE,FALSE)</formula>
    </cfRule>
  </conditionalFormatting>
  <conditionalFormatting sqref="B112">
    <cfRule type="expression" dxfId="39" priority="11">
      <formula>IF(CertVal_IsBlnkRow*CertVal_IsBlnkRowNext=1,TRUE,FALSE)</formula>
    </cfRule>
  </conditionalFormatting>
  <conditionalFormatting sqref="B113">
    <cfRule type="expression" dxfId="38" priority="9">
      <formula>IF(CertVal_IsBlnkRow*CertVal_IsBlnkRowNext=1,TRUE,FALSE)</formula>
    </cfRule>
  </conditionalFormatting>
  <conditionalFormatting sqref="B114">
    <cfRule type="expression" dxfId="37" priority="7">
      <formula>IF(CertVal_IsBlnkRow*CertVal_IsBlnkRowNext=1,TRUE,FALSE)</formula>
    </cfRule>
  </conditionalFormatting>
  <conditionalFormatting sqref="B115">
    <cfRule type="expression" dxfId="36" priority="5">
      <formula>IF(CertVal_IsBlnkRow*CertVal_IsBlnkRowNext=1,TRUE,FALSE)</formula>
    </cfRule>
  </conditionalFormatting>
  <conditionalFormatting sqref="B116">
    <cfRule type="expression" dxfId="35" priority="3">
      <formula>IF(CertVal_IsBlnkRow*CertVal_IsBlnkRowNext=1,TRUE,FALSE)</formula>
    </cfRule>
  </conditionalFormatting>
  <conditionalFormatting sqref="B117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D7CF02C9-9E46-43FE-8536-92A50433B853}"/>
    <hyperlink ref="B7" location="'AR Digest 10-50g'!$A$1" display="'AR Digest 10-50g'!$A$1" xr:uid="{EA06E202-CC9B-4EEE-90F6-B94116B4064B}"/>
    <hyperlink ref="B9" location="'CNL'!$A$1" display="'CNL'!$A$1" xr:uid="{3F9ED94C-FBF8-4B62-8DCB-508F32DA8A81}"/>
    <hyperlink ref="B11" location="'PA'!$A$1" display="'PA'!$A$1" xr:uid="{A053CD87-E02D-418B-A2C8-8B5615EFCEB8}"/>
    <hyperlink ref="B13" location="'4-Acid'!$A$1" display="'4-Acid'!$A$1" xr:uid="{AFA1A4DC-0D50-425E-9845-B3A8C0B9BA35}"/>
    <hyperlink ref="B14" location="'4-Acid'!$A$41" display="'4-Acid'!$A$41" xr:uid="{066148ED-BC83-4953-830B-AC449B856BDA}"/>
    <hyperlink ref="B15" location="'4-Acid'!$A$59" display="'4-Acid'!$A$59" xr:uid="{61EFF6D7-C89C-4A0C-8B52-355E787E9FB9}"/>
    <hyperlink ref="B16" location="'4-Acid'!$A$113" display="'4-Acid'!$A$113" xr:uid="{C232F6FD-3EF5-437B-8DB7-C1B124556612}"/>
    <hyperlink ref="B17" location="'4-Acid'!$A$131" display="'4-Acid'!$A$131" xr:uid="{FB783E3E-8754-4D3F-89A3-DCFF9D8249E0}"/>
    <hyperlink ref="B18" location="'4-Acid'!$A$150" display="'4-Acid'!$A$150" xr:uid="{FF6F7B0B-2C86-4D04-A291-91EA46DDF29A}"/>
    <hyperlink ref="B19" location="'4-Acid'!$A$169" display="'4-Acid'!$A$169" xr:uid="{6D227C9E-1F17-4501-82FB-2E117FB4DC4B}"/>
    <hyperlink ref="B20" location="'4-Acid'!$A$205" display="'4-Acid'!$A$205" xr:uid="{C11AE488-0B5A-41DE-B24E-5C4446F6C777}"/>
    <hyperlink ref="B21" location="'4-Acid'!$A$223" display="'4-Acid'!$A$223" xr:uid="{1CA6A9FE-B5D6-493F-8DC9-4EEDBD9DA2FF}"/>
    <hyperlink ref="B22" location="'4-Acid'!$A$242" display="'4-Acid'!$A$242" xr:uid="{5DAA569C-7510-4FC0-BA8E-62FB9EACE220}"/>
    <hyperlink ref="B23" location="'4-Acid'!$A$260" display="'4-Acid'!$A$260" xr:uid="{0A0DD261-B297-47E1-AEFC-190857DCAAF2}"/>
    <hyperlink ref="B24" location="'4-Acid'!$A$279" display="'4-Acid'!$A$279" xr:uid="{7C1BEC4D-E9D1-4A8E-880B-FC8CD1970AF3}"/>
    <hyperlink ref="B25" location="'4-Acid'!$A$297" display="'4-Acid'!$A$297" xr:uid="{E95531B4-0B96-4182-96A5-210D3EE864C7}"/>
    <hyperlink ref="B26" location="'4-Acid'!$A$315" display="'4-Acid'!$A$315" xr:uid="{549D06C2-72AB-4BF4-9A3E-B3F5222D9D51}"/>
    <hyperlink ref="B27" location="'4-Acid'!$A$333" display="'4-Acid'!$A$333" xr:uid="{B4FC87E9-5D1C-4402-9395-0A511A5510B0}"/>
    <hyperlink ref="B28" location="'4-Acid'!$A$352" display="'4-Acid'!$A$352" xr:uid="{70948E5F-F6A8-4EF8-9761-BB7F7EA2CC4C}"/>
    <hyperlink ref="B29" location="'4-Acid'!$A$370" display="'4-Acid'!$A$370" xr:uid="{F1BF755E-A247-43BC-8A41-783718CD7D57}"/>
    <hyperlink ref="B30" location="'4-Acid'!$A$388" display="'4-Acid'!$A$388" xr:uid="{D3F4B884-3B29-4CC1-AFBD-B0BFB909732B}"/>
    <hyperlink ref="B31" location="'4-Acid'!$A$424" display="'4-Acid'!$A$424" xr:uid="{B75542D6-DE9A-41E5-BE3E-A1B4E79CC51B}"/>
    <hyperlink ref="B32" location="'4-Acid'!$A$460" display="'4-Acid'!$A$460" xr:uid="{D76A6BE6-64E6-428F-B2D3-E7A5ED243DE5}"/>
    <hyperlink ref="B33" location="'4-Acid'!$A$478" display="'4-Acid'!$A$478" xr:uid="{D2D02C06-0DCD-49B4-8624-9B01F49F078B}"/>
    <hyperlink ref="B34" location="'4-Acid'!$A$514" display="'4-Acid'!$A$514" xr:uid="{085CFB7D-BB46-4747-BB2E-D4CE928FB023}"/>
    <hyperlink ref="B35" location="'4-Acid'!$A$532" display="'4-Acid'!$A$532" xr:uid="{046FCCE6-ABB7-4C7C-9E2E-4B3C7B9AD15E}"/>
    <hyperlink ref="B36" location="'4-Acid'!$A$550" display="'4-Acid'!$A$550" xr:uid="{DE715B85-1B6E-4083-98F7-63DBF869FC0E}"/>
    <hyperlink ref="B37" location="'4-Acid'!$A$569" display="'4-Acid'!$A$569" xr:uid="{87750243-5CCD-4AA7-A731-8CC9BA4B0DC0}"/>
    <hyperlink ref="B38" location="'4-Acid'!$A$588" display="'4-Acid'!$A$588" xr:uid="{EB6A5C53-78F3-4E55-A5A8-D5E6DAC86BF3}"/>
    <hyperlink ref="B39" location="'4-Acid'!$A$606" display="'4-Acid'!$A$606" xr:uid="{C6E07935-C29A-4829-A460-B0C4F1B7CDDE}"/>
    <hyperlink ref="B40" location="'4-Acid'!$A$624" display="'4-Acid'!$A$624" xr:uid="{9BB95998-64AB-4D0C-99E4-135A08E764AC}"/>
    <hyperlink ref="B41" location="'4-Acid'!$A$643" display="'4-Acid'!$A$643" xr:uid="{9DC1DB3F-E3F3-4A51-8D94-70A2F93C53CF}"/>
    <hyperlink ref="B42" location="'4-Acid'!$A$661" display="'4-Acid'!$A$661" xr:uid="{12022860-A1B9-4BFB-A332-C0AF6B2B990F}"/>
    <hyperlink ref="B43" location="'4-Acid'!$A$680" display="'4-Acid'!$A$680" xr:uid="{3BBC99E2-2A36-44AC-9EC5-70220618FA1C}"/>
    <hyperlink ref="B44" location="'4-Acid'!$A$698" display="'4-Acid'!$A$698" xr:uid="{ACFD4FA2-9F45-4981-B5B0-D04212676A78}"/>
    <hyperlink ref="B45" location="'4-Acid'!$A$716" display="'4-Acid'!$A$716" xr:uid="{E4925C2C-7C12-4091-9A5C-2442EFA08704}"/>
    <hyperlink ref="B46" location="'4-Acid'!$A$734" display="'4-Acid'!$A$734" xr:uid="{5362BC7E-177A-4C74-8E4E-7E0ACD27C04F}"/>
    <hyperlink ref="B47" location="'4-Acid'!$A$770" display="'4-Acid'!$A$770" xr:uid="{60FC32A2-7AFA-472C-A8C7-CAF9B5C54ED8}"/>
    <hyperlink ref="B48" location="'4-Acid'!$A$806" display="'4-Acid'!$A$806" xr:uid="{3F3C5C4F-D0F3-4AE1-8E7A-2F7A87D0FC1E}"/>
    <hyperlink ref="B49" location="'4-Acid'!$A$824" display="'4-Acid'!$A$824" xr:uid="{08FC5D0B-D178-46ED-B7A4-2010D8E3FA80}"/>
    <hyperlink ref="B50" location="'4-Acid'!$A$878" display="'4-Acid'!$A$878" xr:uid="{1801FD74-11CD-481D-8FC4-B0DCC324B17A}"/>
    <hyperlink ref="B51" location="'4-Acid'!$A$896" display="'4-Acid'!$A$896" xr:uid="{893D7B1B-1EE8-4A24-A17F-A91B4FF575B6}"/>
    <hyperlink ref="B52" location="'4-Acid'!$A$914" display="'4-Acid'!$A$914" xr:uid="{AE2BA83B-3889-45BA-961C-609F464B00EF}"/>
    <hyperlink ref="B53" location="'4-Acid'!$A$951" display="'4-Acid'!$A$951" xr:uid="{4C737738-ED5A-4401-A7C5-D6C02543563C}"/>
    <hyperlink ref="B54" location="'4-Acid'!$A$969" display="'4-Acid'!$A$969" xr:uid="{88A165D0-2E1F-4A8F-915C-19DC80821725}"/>
    <hyperlink ref="B55" location="'4-Acid'!$A$988" display="'4-Acid'!$A$988" xr:uid="{A01601BD-21A8-4429-98C6-C86619189C30}"/>
    <hyperlink ref="B56" location="'4-Acid'!$A$1006" display="'4-Acid'!$A$1006" xr:uid="{D359F31C-32C4-4DD4-9396-DCCDC9CB0EF5}"/>
    <hyperlink ref="B57" location="'4-Acid'!$A$1024" display="'4-Acid'!$A$1024" xr:uid="{2721E427-591F-48BF-A1CA-1A49BEA3B9E0}"/>
    <hyperlink ref="B58" location="'4-Acid'!$A$1061" display="'4-Acid'!$A$1061" xr:uid="{0D36994D-51C1-4F91-A037-2C2F5F439A18}"/>
    <hyperlink ref="B59" location="'4-Acid'!$A$1080" display="'4-Acid'!$A$1080" xr:uid="{8C5B2D1D-E4D5-423B-ABF2-5BC167E958D2}"/>
    <hyperlink ref="B60" location="'4-Acid'!$A$1098" display="'4-Acid'!$A$1098" xr:uid="{2B2A692F-DA9E-49C8-B3C2-467038564977}"/>
    <hyperlink ref="B61" location="'4-Acid'!$A$1117" display="'4-Acid'!$A$1117" xr:uid="{30FAEC07-53CC-42A8-82C1-97C20437185D}"/>
    <hyperlink ref="B62" location="'4-Acid'!$A$1135" display="'4-Acid'!$A$1135" xr:uid="{E6168551-2C7B-4C87-A7D7-A4569B4C76D7}"/>
    <hyperlink ref="B63" location="'4-Acid'!$A$1153" display="'4-Acid'!$A$1153" xr:uid="{DFDB2790-38FF-4C49-8764-1F23FF864A05}"/>
    <hyperlink ref="B64" location="'4-Acid'!$A$1171" display="'4-Acid'!$A$1171" xr:uid="{A924FF53-8F1C-46B6-98DD-261B09A30103}"/>
    <hyperlink ref="B65" location="'4-Acid'!$A$1189" display="'4-Acid'!$A$1189" xr:uid="{4E20F6FB-7A71-48AA-A546-811040D8426E}"/>
    <hyperlink ref="B66" location="'4-Acid'!$A$1208" display="'4-Acid'!$A$1208" xr:uid="{D3FBD7EC-63EC-4AA2-A244-856B7372ACFE}"/>
    <hyperlink ref="B67" location="'4-Acid'!$A$1226" display="'4-Acid'!$A$1226" xr:uid="{CBF45DBE-6103-41AC-901B-5237DC94E4F5}"/>
    <hyperlink ref="B68" location="'4-Acid'!$A$1244" display="'4-Acid'!$A$1244" xr:uid="{1302455B-59E9-423C-ABDD-68C0C42097AC}"/>
    <hyperlink ref="B70" location="'Aqua Regia'!$A$1" display="'Aqua Regia'!$A$1" xr:uid="{3614BF3A-7626-4524-AA32-9F044D52AADE}"/>
    <hyperlink ref="B71" location="'Aqua Regia'!$A$18" display="'Aqua Regia'!$A$18" xr:uid="{DF107359-641D-4803-B225-A7EBBEA7D9BC}"/>
    <hyperlink ref="B72" location="'Aqua Regia'!$A$58" display="'Aqua Regia'!$A$58" xr:uid="{1EEB38A8-18DB-4AD0-8A41-B5E0882C2C03}"/>
    <hyperlink ref="B73" location="'Aqua Regia'!$A$94" display="'Aqua Regia'!$A$94" xr:uid="{EF1B6669-24EA-4A9B-9212-B54AB3E0AE63}"/>
    <hyperlink ref="B74" location="'Aqua Regia'!$A$112" display="'Aqua Regia'!$A$112" xr:uid="{3D4CD0A8-3C4C-4C6F-A163-F728300C6BF7}"/>
    <hyperlink ref="B75" location="'Aqua Regia'!$A$130" display="'Aqua Regia'!$A$130" xr:uid="{4D033606-DCC3-488F-8ED7-218F85121143}"/>
    <hyperlink ref="B76" location="'Aqua Regia'!$A$149" display="'Aqua Regia'!$A$149" xr:uid="{52773515-874A-4783-92C7-14C59F88D50C}"/>
    <hyperlink ref="B77" location="'Aqua Regia'!$A$167" display="'Aqua Regia'!$A$167" xr:uid="{2C232956-A251-425C-AEAC-B8E82BD1ADE6}"/>
    <hyperlink ref="B78" location="'Aqua Regia'!$A$185" display="'Aqua Regia'!$A$185" xr:uid="{E493A765-4C98-4886-8CC8-08B7E102CA47}"/>
    <hyperlink ref="B79" location="'Aqua Regia'!$A$203" display="'Aqua Regia'!$A$203" xr:uid="{32BA4D44-22A7-440D-8935-84C1AE931118}"/>
    <hyperlink ref="B80" location="'Aqua Regia'!$A$222" display="'Aqua Regia'!$A$222" xr:uid="{0B939BAC-327E-430C-8842-7A3C87BEC949}"/>
    <hyperlink ref="B81" location="'Aqua Regia'!$A$240" display="'Aqua Regia'!$A$240" xr:uid="{C115A564-F939-4EF8-A2F6-48EF2D931A07}"/>
    <hyperlink ref="B82" location="'Aqua Regia'!$A$258" display="'Aqua Regia'!$A$258" xr:uid="{BC3C5D57-8BA9-4818-ABFA-78B2BD7F0C65}"/>
    <hyperlink ref="B83" location="'Aqua Regia'!$A$330" display="'Aqua Regia'!$A$330" xr:uid="{BDB7CDB1-3DF5-4633-AA0C-B796624CC26C}"/>
    <hyperlink ref="B84" location="'Aqua Regia'!$A$348" display="'Aqua Regia'!$A$348" xr:uid="{22651505-EEDF-4E05-A3A3-52F8107D37B2}"/>
    <hyperlink ref="B85" location="'Aqua Regia'!$A$385" display="'Aqua Regia'!$A$385" xr:uid="{FE071EFB-9F77-4037-8F76-31B0CA2AB845}"/>
    <hyperlink ref="B86" location="'Aqua Regia'!$A$404" display="'Aqua Regia'!$A$404" xr:uid="{BBDE4184-A733-4BD7-8342-6A6B4CB6065A}"/>
    <hyperlink ref="B87" location="'Aqua Regia'!$A$459" display="'Aqua Regia'!$A$459" xr:uid="{82DB01F7-AD2B-4D35-81CE-B36908F41583}"/>
    <hyperlink ref="B88" location="'Aqua Regia'!$A$495" display="'Aqua Regia'!$A$495" xr:uid="{8D6B8287-7FAF-40D3-82CA-7FE075F57EDC}"/>
    <hyperlink ref="B89" location="'Aqua Regia'!$A$513" display="'Aqua Regia'!$A$513" xr:uid="{08937609-A196-4076-9ABA-4ADB2F6209E9}"/>
    <hyperlink ref="B90" location="'Aqua Regia'!$A$531" display="'Aqua Regia'!$A$531" xr:uid="{F09285E3-2D53-4B99-A9A3-40C92BEF1488}"/>
    <hyperlink ref="B91" location="'Aqua Regia'!$A$549" display="'Aqua Regia'!$A$549" xr:uid="{4D7D26FC-E647-444F-9083-DF9A3EEC3A47}"/>
    <hyperlink ref="B92" location="'Aqua Regia'!$A$567" display="'Aqua Regia'!$A$567" xr:uid="{AF9D0631-D6A5-41B6-ACB9-91DDBD80DA66}"/>
    <hyperlink ref="B93" location="'Aqua Regia'!$A$585" display="'Aqua Regia'!$A$585" xr:uid="{48F80F03-F1BD-406B-8046-9B26850EAC80}"/>
    <hyperlink ref="B94" location="'Aqua Regia'!$A$603" display="'Aqua Regia'!$A$603" xr:uid="{2DA03A09-C835-4D3D-809D-69B88F4761F7}"/>
    <hyperlink ref="B95" location="'Aqua Regia'!$A$622" display="'Aqua Regia'!$A$622" xr:uid="{C3B35667-1C26-4201-A070-5352F0663BFA}"/>
    <hyperlink ref="B96" location="'Aqua Regia'!$A$640" display="'Aqua Regia'!$A$640" xr:uid="{41425ACF-CF13-4D32-A33C-30B4584E759D}"/>
    <hyperlink ref="B97" location="'Aqua Regia'!$A$677" display="'Aqua Regia'!$A$677" xr:uid="{D86B2698-9521-4980-B349-D7AAAC10090D}"/>
    <hyperlink ref="B98" location="'Aqua Regia'!$A$695" display="'Aqua Regia'!$A$695" xr:uid="{04EF86CC-0743-4D0E-AEA5-02134214FCEE}"/>
    <hyperlink ref="B99" location="'Aqua Regia'!$A$713" display="'Aqua Regia'!$A$713" xr:uid="{2D129EC0-8A41-4323-B2ED-98D728331C72}"/>
    <hyperlink ref="B100" location="'Aqua Regia'!$A$786" display="'Aqua Regia'!$A$786" xr:uid="{A05628C3-E56F-4F6C-A810-30B0E62E3E46}"/>
    <hyperlink ref="B101" location="'Aqua Regia'!$A$804" display="'Aqua Regia'!$A$804" xr:uid="{E7938469-7282-49A6-A657-3D5EF24052FE}"/>
    <hyperlink ref="B102" location="'Aqua Regia'!$A$857" display="'Aqua Regia'!$A$857" xr:uid="{B3E03B1F-37A0-4FBD-82BF-C5DE47C4D487}"/>
    <hyperlink ref="B103" location="'Aqua Regia'!$A$875" display="'Aqua Regia'!$A$875" xr:uid="{DA957A0E-985A-4262-9889-667D2D96AA2A}"/>
    <hyperlink ref="B104" location="'Aqua Regia'!$A$893" display="'Aqua Regia'!$A$893" xr:uid="{2A97FFA7-A533-4793-8A2F-C294286DFB72}"/>
    <hyperlink ref="B105" location="'Aqua Regia'!$A$966" display="'Aqua Regia'!$A$966" xr:uid="{69BD692D-4E5C-4263-9B53-E0ED28BDD229}"/>
    <hyperlink ref="B106" location="'Aqua Regia'!$A$984" display="'Aqua Regia'!$A$984" xr:uid="{B1240389-02AC-4044-A62F-90FB068A3242}"/>
    <hyperlink ref="B107" location="'Aqua Regia'!$A$1003" display="'Aqua Regia'!$A$1003" xr:uid="{704995D2-75B5-48A3-994B-25FFC905635B}"/>
    <hyperlink ref="B108" location="'Aqua Regia'!$A$1057" display="'Aqua Regia'!$A$1057" xr:uid="{AD6E67C0-3356-41BC-8275-D0CDF19F738B}"/>
    <hyperlink ref="B109" location="'Aqua Regia'!$A$1076" display="'Aqua Regia'!$A$1076" xr:uid="{15EC7442-A726-4927-925B-A797FDA8129F}"/>
    <hyperlink ref="B110" location="'Aqua Regia'!$A$1094" display="'Aqua Regia'!$A$1094" xr:uid="{01E3C769-747E-4C7C-8BAD-82C52EECCE0A}"/>
    <hyperlink ref="B111" location="'Aqua Regia'!$A$1130" display="'Aqua Regia'!$A$1130" xr:uid="{A2D89086-8288-40D0-B19F-8403663DB7AA}"/>
    <hyperlink ref="B112" location="'Aqua Regia'!$A$1149" display="'Aqua Regia'!$A$1149" xr:uid="{85FE5B94-97A8-4E91-94A2-F60CF91F4D9D}"/>
    <hyperlink ref="B113" location="'Aqua Regia'!$A$1167" display="'Aqua Regia'!$A$1167" xr:uid="{7FF296F5-01D1-4A13-991F-2C803FDAAF34}"/>
    <hyperlink ref="B114" location="'Aqua Regia'!$A$1185" display="'Aqua Regia'!$A$1185" xr:uid="{EFC99C1B-D611-4C32-B3C4-EBAC2D80957C}"/>
    <hyperlink ref="B115" location="'Aqua Regia'!$A$1204" display="'Aqua Regia'!$A$1204" xr:uid="{FD2B7A5F-F75D-4845-B84A-9932C3356D68}"/>
    <hyperlink ref="B116" location="'Aqua Regia'!$A$1222" display="'Aqua Regia'!$A$1222" xr:uid="{4302BAB2-9A54-4410-B6E7-606294D73B57}"/>
    <hyperlink ref="B117" location="'Aqua Regia'!$A$1240" display="'Aqua Regia'!$A$1240" xr:uid="{D80CE41D-0F70-40EC-9518-8433272FCEB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0" customWidth="1" collapsed="1"/>
    <col min="2" max="2" width="10.85546875" style="80" customWidth="1"/>
    <col min="3" max="3" width="7.42578125" style="80" customWidth="1"/>
    <col min="4" max="5" width="10.85546875" style="80" customWidth="1"/>
    <col min="6" max="6" width="7.42578125" style="80" customWidth="1"/>
    <col min="7" max="8" width="10.85546875" style="80" customWidth="1"/>
    <col min="9" max="9" width="7.42578125" style="80" customWidth="1"/>
    <col min="10" max="11" width="10.85546875" style="80" customWidth="1"/>
    <col min="12" max="16384" width="9.140625" style="80"/>
  </cols>
  <sheetData>
    <row r="1" spans="1:11" s="7" customFormat="1" ht="23.25" customHeight="1">
      <c r="A1" s="80"/>
      <c r="B1" s="38" t="s">
        <v>688</v>
      </c>
      <c r="C1" s="6"/>
      <c r="D1" s="6"/>
      <c r="E1" s="6"/>
      <c r="F1" s="6"/>
      <c r="G1" s="6"/>
      <c r="H1" s="6"/>
      <c r="I1" s="6"/>
      <c r="J1" s="6"/>
      <c r="K1" s="82"/>
    </row>
    <row r="2" spans="1:11" s="7" customFormat="1" ht="24.75" customHeight="1">
      <c r="A2" s="80"/>
      <c r="B2" s="83" t="s">
        <v>2</v>
      </c>
      <c r="C2" s="172" t="s">
        <v>46</v>
      </c>
      <c r="D2" s="173" t="s">
        <v>47</v>
      </c>
      <c r="E2" s="83" t="s">
        <v>2</v>
      </c>
      <c r="F2" s="174" t="s">
        <v>46</v>
      </c>
      <c r="G2" s="84" t="s">
        <v>47</v>
      </c>
      <c r="H2" s="85" t="s">
        <v>2</v>
      </c>
      <c r="I2" s="174" t="s">
        <v>46</v>
      </c>
      <c r="J2" s="84" t="s">
        <v>47</v>
      </c>
      <c r="K2" s="80"/>
    </row>
    <row r="3" spans="1:11" ht="15.75" customHeight="1">
      <c r="A3" s="81"/>
      <c r="B3" s="176" t="s">
        <v>207</v>
      </c>
      <c r="C3" s="175"/>
      <c r="D3" s="177"/>
      <c r="E3" s="175"/>
      <c r="F3" s="175"/>
      <c r="G3" s="178"/>
      <c r="H3" s="175"/>
      <c r="I3" s="175"/>
      <c r="J3" s="179"/>
    </row>
    <row r="4" spans="1:11" ht="15.75" customHeight="1">
      <c r="A4" s="81"/>
      <c r="B4" s="182" t="s">
        <v>124</v>
      </c>
      <c r="C4" s="171" t="s">
        <v>83</v>
      </c>
      <c r="D4" s="180">
        <v>0.60747333333333298</v>
      </c>
      <c r="E4" s="182" t="s">
        <v>125</v>
      </c>
      <c r="F4" s="171" t="s">
        <v>83</v>
      </c>
      <c r="G4" s="181">
        <v>0.45174166666666699</v>
      </c>
      <c r="H4" s="41" t="s">
        <v>685</v>
      </c>
      <c r="I4" s="171" t="s">
        <v>685</v>
      </c>
      <c r="J4" s="42" t="s">
        <v>685</v>
      </c>
    </row>
    <row r="5" spans="1:11" ht="15.75" customHeight="1">
      <c r="A5" s="81"/>
      <c r="B5" s="176" t="s">
        <v>185</v>
      </c>
      <c r="C5" s="175"/>
      <c r="D5" s="177"/>
      <c r="E5" s="175"/>
      <c r="F5" s="175"/>
      <c r="G5" s="178"/>
      <c r="H5" s="175"/>
      <c r="I5" s="175"/>
      <c r="J5" s="179"/>
    </row>
    <row r="6" spans="1:11" ht="15.75" customHeight="1">
      <c r="A6" s="81"/>
      <c r="B6" s="182" t="s">
        <v>98</v>
      </c>
      <c r="C6" s="171" t="s">
        <v>3</v>
      </c>
      <c r="D6" s="180">
        <v>0.91773333333333396</v>
      </c>
      <c r="E6" s="182" t="s">
        <v>53</v>
      </c>
      <c r="F6" s="171" t="s">
        <v>3</v>
      </c>
      <c r="G6" s="181">
        <v>2.8649999999999998E-2</v>
      </c>
      <c r="H6" s="183" t="s">
        <v>208</v>
      </c>
      <c r="I6" s="171" t="s">
        <v>3</v>
      </c>
      <c r="J6" s="181">
        <v>1.2999999999999999E-3</v>
      </c>
    </row>
    <row r="7" spans="1:11" ht="15.75" customHeight="1">
      <c r="A7" s="81"/>
      <c r="B7" s="182" t="s">
        <v>49</v>
      </c>
      <c r="C7" s="171" t="s">
        <v>3</v>
      </c>
      <c r="D7" s="184">
        <v>26.553333333333299</v>
      </c>
      <c r="E7" s="182" t="s">
        <v>209</v>
      </c>
      <c r="F7" s="171" t="s">
        <v>3</v>
      </c>
      <c r="G7" s="181">
        <v>2.5166666666666701E-3</v>
      </c>
      <c r="H7" s="183" t="s">
        <v>107</v>
      </c>
      <c r="I7" s="171" t="s">
        <v>3</v>
      </c>
      <c r="J7" s="181">
        <v>2.8333333333333301E-3</v>
      </c>
    </row>
    <row r="8" spans="1:11" ht="15.75" customHeight="1">
      <c r="A8" s="81"/>
      <c r="B8" s="182" t="s">
        <v>19</v>
      </c>
      <c r="C8" s="171" t="s">
        <v>3</v>
      </c>
      <c r="D8" s="180">
        <v>7.1530327293199497E-2</v>
      </c>
      <c r="E8" s="182" t="s">
        <v>124</v>
      </c>
      <c r="F8" s="171" t="s">
        <v>83</v>
      </c>
      <c r="G8" s="43">
        <v>26.6666666666667</v>
      </c>
      <c r="H8" s="183" t="s">
        <v>61</v>
      </c>
      <c r="I8" s="171" t="s">
        <v>3</v>
      </c>
      <c r="J8" s="185">
        <v>0.66521190476190495</v>
      </c>
    </row>
    <row r="9" spans="1:11" ht="15.75" customHeight="1">
      <c r="A9" s="81"/>
      <c r="B9" s="182" t="s">
        <v>82</v>
      </c>
      <c r="C9" s="171" t="s">
        <v>3</v>
      </c>
      <c r="D9" s="40">
        <v>0.192855555555556</v>
      </c>
      <c r="E9" s="182" t="s">
        <v>125</v>
      </c>
      <c r="F9" s="171" t="s">
        <v>83</v>
      </c>
      <c r="G9" s="185">
        <v>2.8666666666666698</v>
      </c>
      <c r="H9" s="183" t="s">
        <v>27</v>
      </c>
      <c r="I9" s="171" t="s">
        <v>3</v>
      </c>
      <c r="J9" s="181">
        <v>6.04293333333333E-2</v>
      </c>
    </row>
    <row r="10" spans="1:11" ht="15.75" customHeight="1">
      <c r="A10" s="81"/>
      <c r="B10" s="176" t="s">
        <v>210</v>
      </c>
      <c r="C10" s="175"/>
      <c r="D10" s="177"/>
      <c r="E10" s="175"/>
      <c r="F10" s="175"/>
      <c r="G10" s="178"/>
      <c r="H10" s="175"/>
      <c r="I10" s="175"/>
      <c r="J10" s="179"/>
    </row>
    <row r="11" spans="1:11" ht="15.75" customHeight="1">
      <c r="A11" s="81"/>
      <c r="B11" s="182" t="s">
        <v>49</v>
      </c>
      <c r="C11" s="171" t="s">
        <v>3</v>
      </c>
      <c r="D11" s="184">
        <v>14.33925</v>
      </c>
      <c r="E11" s="182" t="s">
        <v>209</v>
      </c>
      <c r="F11" s="171" t="s">
        <v>3</v>
      </c>
      <c r="G11" s="181">
        <v>8.8333333333333298E-4</v>
      </c>
      <c r="H11" s="183" t="s">
        <v>61</v>
      </c>
      <c r="I11" s="171" t="s">
        <v>3</v>
      </c>
      <c r="J11" s="185">
        <v>0.23361999999999999</v>
      </c>
    </row>
    <row r="12" spans="1:11" ht="15.75" customHeight="1">
      <c r="A12" s="81"/>
      <c r="B12" s="182" t="s">
        <v>33</v>
      </c>
      <c r="C12" s="171" t="s">
        <v>3</v>
      </c>
      <c r="D12" s="40">
        <v>2.0888360434581501</v>
      </c>
      <c r="E12" s="182" t="s">
        <v>31</v>
      </c>
      <c r="F12" s="171" t="s">
        <v>3</v>
      </c>
      <c r="G12" s="43">
        <v>22.942007831203799</v>
      </c>
      <c r="H12" s="183" t="s">
        <v>62</v>
      </c>
      <c r="I12" s="171" t="s">
        <v>1</v>
      </c>
      <c r="J12" s="181">
        <v>0.404716666666667</v>
      </c>
    </row>
    <row r="13" spans="1:11" ht="15.75" customHeight="1">
      <c r="A13" s="81"/>
      <c r="B13" s="182" t="s">
        <v>36</v>
      </c>
      <c r="C13" s="171" t="s">
        <v>3</v>
      </c>
      <c r="D13" s="40">
        <v>0.90797951313862701</v>
      </c>
      <c r="E13" s="182" t="s">
        <v>124</v>
      </c>
      <c r="F13" s="171" t="s">
        <v>83</v>
      </c>
      <c r="G13" s="43">
        <v>15.9166666666667</v>
      </c>
      <c r="H13" s="183" t="s">
        <v>12</v>
      </c>
      <c r="I13" s="171" t="s">
        <v>3</v>
      </c>
      <c r="J13" s="185">
        <v>4.3109219445634697</v>
      </c>
    </row>
    <row r="14" spans="1:11" ht="15.75" customHeight="1">
      <c r="A14" s="81"/>
      <c r="B14" s="182" t="s">
        <v>39</v>
      </c>
      <c r="C14" s="171" t="s">
        <v>3</v>
      </c>
      <c r="D14" s="40">
        <v>0.57984676577493399</v>
      </c>
      <c r="E14" s="182" t="s">
        <v>40</v>
      </c>
      <c r="F14" s="171" t="s">
        <v>3</v>
      </c>
      <c r="G14" s="185">
        <v>6.2388731702751903</v>
      </c>
      <c r="H14" s="183" t="s">
        <v>24</v>
      </c>
      <c r="I14" s="171" t="s">
        <v>3</v>
      </c>
      <c r="J14" s="185">
        <v>0.45097513195419597</v>
      </c>
    </row>
    <row r="15" spans="1:11" ht="15.75" customHeight="1">
      <c r="A15" s="81"/>
      <c r="B15" s="182" t="s">
        <v>5</v>
      </c>
      <c r="C15" s="171" t="s">
        <v>3</v>
      </c>
      <c r="D15" s="40">
        <v>4.0496982591645097</v>
      </c>
      <c r="E15" s="182" t="s">
        <v>125</v>
      </c>
      <c r="F15" s="171" t="s">
        <v>83</v>
      </c>
      <c r="G15" s="185">
        <v>2.2166666666666699</v>
      </c>
      <c r="H15" s="183" t="s">
        <v>27</v>
      </c>
      <c r="I15" s="171" t="s">
        <v>3</v>
      </c>
      <c r="J15" s="181">
        <v>2.1166666666666702E-2</v>
      </c>
    </row>
    <row r="16" spans="1:11" ht="15.75" customHeight="1">
      <c r="A16" s="81"/>
      <c r="B16" s="182" t="s">
        <v>53</v>
      </c>
      <c r="C16" s="171" t="s">
        <v>3</v>
      </c>
      <c r="D16" s="180">
        <v>9.5611111111111105E-3</v>
      </c>
      <c r="E16" s="182" t="s">
        <v>208</v>
      </c>
      <c r="F16" s="171" t="s">
        <v>3</v>
      </c>
      <c r="G16" s="181">
        <v>7.6666666666666702E-4</v>
      </c>
      <c r="H16" s="183" t="s">
        <v>65</v>
      </c>
      <c r="I16" s="171" t="s">
        <v>3</v>
      </c>
      <c r="J16" s="185">
        <v>0.114714146311082</v>
      </c>
    </row>
    <row r="17" spans="1:10" ht="15.75" customHeight="1">
      <c r="A17" s="81"/>
      <c r="B17" s="182" t="s">
        <v>11</v>
      </c>
      <c r="C17" s="171" t="s">
        <v>3</v>
      </c>
      <c r="D17" s="40">
        <v>0.34103125266158102</v>
      </c>
      <c r="E17" s="182" t="s">
        <v>107</v>
      </c>
      <c r="F17" s="171" t="s">
        <v>3</v>
      </c>
      <c r="G17" s="43" t="s">
        <v>211</v>
      </c>
      <c r="H17" s="41" t="s">
        <v>685</v>
      </c>
      <c r="I17" s="171" t="s">
        <v>685</v>
      </c>
      <c r="J17" s="42" t="s">
        <v>685</v>
      </c>
    </row>
    <row r="18" spans="1:10" ht="15.75" customHeight="1">
      <c r="A18" s="81"/>
      <c r="B18" s="176" t="s">
        <v>136</v>
      </c>
      <c r="C18" s="175"/>
      <c r="D18" s="177"/>
      <c r="E18" s="175"/>
      <c r="F18" s="175"/>
      <c r="G18" s="178"/>
      <c r="H18" s="175"/>
      <c r="I18" s="175"/>
      <c r="J18" s="179"/>
    </row>
    <row r="19" spans="1:10" ht="15.75" customHeight="1">
      <c r="A19" s="81"/>
      <c r="B19" s="182" t="s">
        <v>410</v>
      </c>
      <c r="C19" s="171" t="s">
        <v>1</v>
      </c>
      <c r="D19" s="40">
        <v>13.845000000000001</v>
      </c>
      <c r="E19" s="182" t="s">
        <v>108</v>
      </c>
      <c r="F19" s="171" t="s">
        <v>1</v>
      </c>
      <c r="G19" s="185">
        <v>2.7450000000000001</v>
      </c>
      <c r="H19" s="183" t="s">
        <v>411</v>
      </c>
      <c r="I19" s="171" t="s">
        <v>1</v>
      </c>
      <c r="J19" s="185">
        <v>69.185000000000002</v>
      </c>
    </row>
    <row r="20" spans="1:10" ht="15.75" customHeight="1">
      <c r="A20" s="81"/>
      <c r="B20" s="182" t="s">
        <v>101</v>
      </c>
      <c r="C20" s="171" t="s">
        <v>1</v>
      </c>
      <c r="D20" s="40">
        <v>1.38</v>
      </c>
      <c r="E20" s="182" t="s">
        <v>109</v>
      </c>
      <c r="F20" s="171" t="s">
        <v>1</v>
      </c>
      <c r="G20" s="181">
        <v>0.05</v>
      </c>
      <c r="H20" s="183" t="s">
        <v>412</v>
      </c>
      <c r="I20" s="171" t="s">
        <v>1</v>
      </c>
      <c r="J20" s="181">
        <v>0.45050000000000001</v>
      </c>
    </row>
    <row r="21" spans="1:10" ht="15.75" customHeight="1">
      <c r="A21" s="81"/>
      <c r="B21" s="182" t="s">
        <v>413</v>
      </c>
      <c r="C21" s="171" t="s">
        <v>1</v>
      </c>
      <c r="D21" s="40">
        <v>5.5750000000000002</v>
      </c>
      <c r="E21" s="182" t="s">
        <v>414</v>
      </c>
      <c r="F21" s="171" t="s">
        <v>1</v>
      </c>
      <c r="G21" s="185">
        <v>1.1000000000000001</v>
      </c>
      <c r="H21" s="183" t="s">
        <v>415</v>
      </c>
      <c r="I21" s="171" t="s">
        <v>1</v>
      </c>
      <c r="J21" s="181">
        <v>0.81</v>
      </c>
    </row>
    <row r="22" spans="1:10" ht="15.75" customHeight="1">
      <c r="A22" s="81"/>
      <c r="B22" s="182" t="s">
        <v>416</v>
      </c>
      <c r="C22" s="171" t="s">
        <v>1</v>
      </c>
      <c r="D22" s="40">
        <v>3.0950000000000002</v>
      </c>
      <c r="E22" s="182" t="s">
        <v>417</v>
      </c>
      <c r="F22" s="171" t="s">
        <v>1</v>
      </c>
      <c r="G22" s="181">
        <v>0.1515</v>
      </c>
      <c r="H22" s="41" t="s">
        <v>685</v>
      </c>
      <c r="I22" s="171" t="s">
        <v>685</v>
      </c>
      <c r="J22" s="42" t="s">
        <v>685</v>
      </c>
    </row>
    <row r="23" spans="1:10" ht="15.75" customHeight="1">
      <c r="A23" s="81"/>
      <c r="B23" s="176" t="s">
        <v>184</v>
      </c>
      <c r="C23" s="175"/>
      <c r="D23" s="177"/>
      <c r="E23" s="175"/>
      <c r="F23" s="175"/>
      <c r="G23" s="178"/>
      <c r="H23" s="175"/>
      <c r="I23" s="175"/>
      <c r="J23" s="179"/>
    </row>
    <row r="24" spans="1:10" ht="15.75" customHeight="1">
      <c r="A24" s="81"/>
      <c r="B24" s="182" t="s">
        <v>418</v>
      </c>
      <c r="C24" s="171" t="s">
        <v>1</v>
      </c>
      <c r="D24" s="40">
        <v>1.7949999999999999</v>
      </c>
      <c r="E24" s="39" t="s">
        <v>685</v>
      </c>
      <c r="F24" s="171" t="s">
        <v>685</v>
      </c>
      <c r="G24" s="43" t="s">
        <v>685</v>
      </c>
      <c r="H24" s="41" t="s">
        <v>685</v>
      </c>
      <c r="I24" s="171" t="s">
        <v>685</v>
      </c>
      <c r="J24" s="42" t="s">
        <v>685</v>
      </c>
    </row>
    <row r="25" spans="1:10" ht="15.75" customHeight="1">
      <c r="A25" s="81"/>
      <c r="B25" s="176" t="s">
        <v>183</v>
      </c>
      <c r="C25" s="175"/>
      <c r="D25" s="177"/>
      <c r="E25" s="175"/>
      <c r="F25" s="175"/>
      <c r="G25" s="178"/>
      <c r="H25" s="175"/>
      <c r="I25" s="175"/>
      <c r="J25" s="179"/>
    </row>
    <row r="26" spans="1:10" ht="15.75" customHeight="1">
      <c r="A26" s="81"/>
      <c r="B26" s="182" t="s">
        <v>110</v>
      </c>
      <c r="C26" s="171" t="s">
        <v>1</v>
      </c>
      <c r="D26" s="180">
        <v>0.06</v>
      </c>
      <c r="E26" s="182" t="s">
        <v>60</v>
      </c>
      <c r="F26" s="171" t="s">
        <v>1</v>
      </c>
      <c r="G26" s="181">
        <v>0.179166666666667</v>
      </c>
      <c r="H26" s="41" t="s">
        <v>685</v>
      </c>
      <c r="I26" s="171" t="s">
        <v>685</v>
      </c>
      <c r="J26" s="42" t="s">
        <v>685</v>
      </c>
    </row>
    <row r="27" spans="1:10" ht="15.75" customHeight="1">
      <c r="A27" s="81"/>
      <c r="B27" s="176" t="s">
        <v>212</v>
      </c>
      <c r="C27" s="175"/>
      <c r="D27" s="177"/>
      <c r="E27" s="175"/>
      <c r="F27" s="175"/>
      <c r="G27" s="178"/>
      <c r="H27" s="175"/>
      <c r="I27" s="175"/>
      <c r="J27" s="179"/>
    </row>
    <row r="28" spans="1:10" ht="15.75" customHeight="1">
      <c r="A28" s="81"/>
      <c r="B28" s="182" t="s">
        <v>4</v>
      </c>
      <c r="C28" s="171" t="s">
        <v>3</v>
      </c>
      <c r="D28" s="180">
        <v>0.125</v>
      </c>
      <c r="E28" s="182" t="s">
        <v>8</v>
      </c>
      <c r="F28" s="171" t="s">
        <v>3</v>
      </c>
      <c r="G28" s="185">
        <v>7.085</v>
      </c>
      <c r="H28" s="183" t="s">
        <v>12</v>
      </c>
      <c r="I28" s="171" t="s">
        <v>3</v>
      </c>
      <c r="J28" s="185">
        <v>7.05</v>
      </c>
    </row>
    <row r="29" spans="1:10" ht="15.75" customHeight="1">
      <c r="A29" s="81"/>
      <c r="B29" s="182" t="s">
        <v>7</v>
      </c>
      <c r="C29" s="171" t="s">
        <v>3</v>
      </c>
      <c r="D29" s="186">
        <v>446.5</v>
      </c>
      <c r="E29" s="182" t="s">
        <v>11</v>
      </c>
      <c r="F29" s="171" t="s">
        <v>3</v>
      </c>
      <c r="G29" s="185">
        <v>1.155</v>
      </c>
      <c r="H29" s="183" t="s">
        <v>15</v>
      </c>
      <c r="I29" s="171" t="s">
        <v>3</v>
      </c>
      <c r="J29" s="185">
        <v>3.5</v>
      </c>
    </row>
    <row r="30" spans="1:10" ht="15.75" customHeight="1">
      <c r="A30" s="81"/>
      <c r="B30" s="182" t="s">
        <v>10</v>
      </c>
      <c r="C30" s="171" t="s">
        <v>3</v>
      </c>
      <c r="D30" s="186">
        <v>700</v>
      </c>
      <c r="E30" s="182" t="s">
        <v>14</v>
      </c>
      <c r="F30" s="171" t="s">
        <v>3</v>
      </c>
      <c r="G30" s="43" t="s">
        <v>213</v>
      </c>
      <c r="H30" s="183" t="s">
        <v>18</v>
      </c>
      <c r="I30" s="171" t="s">
        <v>3</v>
      </c>
      <c r="J30" s="42">
        <v>132.5</v>
      </c>
    </row>
    <row r="31" spans="1:10" ht="15.75" customHeight="1">
      <c r="A31" s="81"/>
      <c r="B31" s="182" t="s">
        <v>13</v>
      </c>
      <c r="C31" s="171" t="s">
        <v>3</v>
      </c>
      <c r="D31" s="40">
        <v>2.9</v>
      </c>
      <c r="E31" s="182" t="s">
        <v>17</v>
      </c>
      <c r="F31" s="171" t="s">
        <v>3</v>
      </c>
      <c r="G31" s="43">
        <v>39.049999999999997</v>
      </c>
      <c r="H31" s="183" t="s">
        <v>21</v>
      </c>
      <c r="I31" s="171" t="s">
        <v>3</v>
      </c>
      <c r="J31" s="185">
        <v>1.23</v>
      </c>
    </row>
    <row r="32" spans="1:10" ht="15.75" customHeight="1">
      <c r="A32" s="81"/>
      <c r="B32" s="182" t="s">
        <v>16</v>
      </c>
      <c r="C32" s="171" t="s">
        <v>3</v>
      </c>
      <c r="D32" s="40">
        <v>0.34</v>
      </c>
      <c r="E32" s="182" t="s">
        <v>23</v>
      </c>
      <c r="F32" s="171" t="s">
        <v>3</v>
      </c>
      <c r="G32" s="185">
        <v>0.46500000000000002</v>
      </c>
      <c r="H32" s="183" t="s">
        <v>24</v>
      </c>
      <c r="I32" s="171" t="s">
        <v>3</v>
      </c>
      <c r="J32" s="185">
        <v>0.94</v>
      </c>
    </row>
    <row r="33" spans="1:10" ht="15.75" customHeight="1">
      <c r="A33" s="81"/>
      <c r="B33" s="182" t="s">
        <v>19</v>
      </c>
      <c r="C33" s="171" t="s">
        <v>3</v>
      </c>
      <c r="D33" s="40">
        <v>0.125</v>
      </c>
      <c r="E33" s="182" t="s">
        <v>56</v>
      </c>
      <c r="F33" s="171" t="s">
        <v>1</v>
      </c>
      <c r="G33" s="181">
        <v>4.4150000000000002E-2</v>
      </c>
      <c r="H33" s="183" t="s">
        <v>27</v>
      </c>
      <c r="I33" s="171" t="s">
        <v>3</v>
      </c>
      <c r="J33" s="42" t="s">
        <v>97</v>
      </c>
    </row>
    <row r="34" spans="1:10" ht="15.75" customHeight="1">
      <c r="A34" s="81"/>
      <c r="B34" s="182" t="s">
        <v>22</v>
      </c>
      <c r="C34" s="171" t="s">
        <v>3</v>
      </c>
      <c r="D34" s="186">
        <v>77.349999999999994</v>
      </c>
      <c r="E34" s="182" t="s">
        <v>26</v>
      </c>
      <c r="F34" s="171" t="s">
        <v>3</v>
      </c>
      <c r="G34" s="185">
        <v>1.2</v>
      </c>
      <c r="H34" s="183" t="s">
        <v>30</v>
      </c>
      <c r="I34" s="171" t="s">
        <v>3</v>
      </c>
      <c r="J34" s="43">
        <v>14.55</v>
      </c>
    </row>
    <row r="35" spans="1:10" ht="15.75" customHeight="1">
      <c r="A35" s="81"/>
      <c r="B35" s="182" t="s">
        <v>25</v>
      </c>
      <c r="C35" s="171" t="s">
        <v>3</v>
      </c>
      <c r="D35" s="184">
        <v>17.45</v>
      </c>
      <c r="E35" s="182" t="s">
        <v>29</v>
      </c>
      <c r="F35" s="171" t="s">
        <v>3</v>
      </c>
      <c r="G35" s="43">
        <v>15.9</v>
      </c>
      <c r="H35" s="183" t="s">
        <v>63</v>
      </c>
      <c r="I35" s="171" t="s">
        <v>1</v>
      </c>
      <c r="J35" s="181">
        <v>0.48899999999999999</v>
      </c>
    </row>
    <row r="36" spans="1:10" ht="15.75" customHeight="1">
      <c r="A36" s="81"/>
      <c r="B36" s="182" t="s">
        <v>51</v>
      </c>
      <c r="C36" s="171" t="s">
        <v>3</v>
      </c>
      <c r="D36" s="186">
        <v>150</v>
      </c>
      <c r="E36" s="182" t="s">
        <v>31</v>
      </c>
      <c r="F36" s="171" t="s">
        <v>3</v>
      </c>
      <c r="G36" s="43">
        <v>35.299999999999997</v>
      </c>
      <c r="H36" s="183" t="s">
        <v>64</v>
      </c>
      <c r="I36" s="171" t="s">
        <v>3</v>
      </c>
      <c r="J36" s="185">
        <v>0.4</v>
      </c>
    </row>
    <row r="37" spans="1:10" ht="15.75" customHeight="1">
      <c r="A37" s="81"/>
      <c r="B37" s="182" t="s">
        <v>28</v>
      </c>
      <c r="C37" s="171" t="s">
        <v>3</v>
      </c>
      <c r="D37" s="40">
        <v>8.4700000000000006</v>
      </c>
      <c r="E37" s="182" t="s">
        <v>34</v>
      </c>
      <c r="F37" s="171" t="s">
        <v>3</v>
      </c>
      <c r="G37" s="42">
        <v>67</v>
      </c>
      <c r="H37" s="183" t="s">
        <v>65</v>
      </c>
      <c r="I37" s="171" t="s">
        <v>3</v>
      </c>
      <c r="J37" s="185">
        <v>0.51500000000000001</v>
      </c>
    </row>
    <row r="38" spans="1:10" ht="15.75" customHeight="1">
      <c r="A38" s="81"/>
      <c r="B38" s="182" t="s">
        <v>0</v>
      </c>
      <c r="C38" s="171" t="s">
        <v>3</v>
      </c>
      <c r="D38" s="184">
        <v>29</v>
      </c>
      <c r="E38" s="182" t="s">
        <v>37</v>
      </c>
      <c r="F38" s="171" t="s">
        <v>3</v>
      </c>
      <c r="G38" s="43">
        <v>20</v>
      </c>
      <c r="H38" s="183" t="s">
        <v>32</v>
      </c>
      <c r="I38" s="171" t="s">
        <v>3</v>
      </c>
      <c r="J38" s="185">
        <v>3.14</v>
      </c>
    </row>
    <row r="39" spans="1:10" ht="15.75" customHeight="1">
      <c r="A39" s="81"/>
      <c r="B39" s="182" t="s">
        <v>33</v>
      </c>
      <c r="C39" s="171" t="s">
        <v>3</v>
      </c>
      <c r="D39" s="40">
        <v>5.6150000000000002</v>
      </c>
      <c r="E39" s="182" t="s">
        <v>40</v>
      </c>
      <c r="F39" s="171" t="s">
        <v>3</v>
      </c>
      <c r="G39" s="185">
        <v>9.5</v>
      </c>
      <c r="H39" s="183" t="s">
        <v>66</v>
      </c>
      <c r="I39" s="171" t="s">
        <v>3</v>
      </c>
      <c r="J39" s="42">
        <v>103</v>
      </c>
    </row>
    <row r="40" spans="1:10" ht="15.75" customHeight="1">
      <c r="A40" s="81"/>
      <c r="B40" s="182" t="s">
        <v>36</v>
      </c>
      <c r="C40" s="171" t="s">
        <v>3</v>
      </c>
      <c r="D40" s="40">
        <v>3.3250000000000002</v>
      </c>
      <c r="E40" s="182" t="s">
        <v>43</v>
      </c>
      <c r="F40" s="171" t="s">
        <v>3</v>
      </c>
      <c r="G40" s="42">
        <v>146</v>
      </c>
      <c r="H40" s="183" t="s">
        <v>35</v>
      </c>
      <c r="I40" s="171" t="s">
        <v>3</v>
      </c>
      <c r="J40" s="185">
        <v>2.75</v>
      </c>
    </row>
    <row r="41" spans="1:10" ht="15.75" customHeight="1">
      <c r="A41" s="81"/>
      <c r="B41" s="182" t="s">
        <v>39</v>
      </c>
      <c r="C41" s="171" t="s">
        <v>3</v>
      </c>
      <c r="D41" s="40">
        <v>1.335</v>
      </c>
      <c r="E41" s="182" t="s">
        <v>59</v>
      </c>
      <c r="F41" s="171" t="s">
        <v>3</v>
      </c>
      <c r="G41" s="43" t="s">
        <v>106</v>
      </c>
      <c r="H41" s="183" t="s">
        <v>38</v>
      </c>
      <c r="I41" s="171" t="s">
        <v>3</v>
      </c>
      <c r="J41" s="43">
        <v>30.6</v>
      </c>
    </row>
    <row r="42" spans="1:10" ht="15.75" customHeight="1">
      <c r="A42" s="81"/>
      <c r="B42" s="182" t="s">
        <v>42</v>
      </c>
      <c r="C42" s="171" t="s">
        <v>3</v>
      </c>
      <c r="D42" s="184">
        <v>18.149999999999999</v>
      </c>
      <c r="E42" s="182" t="s">
        <v>6</v>
      </c>
      <c r="F42" s="171" t="s">
        <v>3</v>
      </c>
      <c r="G42" s="42">
        <v>190</v>
      </c>
      <c r="H42" s="183" t="s">
        <v>41</v>
      </c>
      <c r="I42" s="171" t="s">
        <v>3</v>
      </c>
      <c r="J42" s="185">
        <v>3.32</v>
      </c>
    </row>
    <row r="43" spans="1:10" ht="15.75" customHeight="1">
      <c r="A43" s="81"/>
      <c r="B43" s="182" t="s">
        <v>5</v>
      </c>
      <c r="C43" s="171" t="s">
        <v>3</v>
      </c>
      <c r="D43" s="40">
        <v>6.08</v>
      </c>
      <c r="E43" s="182" t="s">
        <v>9</v>
      </c>
      <c r="F43" s="171" t="s">
        <v>3</v>
      </c>
      <c r="G43" s="43">
        <v>13.75</v>
      </c>
      <c r="H43" s="183" t="s">
        <v>44</v>
      </c>
      <c r="I43" s="171" t="s">
        <v>3</v>
      </c>
      <c r="J43" s="42">
        <v>87.5</v>
      </c>
    </row>
    <row r="44" spans="1:10" ht="15.75" customHeight="1">
      <c r="A44" s="81"/>
      <c r="B44" s="214" t="s">
        <v>82</v>
      </c>
      <c r="C44" s="215" t="s">
        <v>3</v>
      </c>
      <c r="D44" s="216">
        <v>1.45</v>
      </c>
      <c r="E44" s="214" t="s">
        <v>61</v>
      </c>
      <c r="F44" s="215" t="s">
        <v>3</v>
      </c>
      <c r="G44" s="217" t="s">
        <v>104</v>
      </c>
      <c r="H44" s="218" t="s">
        <v>45</v>
      </c>
      <c r="I44" s="215" t="s">
        <v>3</v>
      </c>
      <c r="J44" s="219">
        <v>252</v>
      </c>
    </row>
    <row r="45" spans="1:10" ht="15.75" customHeight="1">
      <c r="B45" s="36" t="s">
        <v>692</v>
      </c>
    </row>
  </sheetData>
  <conditionalFormatting sqref="C3:C44 F3:F44 I3:I44">
    <cfRule type="expression" dxfId="33" priority="2">
      <formula>IndVal_LimitValDiffUOM</formula>
    </cfRule>
  </conditionalFormatting>
  <conditionalFormatting sqref="B3:J44">
    <cfRule type="expression" dxfId="32" priority="1">
      <formula>IF(IndVal_IsBlnkRow*IndVal_IsBlnkRowNext=1,TRUE,FALSE)</formula>
    </cfRule>
  </conditionalFormatting>
  <hyperlinks>
    <hyperlink ref="B4" location="'Fire Assay'!$A$56" display="'Fire Assay'!$A$56" xr:uid="{40EFF30E-9BB3-4D54-AF2C-222BA8B577FF}"/>
    <hyperlink ref="E4" location="'Fire Assay'!$A$74" display="'Fire Assay'!$A$74" xr:uid="{9D704B40-AFF8-4679-AB77-7BABC9E30BAB}"/>
    <hyperlink ref="B6" location="'4-Acid'!$A$79" display="'4-Acid'!$A$79" xr:uid="{84E5D0D6-E0A1-489E-A595-3E0AB0CBFD5F}"/>
    <hyperlink ref="E6" location="'4-Acid'!$A$444" display="'4-Acid'!$A$444" xr:uid="{672F8D50-C9DE-4291-89A5-2CF2A048F02F}"/>
    <hyperlink ref="H6" location="'4-Acid'!$A$844" display="'4-Acid'!$A$844" xr:uid="{D7B75B7F-39A0-4372-9748-51BA897D80D0}"/>
    <hyperlink ref="B7" location="'4-Acid'!$A$97" display="'4-Acid'!$A$97" xr:uid="{A1D812D5-E740-40ED-B56D-F47F71981784}"/>
    <hyperlink ref="E7" location="'4-Acid'!$A$498" display="'4-Acid'!$A$498" xr:uid="{FD9AD792-FB8E-4878-92A6-170CE3157650}"/>
    <hyperlink ref="H7" location="'4-Acid'!$A$862" display="'4-Acid'!$A$862" xr:uid="{9CA0AF8C-8991-4691-8F72-7526A9F14D7A}"/>
    <hyperlink ref="B8" location="'4-Acid'!$A$189" display="'4-Acid'!$A$189" xr:uid="{E94C0B9D-3EFD-4CA7-B03C-08D5BD4D97A0}"/>
    <hyperlink ref="E8" location="'4-Acid'!$A$754" display="'4-Acid'!$A$754" xr:uid="{A00584F1-8D3F-4E4C-81C5-14FFB80FDA08}"/>
    <hyperlink ref="H8" location="'4-Acid'!$A$935" display="'4-Acid'!$A$935" xr:uid="{0F7F4478-5CAF-4EA6-91CB-73AA5F79EA69}"/>
    <hyperlink ref="B9" location="'4-Acid'!$A$408" display="'4-Acid'!$A$408" xr:uid="{F8C0CF20-2E52-43E0-BDCB-EC71027C0CDA}"/>
    <hyperlink ref="E9" location="'4-Acid'!$A$790" display="'4-Acid'!$A$790" xr:uid="{6B852A92-3FF3-4C90-A19E-1FB57E525812}"/>
    <hyperlink ref="H9" location="'4-Acid'!$A$1045" display="'4-Acid'!$A$1045" xr:uid="{D7ADC490-832E-44AB-A95B-42ABFE7190FC}"/>
    <hyperlink ref="B11" location="'Aqua Regia'!$A$78" display="'Aqua Regia'!$A$78" xr:uid="{21F0F802-55B7-4D2B-8B00-D10577414203}"/>
    <hyperlink ref="E11" location="'Aqua Regia'!$A$479" display="'Aqua Regia'!$A$479" xr:uid="{748278A2-0B63-46BD-87F9-17B817E5D0C4}"/>
    <hyperlink ref="H11" location="'Aqua Regia'!$A$914" display="'Aqua Regia'!$A$914" xr:uid="{A8782A8E-880C-42D7-9951-D999D3E1D22A}"/>
    <hyperlink ref="B12" location="'Aqua Regia'!$A$278" display="'Aqua Regia'!$A$278" xr:uid="{571D4A20-3697-41B0-9BC5-6241C6B46D69}"/>
    <hyperlink ref="E12" location="'Aqua Regia'!$A$661" display="'Aqua Regia'!$A$661" xr:uid="{C709BB03-788A-4728-89F4-98595C82714A}"/>
    <hyperlink ref="H12" location="'Aqua Regia'!$A$932" display="'Aqua Regia'!$A$932" xr:uid="{D87C72EF-EEE4-4FE0-A4B2-62DB2446F448}"/>
    <hyperlink ref="B13" location="'Aqua Regia'!$A$296" display="'Aqua Regia'!$A$296" xr:uid="{7FC7D4CA-C379-46D1-A0E0-FC4CFCC8BCEE}"/>
    <hyperlink ref="E13" location="'Aqua Regia'!$A$734" display="'Aqua Regia'!$A$734" xr:uid="{90A91CDD-6AA3-4D04-AA13-D197FD1618FE}"/>
    <hyperlink ref="H13" location="'Aqua Regia'!$A$950" display="'Aqua Regia'!$A$950" xr:uid="{DE3B4825-CA46-4FAE-96FC-D329D61BD6B9}"/>
    <hyperlink ref="B14" location="'Aqua Regia'!$A$314" display="'Aqua Regia'!$A$314" xr:uid="{CD4763FB-5AD1-4B46-A7CC-AEF838F44F68}"/>
    <hyperlink ref="E14" location="'Aqua Regia'!$A$752" display="'Aqua Regia'!$A$752" xr:uid="{88A7ADEF-35DA-4C99-9410-A496C61FD621}"/>
    <hyperlink ref="H14" location="'Aqua Regia'!$A$1023" display="'Aqua Regia'!$A$1023" xr:uid="{79AED011-87CB-49F8-8F95-6018EB22EA6C}"/>
    <hyperlink ref="B15" location="'Aqua Regia'!$A$369" display="'Aqua Regia'!$A$369" xr:uid="{E5D87791-4CEA-464E-B7CB-5605C3B072EA}"/>
    <hyperlink ref="E15" location="'Aqua Regia'!$A$770" display="'Aqua Regia'!$A$770" xr:uid="{6A8175A2-E7A1-4DC0-8301-A2C2F683FCB1}"/>
    <hyperlink ref="H15" location="'Aqua Regia'!$A$1041" display="'Aqua Regia'!$A$1041" xr:uid="{28CDC62C-2C99-40B3-A6CA-5B14092AB975}"/>
    <hyperlink ref="B16" location="'Aqua Regia'!$A$425" display="'Aqua Regia'!$A$425" xr:uid="{BF876C67-B201-4322-BC69-9D42D1D13576}"/>
    <hyperlink ref="E16" location="'Aqua Regia'!$A$824" display="'Aqua Regia'!$A$824" xr:uid="{A4D44598-0370-4A57-8D49-1EA63FA77C88}"/>
    <hyperlink ref="H16" location="'Aqua Regia'!$A$1114" display="'Aqua Regia'!$A$1114" xr:uid="{55E97EEC-9E24-4CE4-9FFC-175652FD704D}"/>
    <hyperlink ref="B17" location="'Aqua Regia'!$A$443" display="'Aqua Regia'!$A$443" xr:uid="{F443661F-7C7F-4547-9FA3-8D351DE38DA5}"/>
    <hyperlink ref="E17" location="'Aqua Regia'!$A$842" display="'Aqua Regia'!$A$842" xr:uid="{F585BA67-622C-4BBD-8637-2A21B809720E}"/>
    <hyperlink ref="B19" location="'Fusion XRF'!$A$1" display="'Fusion XRF'!$A$1" xr:uid="{624EF3F5-95C6-4F26-84CD-AD1D86E79595}"/>
    <hyperlink ref="E19" location="'Fusion XRF'!$A$80" display="'Fusion XRF'!$A$80" xr:uid="{D1D79E6F-DEF0-4267-AE3A-A98FA36AF69E}"/>
    <hyperlink ref="H19" location="'Fusion XRF'!$A$136" display="'Fusion XRF'!$A$136" xr:uid="{0117AF2C-FC03-476B-AEFF-161A7DF67023}"/>
    <hyperlink ref="B20" location="'Fusion XRF'!$A$15" display="'Fusion XRF'!$A$15" xr:uid="{ACB601A4-C40E-453B-8735-3647373B4181}"/>
    <hyperlink ref="E20" location="'Fusion XRF'!$A$94" display="'Fusion XRF'!$A$94" xr:uid="{403F5237-6F11-4B49-B8DD-392D9BB6FFCE}"/>
    <hyperlink ref="H20" location="'Fusion XRF'!$A$150" display="'Fusion XRF'!$A$150" xr:uid="{F088B280-2E8D-4A98-9A1A-9DD7878B147A}"/>
    <hyperlink ref="B21" location="'Fusion XRF'!$A$52" display="'Fusion XRF'!$A$52" xr:uid="{91EDD6E8-C6D9-4154-B36F-670193DFF329}"/>
    <hyperlink ref="E21" location="'Fusion XRF'!$A$108" display="'Fusion XRF'!$A$108" xr:uid="{9D1FA1E9-545B-4905-B033-2AFEA9C3885A}"/>
    <hyperlink ref="H21" location="'Fusion XRF'!$A$164" display="'Fusion XRF'!$A$164" xr:uid="{D48C10F6-811E-48E3-A483-2FBE3BE8A5B4}"/>
    <hyperlink ref="B22" location="'Fusion XRF'!$A$66" display="'Fusion XRF'!$A$66" xr:uid="{41EB9ACC-8319-48F7-953E-A4F4685183A1}"/>
    <hyperlink ref="E22" location="'Fusion XRF'!$A$122" display="'Fusion XRF'!$A$122" xr:uid="{7E0458BE-193E-4E13-8719-A9E19E4BE9B3}"/>
    <hyperlink ref="B24" location="'Thermograv'!$A$1" display="'Thermograv'!$A$1" xr:uid="{29951E56-AA63-41D0-BF4D-35EBA6609907}"/>
    <hyperlink ref="B26" location="'IRC'!$A$1" display="'IRC'!$A$1" xr:uid="{995C0871-DAB4-402B-B050-7A7F57380117}"/>
    <hyperlink ref="E26" location="'IRC'!$A$15" display="'IRC'!$A$15" xr:uid="{14C00CEC-E93A-4052-9AA8-86DFEE3FEEF0}"/>
    <hyperlink ref="B28" location="'Laser Ablation'!$A$1" display="'Laser Ablation'!$A$1" xr:uid="{40235F7F-3473-49A5-BD84-42FC84025896}"/>
    <hyperlink ref="E28" location="'Laser Ablation'!$A$262" display="'Laser Ablation'!$A$262" xr:uid="{904E9A9A-3D55-4628-BD84-7354194CAA33}"/>
    <hyperlink ref="H28" location="'Laser Ablation'!$A$500" display="'Laser Ablation'!$A$500" xr:uid="{5B0F59B3-68C8-419F-8549-C6955EF35976}"/>
    <hyperlink ref="B29" location="'Laser Ablation'!$A$15" display="'Laser Ablation'!$A$15" xr:uid="{D421B0C9-2828-4F96-9E2C-568F5FCE9BE6}"/>
    <hyperlink ref="E29" location="'Laser Ablation'!$A$276" display="'Laser Ablation'!$A$276" xr:uid="{35380D60-5FA2-4A47-A96F-34BB224EFFFD}"/>
    <hyperlink ref="H29" location="'Laser Ablation'!$A$514" display="'Laser Ablation'!$A$514" xr:uid="{5C1DBEC7-C8B4-40B0-AB10-9E613005C68F}"/>
    <hyperlink ref="B30" location="'Laser Ablation'!$A$52" display="'Laser Ablation'!$A$52" xr:uid="{593C85C4-A4A1-4BB4-8228-2353FA3F2CB3}"/>
    <hyperlink ref="E30" location="'Laser Ablation'!$A$290" display="'Laser Ablation'!$A$290" xr:uid="{C80BFC2D-4941-45A6-814F-7B3948AA46D6}"/>
    <hyperlink ref="H30" location="'Laser Ablation'!$A$528" display="'Laser Ablation'!$A$528" xr:uid="{E5570484-AFA4-428E-B8BF-EC5DC502282A}"/>
    <hyperlink ref="B31" location="'Laser Ablation'!$A$66" display="'Laser Ablation'!$A$66" xr:uid="{B131ECCD-EDE5-4EFF-8ACF-AAB550356E0B}"/>
    <hyperlink ref="E31" location="'Laser Ablation'!$A$304" display="'Laser Ablation'!$A$304" xr:uid="{926D16B8-D0FE-4035-9FD4-88DEA7056E40}"/>
    <hyperlink ref="H31" location="'Laser Ablation'!$A$542" display="'Laser Ablation'!$A$542" xr:uid="{9611A900-95E0-46C7-AA70-E8C34A7B3C30}"/>
    <hyperlink ref="B32" location="'Laser Ablation'!$A$80" display="'Laser Ablation'!$A$80" xr:uid="{77185E81-F2A8-4271-B5E5-39828E57092E}"/>
    <hyperlink ref="E32" location="'Laser Ablation'!$A$318" display="'Laser Ablation'!$A$318" xr:uid="{213EF971-E8F4-494D-B69F-063EA91F554E}"/>
    <hyperlink ref="H32" location="'Laser Ablation'!$A$556" display="'Laser Ablation'!$A$556" xr:uid="{EE244C6F-9400-4830-9919-4E62109F476B}"/>
    <hyperlink ref="B33" location="'Laser Ablation'!$A$94" display="'Laser Ablation'!$A$94" xr:uid="{57F347DA-893F-475F-BA1B-C424EE06D024}"/>
    <hyperlink ref="E33" location="'Laser Ablation'!$A$332" display="'Laser Ablation'!$A$332" xr:uid="{31EC5C43-12AA-4912-8899-4BD934710B79}"/>
    <hyperlink ref="H33" location="'Laser Ablation'!$A$570" display="'Laser Ablation'!$A$570" xr:uid="{35CF170F-290D-4A10-ADEE-7EA5CC811166}"/>
    <hyperlink ref="B34" location="'Laser Ablation'!$A$108" display="'Laser Ablation'!$A$108" xr:uid="{669AABDC-8CCE-4211-80B7-E14004FA0769}"/>
    <hyperlink ref="E34" location="'Laser Ablation'!$A$346" display="'Laser Ablation'!$A$346" xr:uid="{33ED01E3-B919-49CA-867F-ED892237A0B3}"/>
    <hyperlink ref="H34" location="'Laser Ablation'!$A$584" display="'Laser Ablation'!$A$584" xr:uid="{A1402A50-070E-47AA-A00B-D3D20F993AF9}"/>
    <hyperlink ref="B35" location="'Laser Ablation'!$A$122" display="'Laser Ablation'!$A$122" xr:uid="{F6D2305B-364E-414E-98CF-E18F42AC6BAC}"/>
    <hyperlink ref="E35" location="'Laser Ablation'!$A$360" display="'Laser Ablation'!$A$360" xr:uid="{3019111D-AA52-4EF3-A51D-5C157D7CD3E7}"/>
    <hyperlink ref="H35" location="'Laser Ablation'!$A$598" display="'Laser Ablation'!$A$598" xr:uid="{2BC510B7-E30E-408B-BF95-86E72DEE3E2A}"/>
    <hyperlink ref="B36" location="'Laser Ablation'!$A$136" display="'Laser Ablation'!$A$136" xr:uid="{92DF8362-A73C-4A90-853A-32A1542BFC4E}"/>
    <hyperlink ref="E36" location="'Laser Ablation'!$A$374" display="'Laser Ablation'!$A$374" xr:uid="{84EE7675-21DA-4D2F-B27D-AB237656800B}"/>
    <hyperlink ref="H36" location="'Laser Ablation'!$A$612" display="'Laser Ablation'!$A$612" xr:uid="{B1A518A3-C1AC-4D25-94E5-ED5EF6226874}"/>
    <hyperlink ref="B37" location="'Laser Ablation'!$A$150" display="'Laser Ablation'!$A$150" xr:uid="{7667BDCC-6C95-4319-9659-FEE5EFBDB9A6}"/>
    <hyperlink ref="E37" location="'Laser Ablation'!$A$388" display="'Laser Ablation'!$A$388" xr:uid="{D470B90B-80E8-4843-9AEA-009B05454387}"/>
    <hyperlink ref="H37" location="'Laser Ablation'!$A$626" display="'Laser Ablation'!$A$626" xr:uid="{C883316E-0DD8-43F4-9386-BD76C10F856A}"/>
    <hyperlink ref="B38" location="'Laser Ablation'!$A$164" display="'Laser Ablation'!$A$164" xr:uid="{3D2370D5-28D5-4B8A-9BEE-3D71A7CDE8C2}"/>
    <hyperlink ref="E38" location="'Laser Ablation'!$A$402" display="'Laser Ablation'!$A$402" xr:uid="{7002B21F-FE85-4281-9029-27EB93CF381E}"/>
    <hyperlink ref="H38" location="'Laser Ablation'!$A$640" display="'Laser Ablation'!$A$640" xr:uid="{C131BCED-8420-4A02-9841-5496A6EEDC71}"/>
    <hyperlink ref="B39" location="'Laser Ablation'!$A$178" display="'Laser Ablation'!$A$178" xr:uid="{3163D7D6-98E7-48D5-BB39-27AC8867EE3E}"/>
    <hyperlink ref="E39" location="'Laser Ablation'!$A$416" display="'Laser Ablation'!$A$416" xr:uid="{EE41091F-7461-43A0-8CB8-4119F8C7B599}"/>
    <hyperlink ref="H39" location="'Laser Ablation'!$A$654" display="'Laser Ablation'!$A$654" xr:uid="{B9835B32-71D5-4F29-9838-71AFE4B72244}"/>
    <hyperlink ref="B40" location="'Laser Ablation'!$A$192" display="'Laser Ablation'!$A$192" xr:uid="{5A02044C-491D-42E4-A188-7392560CAEC6}"/>
    <hyperlink ref="E40" location="'Laser Ablation'!$A$430" display="'Laser Ablation'!$A$430" xr:uid="{AC11E50E-E37F-43F0-B0F2-8451EF25D3EB}"/>
    <hyperlink ref="H40" location="'Laser Ablation'!$A$668" display="'Laser Ablation'!$A$668" xr:uid="{0C44CD5C-F857-458A-AE39-72ACFF3B2495}"/>
    <hyperlink ref="B41" location="'Laser Ablation'!$A$206" display="'Laser Ablation'!$A$206" xr:uid="{A857709B-6D47-4E6A-B377-F5123142FE0A}"/>
    <hyperlink ref="E41" location="'Laser Ablation'!$A$444" display="'Laser Ablation'!$A$444" xr:uid="{BDB68368-46A3-4131-91A8-8F62FA1986B6}"/>
    <hyperlink ref="H41" location="'Laser Ablation'!$A$682" display="'Laser Ablation'!$A$682" xr:uid="{8DE0E05D-735D-4B9E-AD70-E76D55C88C93}"/>
    <hyperlink ref="B42" location="'Laser Ablation'!$A$220" display="'Laser Ablation'!$A$220" xr:uid="{E89C535C-3B47-40E0-A2E9-B3FE1801A08E}"/>
    <hyperlink ref="E42" location="'Laser Ablation'!$A$458" display="'Laser Ablation'!$A$458" xr:uid="{4E555B7F-C477-4102-B984-0474ED40526D}"/>
    <hyperlink ref="H42" location="'Laser Ablation'!$A$696" display="'Laser Ablation'!$A$696" xr:uid="{FD6CF7DB-622C-4AAE-812C-9CD316FA5F9F}"/>
    <hyperlink ref="B43" location="'Laser Ablation'!$A$234" display="'Laser Ablation'!$A$234" xr:uid="{B05CFBAC-DBC6-4E51-A1FC-4321419CC907}"/>
    <hyperlink ref="E43" location="'Laser Ablation'!$A$472" display="'Laser Ablation'!$A$472" xr:uid="{D80D81B2-3F69-4D67-8A68-0317C7B500E4}"/>
    <hyperlink ref="H43" location="'Laser Ablation'!$A$710" display="'Laser Ablation'!$A$710" xr:uid="{3AE91281-19DC-4C73-B362-17035521970C}"/>
    <hyperlink ref="B44" location="'Laser Ablation'!$A$248" display="'Laser Ablation'!$A$248" xr:uid="{D2ABFA06-5A74-4BC8-920B-43D9285EFE45}"/>
    <hyperlink ref="E44" location="'Laser Ablation'!$A$486" display="'Laser Ablation'!$A$486" xr:uid="{D797C24B-E9E1-4356-9F5C-4835D7789D17}"/>
    <hyperlink ref="H44" location="'Laser Ablation'!$A$724" display="'Laser Ablation'!$A$724" xr:uid="{D6124000-271A-4E57-ADAA-BBD6C6488A5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687</v>
      </c>
      <c r="C1" s="38"/>
    </row>
    <row r="2" spans="2:10" ht="27.95" customHeight="1">
      <c r="B2" s="46" t="s">
        <v>84</v>
      </c>
      <c r="C2" s="46" t="s">
        <v>85</v>
      </c>
    </row>
    <row r="3" spans="2:10" ht="15" customHeight="1">
      <c r="B3" s="47" t="s">
        <v>91</v>
      </c>
      <c r="C3" s="47" t="s">
        <v>92</v>
      </c>
    </row>
    <row r="4" spans="2:10" ht="15" customHeight="1">
      <c r="B4" s="48" t="s">
        <v>95</v>
      </c>
      <c r="C4" s="48" t="s">
        <v>133</v>
      </c>
    </row>
    <row r="5" spans="2:10" ht="15" customHeight="1">
      <c r="B5" s="48" t="s">
        <v>89</v>
      </c>
      <c r="C5" s="48" t="s">
        <v>90</v>
      </c>
    </row>
    <row r="6" spans="2:10" ht="15" customHeight="1">
      <c r="B6" s="48" t="s">
        <v>93</v>
      </c>
      <c r="C6" s="48" t="s">
        <v>88</v>
      </c>
    </row>
    <row r="7" spans="2:10" ht="15" customHeight="1">
      <c r="B7" s="48" t="s">
        <v>87</v>
      </c>
      <c r="C7" s="91" t="s">
        <v>134</v>
      </c>
    </row>
    <row r="8" spans="2:10" ht="15" customHeight="1" thickBot="1">
      <c r="B8" s="48" t="s">
        <v>86</v>
      </c>
      <c r="C8" s="91" t="s">
        <v>135</v>
      </c>
    </row>
    <row r="9" spans="2:10" ht="15" customHeight="1">
      <c r="B9" s="76" t="s">
        <v>132</v>
      </c>
      <c r="C9" s="170"/>
    </row>
    <row r="10" spans="2:10" ht="15" customHeight="1">
      <c r="B10" s="48" t="s">
        <v>300</v>
      </c>
      <c r="C10" s="48" t="s">
        <v>357</v>
      </c>
    </row>
    <row r="11" spans="2:10" ht="15" customHeight="1">
      <c r="B11" s="48" t="s">
        <v>115</v>
      </c>
      <c r="C11" s="48" t="s">
        <v>358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301</v>
      </c>
      <c r="C12" s="48" t="s">
        <v>359</v>
      </c>
      <c r="D12" s="5"/>
      <c r="E12" s="5"/>
      <c r="F12" s="5"/>
      <c r="G12" s="5"/>
      <c r="H12" s="5"/>
      <c r="I12" s="5"/>
      <c r="J12" s="5"/>
    </row>
    <row r="13" spans="2:10" ht="15" customHeight="1">
      <c r="B13" s="48" t="s">
        <v>356</v>
      </c>
      <c r="C13" s="48" t="s">
        <v>360</v>
      </c>
    </row>
    <row r="14" spans="2:10" ht="15" customHeight="1">
      <c r="B14" s="48" t="s">
        <v>281</v>
      </c>
      <c r="C14" s="48" t="s">
        <v>361</v>
      </c>
    </row>
    <row r="15" spans="2:10" ht="15" customHeight="1">
      <c r="B15" s="48" t="s">
        <v>280</v>
      </c>
      <c r="C15" s="48" t="s">
        <v>362</v>
      </c>
    </row>
    <row r="16" spans="2:10" ht="15" customHeight="1">
      <c r="B16" s="48" t="s">
        <v>283</v>
      </c>
      <c r="C16" s="48" t="s">
        <v>363</v>
      </c>
    </row>
    <row r="17" spans="2:3" ht="15" customHeight="1">
      <c r="B17" s="48" t="s">
        <v>282</v>
      </c>
      <c r="C17" s="48" t="s">
        <v>364</v>
      </c>
    </row>
    <row r="18" spans="2:3" ht="15" customHeight="1">
      <c r="B18" s="48" t="s">
        <v>99</v>
      </c>
      <c r="C18" s="48" t="s">
        <v>365</v>
      </c>
    </row>
    <row r="19" spans="2:3" ht="15" customHeight="1">
      <c r="B19" s="48" t="s">
        <v>288</v>
      </c>
      <c r="C19" s="48" t="s">
        <v>366</v>
      </c>
    </row>
    <row r="20" spans="2:3" ht="15" customHeight="1">
      <c r="B20" s="48" t="s">
        <v>287</v>
      </c>
      <c r="C20" s="48" t="s">
        <v>367</v>
      </c>
    </row>
    <row r="21" spans="2:3" ht="15" customHeight="1">
      <c r="B21" s="48" t="s">
        <v>290</v>
      </c>
      <c r="C21" s="48" t="s">
        <v>368</v>
      </c>
    </row>
    <row r="22" spans="2:3" ht="15" customHeight="1">
      <c r="B22" s="48" t="s">
        <v>289</v>
      </c>
      <c r="C22" s="48" t="s">
        <v>369</v>
      </c>
    </row>
    <row r="23" spans="2:3" ht="15" customHeight="1">
      <c r="B23" s="48" t="s">
        <v>265</v>
      </c>
      <c r="C23" s="48" t="s">
        <v>370</v>
      </c>
    </row>
    <row r="24" spans="2:3" ht="15" customHeight="1">
      <c r="B24" s="48" t="s">
        <v>266</v>
      </c>
      <c r="C24" s="48" t="s">
        <v>371</v>
      </c>
    </row>
    <row r="25" spans="2:3" ht="15" customHeight="1">
      <c r="B25" s="48" t="s">
        <v>264</v>
      </c>
      <c r="C25" s="48" t="s">
        <v>372</v>
      </c>
    </row>
    <row r="26" spans="2:3" ht="15" customHeight="1">
      <c r="B26" s="48" t="s">
        <v>114</v>
      </c>
      <c r="C26" s="48" t="s">
        <v>373</v>
      </c>
    </row>
    <row r="27" spans="2:3" ht="15" customHeight="1">
      <c r="B27" s="48" t="s">
        <v>100</v>
      </c>
      <c r="C27" s="48" t="s">
        <v>374</v>
      </c>
    </row>
    <row r="28" spans="2:3" ht="15" customHeight="1">
      <c r="B28" s="48" t="s">
        <v>353</v>
      </c>
      <c r="C28" s="48" t="s">
        <v>375</v>
      </c>
    </row>
    <row r="29" spans="2:3" ht="15" customHeight="1">
      <c r="B29" s="49" t="s">
        <v>298</v>
      </c>
      <c r="C29" s="49" t="s">
        <v>376</v>
      </c>
    </row>
    <row r="30" spans="2:3" ht="15" customHeight="1">
      <c r="B30" s="64"/>
      <c r="C30" s="65"/>
    </row>
    <row r="31" spans="2:3" ht="15">
      <c r="B31" s="66" t="s">
        <v>126</v>
      </c>
      <c r="C31" s="67" t="s">
        <v>119</v>
      </c>
    </row>
    <row r="32" spans="2:3">
      <c r="B32" s="68"/>
      <c r="C32" s="67"/>
    </row>
    <row r="33" spans="2:3">
      <c r="B33" s="69" t="s">
        <v>123</v>
      </c>
      <c r="C33" s="70" t="s">
        <v>122</v>
      </c>
    </row>
    <row r="34" spans="2:3">
      <c r="B34" s="68"/>
      <c r="C34" s="67"/>
    </row>
    <row r="35" spans="2:3">
      <c r="B35" s="71" t="s">
        <v>120</v>
      </c>
      <c r="C35" s="70" t="s">
        <v>121</v>
      </c>
    </row>
    <row r="36" spans="2:3">
      <c r="B36" s="72"/>
      <c r="C36" s="73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3" customWidth="1"/>
    <col min="3" max="3" width="88.7109375" style="4" customWidth="1"/>
    <col min="4" max="16384" width="9.140625" style="4"/>
  </cols>
  <sheetData>
    <row r="1" spans="2:9" ht="23.25" customHeight="1">
      <c r="B1" s="74" t="s">
        <v>686</v>
      </c>
      <c r="C1" s="38"/>
    </row>
    <row r="2" spans="2:9" ht="27.95" customHeight="1">
      <c r="B2" s="75" t="s">
        <v>127</v>
      </c>
      <c r="C2" s="46" t="s">
        <v>128</v>
      </c>
    </row>
    <row r="3" spans="2:9" ht="15" customHeight="1">
      <c r="B3" s="167"/>
      <c r="C3" s="47" t="s">
        <v>129</v>
      </c>
    </row>
    <row r="4" spans="2:9" ht="15" customHeight="1">
      <c r="B4" s="168"/>
      <c r="C4" s="48" t="s">
        <v>377</v>
      </c>
    </row>
    <row r="5" spans="2:9" ht="15" customHeight="1">
      <c r="B5" s="168"/>
      <c r="C5" s="48" t="s">
        <v>378</v>
      </c>
    </row>
    <row r="6" spans="2:9" ht="15" customHeight="1">
      <c r="B6" s="168"/>
      <c r="C6" s="48" t="s">
        <v>379</v>
      </c>
    </row>
    <row r="7" spans="2:9" ht="15" customHeight="1">
      <c r="B7" s="168"/>
      <c r="C7" s="48" t="s">
        <v>380</v>
      </c>
    </row>
    <row r="8" spans="2:9" ht="15" customHeight="1">
      <c r="B8" s="168"/>
      <c r="C8" s="48" t="s">
        <v>130</v>
      </c>
    </row>
    <row r="9" spans="2:9" ht="15" customHeight="1">
      <c r="B9" s="168"/>
      <c r="C9" s="48" t="s">
        <v>381</v>
      </c>
      <c r="D9" s="5"/>
      <c r="E9" s="5"/>
      <c r="G9" s="5"/>
      <c r="H9" s="5"/>
      <c r="I9" s="5"/>
    </row>
    <row r="10" spans="2:9" ht="15" customHeight="1">
      <c r="B10" s="168"/>
      <c r="C10" s="48" t="s">
        <v>382</v>
      </c>
      <c r="D10" s="5"/>
      <c r="E10" s="5"/>
      <c r="G10" s="5"/>
      <c r="H10" s="5"/>
      <c r="I10" s="5"/>
    </row>
    <row r="11" spans="2:9" ht="15" customHeight="1">
      <c r="B11" s="168"/>
      <c r="C11" s="48" t="s">
        <v>383</v>
      </c>
    </row>
    <row r="12" spans="2:9" ht="15" customHeight="1">
      <c r="B12" s="168"/>
      <c r="C12" s="48" t="s">
        <v>384</v>
      </c>
    </row>
    <row r="13" spans="2:9" ht="15" customHeight="1">
      <c r="B13" s="168"/>
      <c r="C13" s="48" t="s">
        <v>385</v>
      </c>
    </row>
    <row r="14" spans="2:9" ht="15" customHeight="1">
      <c r="B14" s="168"/>
      <c r="C14" s="48" t="s">
        <v>386</v>
      </c>
    </row>
    <row r="15" spans="2:9" ht="15" customHeight="1">
      <c r="B15" s="168"/>
      <c r="C15" s="48" t="s">
        <v>387</v>
      </c>
    </row>
    <row r="16" spans="2:9" ht="15" customHeight="1">
      <c r="B16" s="168"/>
      <c r="C16" s="48" t="s">
        <v>388</v>
      </c>
    </row>
    <row r="17" spans="2:3" ht="15" customHeight="1">
      <c r="B17" s="168"/>
      <c r="C17" s="48" t="s">
        <v>389</v>
      </c>
    </row>
    <row r="18" spans="2:3" ht="15" customHeight="1">
      <c r="B18" s="168"/>
      <c r="C18" s="48" t="s">
        <v>390</v>
      </c>
    </row>
    <row r="19" spans="2:3" ht="15" customHeight="1">
      <c r="B19" s="168"/>
      <c r="C19" s="48" t="s">
        <v>391</v>
      </c>
    </row>
    <row r="20" spans="2:3" ht="15" customHeight="1">
      <c r="B20" s="168"/>
      <c r="C20" s="48" t="s">
        <v>131</v>
      </c>
    </row>
    <row r="21" spans="2:3" ht="15" customHeight="1">
      <c r="B21" s="168"/>
      <c r="C21" s="48" t="s">
        <v>392</v>
      </c>
    </row>
    <row r="22" spans="2:3" ht="15" customHeight="1">
      <c r="B22" s="168"/>
      <c r="C22" s="48" t="s">
        <v>393</v>
      </c>
    </row>
    <row r="23" spans="2:3" ht="15" customHeight="1">
      <c r="B23" s="168"/>
      <c r="C23" s="48" t="s">
        <v>394</v>
      </c>
    </row>
    <row r="24" spans="2:3" ht="15" customHeight="1">
      <c r="B24" s="168"/>
      <c r="C24" s="48" t="s">
        <v>395</v>
      </c>
    </row>
    <row r="25" spans="2:3" ht="15" customHeight="1">
      <c r="B25" s="168"/>
      <c r="C25" s="48" t="s">
        <v>396</v>
      </c>
    </row>
    <row r="26" spans="2:3" ht="15" customHeight="1">
      <c r="B26" s="168"/>
      <c r="C26" s="48" t="s">
        <v>397</v>
      </c>
    </row>
    <row r="27" spans="2:3" ht="15" customHeight="1">
      <c r="B27" s="168"/>
      <c r="C27" s="48" t="s">
        <v>398</v>
      </c>
    </row>
    <row r="28" spans="2:3" ht="15" customHeight="1">
      <c r="B28" s="168"/>
      <c r="C28" s="48" t="s">
        <v>399</v>
      </c>
    </row>
    <row r="29" spans="2:3" ht="15" customHeight="1">
      <c r="B29" s="168"/>
      <c r="C29" s="48" t="s">
        <v>400</v>
      </c>
    </row>
    <row r="30" spans="2:3" ht="15" customHeight="1">
      <c r="B30" s="168"/>
      <c r="C30" s="48" t="s">
        <v>401</v>
      </c>
    </row>
    <row r="31" spans="2:3" ht="15" customHeight="1">
      <c r="B31" s="168"/>
      <c r="C31" s="48" t="s">
        <v>402</v>
      </c>
    </row>
    <row r="32" spans="2:3" ht="15" customHeight="1">
      <c r="B32" s="168"/>
      <c r="C32" s="48" t="s">
        <v>403</v>
      </c>
    </row>
    <row r="33" spans="2:3" ht="15" customHeight="1">
      <c r="B33" s="168"/>
      <c r="C33" s="48" t="s">
        <v>404</v>
      </c>
    </row>
    <row r="34" spans="2:3" ht="15" customHeight="1">
      <c r="B34" s="168"/>
      <c r="C34" s="48" t="s">
        <v>405</v>
      </c>
    </row>
    <row r="35" spans="2:3" ht="15" customHeight="1">
      <c r="B35" s="168"/>
      <c r="C35" s="48" t="s">
        <v>406</v>
      </c>
    </row>
    <row r="36" spans="2:3" ht="15" customHeight="1">
      <c r="B36" s="168"/>
      <c r="C36" s="48" t="s">
        <v>407</v>
      </c>
    </row>
    <row r="37" spans="2:3" ht="15" customHeight="1">
      <c r="B37" s="168"/>
      <c r="C37" s="48" t="s">
        <v>408</v>
      </c>
    </row>
    <row r="38" spans="2:3" ht="15" customHeight="1">
      <c r="B38" s="169"/>
      <c r="C38" s="49" t="s">
        <v>409</v>
      </c>
    </row>
  </sheetData>
  <conditionalFormatting sqref="B3:C3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8" customWidth="1"/>
    <col min="2" max="3" width="13.28515625" style="98" customWidth="1"/>
    <col min="4" max="6" width="10.28515625" style="98" customWidth="1"/>
    <col min="7" max="14" width="13.28515625" style="98" customWidth="1"/>
    <col min="15" max="16384" width="10.28515625" style="98"/>
  </cols>
  <sheetData>
    <row r="1" spans="1:14" ht="45" customHeight="1" thickBot="1">
      <c r="A1" s="142"/>
      <c r="B1" s="141" t="s">
        <v>693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39"/>
    </row>
    <row r="2" spans="1:14" ht="36.75" customHeight="1" thickBot="1">
      <c r="A2" s="138" t="s">
        <v>203</v>
      </c>
      <c r="B2" s="136" t="s">
        <v>202</v>
      </c>
      <c r="C2" s="137" t="s">
        <v>201</v>
      </c>
      <c r="D2" s="136" t="s">
        <v>111</v>
      </c>
      <c r="E2" s="136" t="s">
        <v>204</v>
      </c>
      <c r="F2" s="143" t="s">
        <v>200</v>
      </c>
      <c r="G2" s="136" t="s">
        <v>199</v>
      </c>
      <c r="H2" s="135" t="s">
        <v>198</v>
      </c>
      <c r="I2" s="145" t="s">
        <v>197</v>
      </c>
      <c r="J2" s="134" t="s">
        <v>196</v>
      </c>
      <c r="K2" s="133"/>
      <c r="L2" s="133"/>
      <c r="M2" s="133"/>
      <c r="N2" s="132"/>
    </row>
    <row r="3" spans="1:14" ht="18" customHeight="1">
      <c r="A3" s="131">
        <v>2</v>
      </c>
      <c r="B3" s="130">
        <v>1</v>
      </c>
      <c r="C3" s="127" t="s">
        <v>206</v>
      </c>
      <c r="D3" s="130">
        <v>1</v>
      </c>
      <c r="E3" s="130">
        <v>4</v>
      </c>
      <c r="F3" s="130">
        <v>4</v>
      </c>
      <c r="G3" s="130">
        <v>219474</v>
      </c>
      <c r="H3" s="129">
        <v>8.5736999999999994E-2</v>
      </c>
      <c r="I3" s="311">
        <v>0.97447620039860139</v>
      </c>
      <c r="J3" s="151">
        <f>IF(ISNUMBER($I3),(($I3-$I$23)*$I$27)+$I$23,"-     ")</f>
        <v>0.99629355413184018</v>
      </c>
      <c r="K3" s="128"/>
      <c r="L3" s="128"/>
      <c r="M3" s="127"/>
      <c r="N3" s="126"/>
    </row>
    <row r="4" spans="1:14" ht="18" customHeight="1">
      <c r="A4" s="125">
        <v>2</v>
      </c>
      <c r="B4" s="124">
        <v>1</v>
      </c>
      <c r="C4" s="98" t="s">
        <v>206</v>
      </c>
      <c r="D4" s="124">
        <v>1</v>
      </c>
      <c r="E4" s="124">
        <v>6</v>
      </c>
      <c r="F4" s="124">
        <v>6</v>
      </c>
      <c r="G4" s="124">
        <v>219475</v>
      </c>
      <c r="H4" s="123">
        <v>8.8359999999999994E-2</v>
      </c>
      <c r="I4" s="312">
        <v>0.97129595304341165</v>
      </c>
      <c r="J4" s="152">
        <f t="shared" ref="J4:J21" si="0">IF(ISNUMBER($I4),(($I4-$I$23)*$I$27)+$I$23,"-     ")</f>
        <v>0.99612339058955868</v>
      </c>
      <c r="K4" s="122"/>
      <c r="L4" s="122"/>
      <c r="M4" s="122"/>
      <c r="N4" s="121"/>
    </row>
    <row r="5" spans="1:14" ht="18" customHeight="1">
      <c r="A5" s="125">
        <v>2</v>
      </c>
      <c r="B5" s="124">
        <v>1</v>
      </c>
      <c r="C5" s="98" t="s">
        <v>206</v>
      </c>
      <c r="D5" s="124">
        <v>1</v>
      </c>
      <c r="E5" s="124">
        <v>3</v>
      </c>
      <c r="F5" s="124">
        <v>3</v>
      </c>
      <c r="G5" s="124">
        <v>219476</v>
      </c>
      <c r="H5" s="123">
        <v>8.6093000000000003E-2</v>
      </c>
      <c r="I5" s="312">
        <v>1.0128370310812569</v>
      </c>
      <c r="J5" s="152">
        <f t="shared" si="0"/>
        <v>0.99834610354224029</v>
      </c>
      <c r="K5" s="122"/>
      <c r="L5" s="122"/>
      <c r="M5" s="122"/>
      <c r="N5" s="121"/>
    </row>
    <row r="6" spans="1:14" ht="18" customHeight="1">
      <c r="A6" s="125">
        <v>2</v>
      </c>
      <c r="B6" s="124">
        <v>1</v>
      </c>
      <c r="C6" s="98" t="s">
        <v>206</v>
      </c>
      <c r="D6" s="124">
        <v>1</v>
      </c>
      <c r="E6" s="124">
        <v>18</v>
      </c>
      <c r="F6" s="124">
        <v>18</v>
      </c>
      <c r="G6" s="124">
        <v>219477</v>
      </c>
      <c r="H6" s="123">
        <v>8.4026000000000003E-2</v>
      </c>
      <c r="I6" s="312">
        <v>0.95612840481741468</v>
      </c>
      <c r="J6" s="152">
        <f t="shared" si="0"/>
        <v>0.99531182990084399</v>
      </c>
      <c r="K6" s="122"/>
      <c r="L6" s="122"/>
      <c r="M6" s="122"/>
      <c r="N6" s="121"/>
    </row>
    <row r="7" spans="1:14" ht="18" customHeight="1">
      <c r="A7" s="125">
        <v>2</v>
      </c>
      <c r="B7" s="124">
        <v>1</v>
      </c>
      <c r="C7" s="98" t="s">
        <v>206</v>
      </c>
      <c r="D7" s="124">
        <v>1</v>
      </c>
      <c r="E7" s="124">
        <v>19</v>
      </c>
      <c r="F7" s="124">
        <v>19</v>
      </c>
      <c r="G7" s="124">
        <v>219478</v>
      </c>
      <c r="H7" s="123">
        <v>8.5921999999999998E-2</v>
      </c>
      <c r="I7" s="312">
        <v>0.98894383357784676</v>
      </c>
      <c r="J7" s="152">
        <f t="shared" si="0"/>
        <v>0.99706766489595799</v>
      </c>
      <c r="K7" s="122"/>
      <c r="L7" s="122"/>
      <c r="M7" s="122"/>
      <c r="N7" s="121"/>
    </row>
    <row r="8" spans="1:14" ht="18" customHeight="1">
      <c r="A8" s="125">
        <v>2</v>
      </c>
      <c r="B8" s="124">
        <v>1</v>
      </c>
      <c r="C8" s="98" t="s">
        <v>206</v>
      </c>
      <c r="D8" s="124">
        <v>1</v>
      </c>
      <c r="E8" s="124">
        <v>16</v>
      </c>
      <c r="F8" s="124">
        <v>16</v>
      </c>
      <c r="G8" s="124">
        <v>219479</v>
      </c>
      <c r="H8" s="123">
        <v>8.72E-2</v>
      </c>
      <c r="I8" s="312">
        <v>0.94683580362078834</v>
      </c>
      <c r="J8" s="152">
        <f t="shared" si="0"/>
        <v>0.99481461639509361</v>
      </c>
      <c r="K8" s="122"/>
      <c r="L8" s="122"/>
      <c r="M8" s="122"/>
      <c r="N8" s="121"/>
    </row>
    <row r="9" spans="1:14" ht="18" customHeight="1">
      <c r="A9" s="125">
        <v>2</v>
      </c>
      <c r="B9" s="124">
        <v>1</v>
      </c>
      <c r="C9" s="98" t="s">
        <v>206</v>
      </c>
      <c r="D9" s="124">
        <v>1</v>
      </c>
      <c r="E9" s="124">
        <v>15</v>
      </c>
      <c r="F9" s="124">
        <v>15</v>
      </c>
      <c r="G9" s="124">
        <v>219480</v>
      </c>
      <c r="H9" s="123">
        <v>8.2405000000000006E-2</v>
      </c>
      <c r="I9" s="312">
        <v>0.97660856937215446</v>
      </c>
      <c r="J9" s="152">
        <f t="shared" si="0"/>
        <v>0.99640764948904526</v>
      </c>
      <c r="K9" s="122"/>
      <c r="L9" s="122"/>
      <c r="M9" s="122"/>
      <c r="N9" s="121"/>
    </row>
    <row r="10" spans="1:14" ht="18" customHeight="1">
      <c r="A10" s="125">
        <v>2</v>
      </c>
      <c r="B10" s="124">
        <v>1</v>
      </c>
      <c r="C10" s="98" t="s">
        <v>206</v>
      </c>
      <c r="D10" s="124">
        <v>1</v>
      </c>
      <c r="E10" s="124">
        <v>11</v>
      </c>
      <c r="F10" s="124">
        <v>11</v>
      </c>
      <c r="G10" s="124">
        <v>219481</v>
      </c>
      <c r="H10" s="123">
        <v>8.6195999999999995E-2</v>
      </c>
      <c r="I10" s="312">
        <v>0.9738624851984895</v>
      </c>
      <c r="J10" s="152">
        <f t="shared" si="0"/>
        <v>0.99626071644950309</v>
      </c>
      <c r="K10" s="122"/>
      <c r="L10" s="122"/>
      <c r="M10" s="122"/>
      <c r="N10" s="121"/>
    </row>
    <row r="11" spans="1:14" ht="18" customHeight="1">
      <c r="A11" s="125">
        <v>2</v>
      </c>
      <c r="B11" s="124">
        <v>1</v>
      </c>
      <c r="C11" s="98" t="s">
        <v>206</v>
      </c>
      <c r="D11" s="124">
        <v>1</v>
      </c>
      <c r="E11" s="124">
        <v>12</v>
      </c>
      <c r="F11" s="124">
        <v>12</v>
      </c>
      <c r="G11" s="124">
        <v>219482</v>
      </c>
      <c r="H11" s="123">
        <v>8.3335000000000006E-2</v>
      </c>
      <c r="I11" s="312">
        <v>0.9809937936851999</v>
      </c>
      <c r="J11" s="152">
        <f t="shared" si="0"/>
        <v>0.99664228699344859</v>
      </c>
      <c r="K11" s="122"/>
      <c r="L11" s="122"/>
      <c r="M11" s="122"/>
      <c r="N11" s="121"/>
    </row>
    <row r="12" spans="1:14" ht="18" customHeight="1">
      <c r="A12" s="125">
        <v>2</v>
      </c>
      <c r="B12" s="124">
        <v>1</v>
      </c>
      <c r="C12" s="98" t="s">
        <v>206</v>
      </c>
      <c r="D12" s="124">
        <v>1</v>
      </c>
      <c r="E12" s="124">
        <v>10</v>
      </c>
      <c r="F12" s="124">
        <v>10</v>
      </c>
      <c r="G12" s="124">
        <v>219483</v>
      </c>
      <c r="H12" s="123">
        <v>8.4344000000000002E-2</v>
      </c>
      <c r="I12" s="312">
        <v>0.98608048148685479</v>
      </c>
      <c r="J12" s="152">
        <f t="shared" si="0"/>
        <v>0.99691445727397632</v>
      </c>
      <c r="K12" s="122"/>
      <c r="L12" s="122"/>
      <c r="M12" s="122"/>
      <c r="N12" s="121"/>
    </row>
    <row r="13" spans="1:14" ht="18" customHeight="1">
      <c r="A13" s="125">
        <v>2</v>
      </c>
      <c r="B13" s="124">
        <v>1</v>
      </c>
      <c r="C13" s="98" t="s">
        <v>206</v>
      </c>
      <c r="D13" s="124">
        <v>1</v>
      </c>
      <c r="E13" s="124">
        <v>1</v>
      </c>
      <c r="F13" s="124">
        <v>1</v>
      </c>
      <c r="G13" s="124">
        <v>219484</v>
      </c>
      <c r="H13" s="123">
        <v>8.6788000000000004E-2</v>
      </c>
      <c r="I13" s="312">
        <v>0.97715710257424127</v>
      </c>
      <c r="J13" s="152">
        <f t="shared" si="0"/>
        <v>0.99643699951824161</v>
      </c>
      <c r="K13" s="122"/>
      <c r="L13" s="122"/>
      <c r="M13" s="122"/>
      <c r="N13" s="121"/>
    </row>
    <row r="14" spans="1:14" ht="18" customHeight="1">
      <c r="A14" s="125">
        <v>2</v>
      </c>
      <c r="B14" s="124">
        <v>1</v>
      </c>
      <c r="C14" s="98" t="s">
        <v>206</v>
      </c>
      <c r="D14" s="124">
        <v>1</v>
      </c>
      <c r="E14" s="124">
        <v>8</v>
      </c>
      <c r="F14" s="124">
        <v>8</v>
      </c>
      <c r="G14" s="124">
        <v>219485</v>
      </c>
      <c r="H14" s="123">
        <v>8.6528999999999995E-2</v>
      </c>
      <c r="I14" s="312">
        <v>0.99124294747187247</v>
      </c>
      <c r="J14" s="152">
        <f t="shared" si="0"/>
        <v>0.99719068217122675</v>
      </c>
      <c r="K14" s="122"/>
      <c r="L14" s="122"/>
      <c r="M14" s="122"/>
      <c r="N14" s="121"/>
    </row>
    <row r="15" spans="1:14" ht="18" customHeight="1">
      <c r="A15" s="125">
        <v>2</v>
      </c>
      <c r="B15" s="124">
        <v>1</v>
      </c>
      <c r="C15" s="98" t="s">
        <v>206</v>
      </c>
      <c r="D15" s="124">
        <v>1</v>
      </c>
      <c r="E15" s="124">
        <v>20</v>
      </c>
      <c r="F15" s="124">
        <v>20</v>
      </c>
      <c r="G15" s="124">
        <v>219486</v>
      </c>
      <c r="H15" s="123">
        <v>8.7924000000000002E-2</v>
      </c>
      <c r="I15" s="312">
        <v>0.99804265962862404</v>
      </c>
      <c r="J15" s="152">
        <f t="shared" si="0"/>
        <v>0.99755451019397445</v>
      </c>
      <c r="K15" s="122"/>
      <c r="L15" s="122"/>
      <c r="M15" s="122"/>
      <c r="N15" s="121"/>
    </row>
    <row r="16" spans="1:14" ht="18" customHeight="1">
      <c r="A16" s="125">
        <v>2</v>
      </c>
      <c r="B16" s="124">
        <v>1</v>
      </c>
      <c r="C16" s="98" t="s">
        <v>206</v>
      </c>
      <c r="D16" s="124">
        <v>1</v>
      </c>
      <c r="E16" s="124">
        <v>2</v>
      </c>
      <c r="F16" s="124">
        <v>2</v>
      </c>
      <c r="G16" s="124">
        <v>219487</v>
      </c>
      <c r="H16" s="123">
        <v>8.5305000000000006E-2</v>
      </c>
      <c r="I16" s="312">
        <v>1.0391675708602699</v>
      </c>
      <c r="J16" s="152">
        <f t="shared" si="0"/>
        <v>0.99975495556491989</v>
      </c>
      <c r="K16" s="122"/>
      <c r="L16" s="122"/>
      <c r="M16" s="122"/>
      <c r="N16" s="121"/>
    </row>
    <row r="17" spans="1:14" ht="18" customHeight="1">
      <c r="A17" s="125">
        <v>2</v>
      </c>
      <c r="B17" s="124">
        <v>1</v>
      </c>
      <c r="C17" s="98" t="s">
        <v>206</v>
      </c>
      <c r="D17" s="124">
        <v>1</v>
      </c>
      <c r="E17" s="124">
        <v>5</v>
      </c>
      <c r="F17" s="124">
        <v>5</v>
      </c>
      <c r="G17" s="124">
        <v>219488</v>
      </c>
      <c r="H17" s="123">
        <v>8.5109000000000004E-2</v>
      </c>
      <c r="I17" s="312">
        <v>0.99524931223940916</v>
      </c>
      <c r="J17" s="152">
        <f t="shared" si="0"/>
        <v>0.99740504827058163</v>
      </c>
      <c r="K17" s="122"/>
      <c r="L17" s="122"/>
      <c r="M17" s="122"/>
      <c r="N17" s="121"/>
    </row>
    <row r="18" spans="1:14" ht="18" customHeight="1">
      <c r="A18" s="125">
        <v>2</v>
      </c>
      <c r="B18" s="124">
        <v>1</v>
      </c>
      <c r="C18" s="98" t="s">
        <v>206</v>
      </c>
      <c r="D18" s="124">
        <v>1</v>
      </c>
      <c r="E18" s="124">
        <v>9</v>
      </c>
      <c r="F18" s="124">
        <v>9</v>
      </c>
      <c r="G18" s="124">
        <v>219489</v>
      </c>
      <c r="H18" s="123">
        <v>8.6935999999999999E-2</v>
      </c>
      <c r="I18" s="312">
        <v>0.93375216888676926</v>
      </c>
      <c r="J18" s="152">
        <f t="shared" si="0"/>
        <v>0.99411455838588725</v>
      </c>
      <c r="K18" s="122"/>
      <c r="L18" s="122"/>
      <c r="M18" s="122"/>
      <c r="N18" s="121"/>
    </row>
    <row r="19" spans="1:14" ht="18" customHeight="1">
      <c r="A19" s="125">
        <v>2</v>
      </c>
      <c r="B19" s="124">
        <v>1</v>
      </c>
      <c r="C19" s="98" t="s">
        <v>206</v>
      </c>
      <c r="D19" s="124">
        <v>1</v>
      </c>
      <c r="E19" s="124">
        <v>17</v>
      </c>
      <c r="F19" s="124">
        <v>17</v>
      </c>
      <c r="G19" s="124">
        <v>219490</v>
      </c>
      <c r="H19" s="123">
        <v>8.7242E-2</v>
      </c>
      <c r="I19" s="312">
        <v>0.98564199543323794</v>
      </c>
      <c r="J19" s="152">
        <f t="shared" si="0"/>
        <v>0.99689099546997462</v>
      </c>
      <c r="K19" s="122"/>
      <c r="L19" s="122"/>
      <c r="M19" s="122"/>
      <c r="N19" s="121"/>
    </row>
    <row r="20" spans="1:14" ht="18" customHeight="1">
      <c r="A20" s="125">
        <v>2</v>
      </c>
      <c r="B20" s="124">
        <v>1</v>
      </c>
      <c r="C20" s="98" t="s">
        <v>206</v>
      </c>
      <c r="D20" s="124">
        <v>1</v>
      </c>
      <c r="E20" s="124">
        <v>13</v>
      </c>
      <c r="F20" s="124">
        <v>13</v>
      </c>
      <c r="G20" s="124">
        <v>219491</v>
      </c>
      <c r="H20" s="123">
        <v>8.3032999999999996E-2</v>
      </c>
      <c r="I20" s="312">
        <v>1.014074904701225</v>
      </c>
      <c r="J20" s="152">
        <f t="shared" si="0"/>
        <v>0.99841233768586024</v>
      </c>
      <c r="K20" s="122"/>
      <c r="L20" s="122"/>
      <c r="M20" s="122"/>
      <c r="N20" s="121"/>
    </row>
    <row r="21" spans="1:14" ht="18" customHeight="1">
      <c r="A21" s="125">
        <v>2</v>
      </c>
      <c r="B21" s="124">
        <v>1</v>
      </c>
      <c r="C21" s="98" t="s">
        <v>206</v>
      </c>
      <c r="D21" s="124">
        <v>1</v>
      </c>
      <c r="E21" s="124">
        <v>14</v>
      </c>
      <c r="F21" s="124">
        <v>14</v>
      </c>
      <c r="G21" s="124">
        <v>219492</v>
      </c>
      <c r="H21" s="123">
        <v>8.7125999999999995E-2</v>
      </c>
      <c r="I21" s="312">
        <v>1.0619696017723488</v>
      </c>
      <c r="J21" s="152">
        <f t="shared" si="0"/>
        <v>1.0009750098304724</v>
      </c>
      <c r="K21" s="122"/>
      <c r="L21" s="122"/>
      <c r="M21" s="122"/>
      <c r="N21" s="121"/>
    </row>
    <row r="22" spans="1:14" ht="18" customHeight="1" thickBot="1">
      <c r="A22" s="125">
        <v>2</v>
      </c>
      <c r="B22" s="124">
        <v>1</v>
      </c>
      <c r="C22" s="98" t="s">
        <v>206</v>
      </c>
      <c r="D22" s="124">
        <v>1</v>
      </c>
      <c r="E22" s="124">
        <v>7</v>
      </c>
      <c r="F22" s="124">
        <v>7</v>
      </c>
      <c r="G22" s="124">
        <v>219493</v>
      </c>
      <c r="H22" s="123">
        <v>8.8150000000000006E-2</v>
      </c>
      <c r="I22" s="312">
        <v>1.1861774709125905</v>
      </c>
      <c r="J22" s="152">
        <f>IF(ISNUMBER($I22),(($I22-$I$23)*$I$27)+$I$23,"-     ")</f>
        <v>1.0076209240099621</v>
      </c>
      <c r="K22" s="122"/>
      <c r="L22" s="122"/>
      <c r="M22" s="122"/>
      <c r="N22" s="121"/>
    </row>
    <row r="23" spans="1:14" ht="18" customHeight="1">
      <c r="A23" s="120" t="s">
        <v>195</v>
      </c>
      <c r="B23" s="119"/>
      <c r="C23" s="117"/>
      <c r="D23" s="119"/>
      <c r="E23" s="119"/>
      <c r="F23" s="144"/>
      <c r="G23" s="119"/>
      <c r="H23" s="118">
        <f>AVERAGE(H$3:H$22)</f>
        <v>8.5887999999999992E-2</v>
      </c>
      <c r="I23" s="146">
        <f>AVERAGE(I$3:I$22)</f>
        <v>0.99752691453813047</v>
      </c>
      <c r="J23" s="148">
        <f>AVERAGE(J$3:J$22)</f>
        <v>0.99752691453813047</v>
      </c>
      <c r="K23" s="117"/>
      <c r="L23" s="117"/>
      <c r="M23" s="117"/>
      <c r="N23" s="116"/>
    </row>
    <row r="24" spans="1:14" ht="18" customHeight="1">
      <c r="A24" s="114" t="s">
        <v>194</v>
      </c>
      <c r="B24" s="113"/>
      <c r="C24" s="111"/>
      <c r="D24" s="113"/>
      <c r="E24" s="113"/>
      <c r="F24" s="113"/>
      <c r="G24" s="113"/>
      <c r="H24" s="112"/>
      <c r="I24" s="147">
        <f>MEDIAN(I$3:I$22)</f>
        <v>0.98586123846004636</v>
      </c>
      <c r="J24" s="115">
        <f>MEDIAN(J$3:J$22)</f>
        <v>0.99690272637197541</v>
      </c>
      <c r="K24" s="111"/>
      <c r="L24" s="111"/>
      <c r="M24" s="111"/>
      <c r="N24" s="110"/>
    </row>
    <row r="25" spans="1:14" ht="18" customHeight="1">
      <c r="A25" s="114" t="s">
        <v>193</v>
      </c>
      <c r="B25" s="113"/>
      <c r="C25" s="111"/>
      <c r="D25" s="113"/>
      <c r="E25" s="113"/>
      <c r="F25" s="113"/>
      <c r="G25" s="113"/>
      <c r="H25" s="112"/>
      <c r="I25" s="147">
        <f>STDEV(I$3:I$22)</f>
        <v>5.3128866851943853E-2</v>
      </c>
      <c r="J25" s="115">
        <f>STDEV(J$3:J$22)</f>
        <v>2.842733652832218E-3</v>
      </c>
      <c r="K25" s="111"/>
      <c r="L25" s="111"/>
      <c r="M25" s="111"/>
      <c r="N25" s="110"/>
    </row>
    <row r="26" spans="1:14" ht="18" customHeight="1" thickBot="1">
      <c r="A26" s="114" t="s">
        <v>192</v>
      </c>
      <c r="B26" s="113"/>
      <c r="C26" s="111"/>
      <c r="D26" s="113"/>
      <c r="E26" s="113"/>
      <c r="F26" s="113"/>
      <c r="G26" s="113"/>
      <c r="H26" s="112"/>
      <c r="I26" s="149">
        <f>I25/I23</f>
        <v>5.3260584829977538E-2</v>
      </c>
      <c r="J26" s="150">
        <f>J25/J23</f>
        <v>2.8497814057963991E-3</v>
      </c>
      <c r="K26" s="111"/>
      <c r="L26" s="111"/>
      <c r="M26" s="111"/>
      <c r="N26" s="110"/>
    </row>
    <row r="27" spans="1:14" ht="18" customHeight="1" thickBot="1">
      <c r="A27" s="109" t="s">
        <v>191</v>
      </c>
      <c r="B27" s="107"/>
      <c r="C27" s="108"/>
      <c r="D27" s="107"/>
      <c r="E27" s="107"/>
      <c r="F27" s="107"/>
      <c r="G27" s="107"/>
      <c r="H27" s="106"/>
      <c r="I27" s="105">
        <f>SQRT(I26*I26*H23/$C$31)/I26</f>
        <v>5.3506385911714624E-2</v>
      </c>
      <c r="J27" s="104"/>
      <c r="K27" s="104"/>
      <c r="L27" s="104"/>
      <c r="M27" s="104"/>
      <c r="N27" s="103"/>
    </row>
    <row r="28" spans="1:14" ht="18" customHeight="1">
      <c r="H28" s="99"/>
    </row>
    <row r="29" spans="1:14" ht="18" customHeight="1">
      <c r="H29" s="99"/>
    </row>
    <row r="30" spans="1:14" ht="18" customHeight="1">
      <c r="A30" s="102" t="s">
        <v>190</v>
      </c>
      <c r="B30" s="153" t="s">
        <v>205</v>
      </c>
      <c r="H30" s="99"/>
    </row>
    <row r="31" spans="1:14" ht="18" customHeight="1">
      <c r="A31" s="98" t="s">
        <v>189</v>
      </c>
      <c r="C31" s="101">
        <v>30</v>
      </c>
      <c r="D31" s="100" t="s">
        <v>188</v>
      </c>
      <c r="H31" s="99"/>
    </row>
    <row r="32" spans="1:14" ht="18" customHeight="1">
      <c r="H32" s="9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2022-11-10 15:59.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AD0F-7999-4A9E-AB72-1F14406DE5CF}">
  <sheetPr codeName="Sheet6"/>
  <dimension ref="A1:BN151"/>
  <sheetViews>
    <sheetView zoomScale="68" zoomScaleNormal="68" workbookViewId="0"/>
  </sheetViews>
  <sheetFormatPr defaultRowHeight="12.75"/>
  <cols>
    <col min="1" max="1" width="11.140625" style="32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479</v>
      </c>
      <c r="BM1" s="30" t="s">
        <v>67</v>
      </c>
    </row>
    <row r="2" spans="1:66" ht="15">
      <c r="A2" s="26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7" t="s">
        <v>231</v>
      </c>
      <c r="AH2" s="17" t="s">
        <v>231</v>
      </c>
      <c r="AI2" s="159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6" t="s">
        <v>233</v>
      </c>
      <c r="E3" s="157" t="s">
        <v>234</v>
      </c>
      <c r="F3" s="158" t="s">
        <v>235</v>
      </c>
      <c r="G3" s="158" t="s">
        <v>236</v>
      </c>
      <c r="H3" s="158" t="s">
        <v>237</v>
      </c>
      <c r="I3" s="158" t="s">
        <v>238</v>
      </c>
      <c r="J3" s="158" t="s">
        <v>239</v>
      </c>
      <c r="K3" s="158" t="s">
        <v>240</v>
      </c>
      <c r="L3" s="158" t="s">
        <v>241</v>
      </c>
      <c r="M3" s="158" t="s">
        <v>242</v>
      </c>
      <c r="N3" s="158" t="s">
        <v>243</v>
      </c>
      <c r="O3" s="158" t="s">
        <v>244</v>
      </c>
      <c r="P3" s="158" t="s">
        <v>245</v>
      </c>
      <c r="Q3" s="158" t="s">
        <v>246</v>
      </c>
      <c r="R3" s="158" t="s">
        <v>247</v>
      </c>
      <c r="S3" s="158" t="s">
        <v>248</v>
      </c>
      <c r="T3" s="158" t="s">
        <v>249</v>
      </c>
      <c r="U3" s="158" t="s">
        <v>250</v>
      </c>
      <c r="V3" s="158" t="s">
        <v>251</v>
      </c>
      <c r="W3" s="158" t="s">
        <v>252</v>
      </c>
      <c r="X3" s="158" t="s">
        <v>253</v>
      </c>
      <c r="Y3" s="158" t="s">
        <v>254</v>
      </c>
      <c r="Z3" s="158" t="s">
        <v>255</v>
      </c>
      <c r="AA3" s="158" t="s">
        <v>256</v>
      </c>
      <c r="AB3" s="158" t="s">
        <v>257</v>
      </c>
      <c r="AC3" s="158" t="s">
        <v>258</v>
      </c>
      <c r="AD3" s="158" t="s">
        <v>259</v>
      </c>
      <c r="AE3" s="158" t="s">
        <v>260</v>
      </c>
      <c r="AF3" s="158" t="s">
        <v>261</v>
      </c>
      <c r="AG3" s="158" t="s">
        <v>262</v>
      </c>
      <c r="AH3" s="158" t="s">
        <v>263</v>
      </c>
      <c r="AI3" s="159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114</v>
      </c>
      <c r="E4" s="9" t="s">
        <v>264</v>
      </c>
      <c r="F4" s="10" t="s">
        <v>265</v>
      </c>
      <c r="G4" s="10" t="s">
        <v>265</v>
      </c>
      <c r="H4" s="10" t="s">
        <v>265</v>
      </c>
      <c r="I4" s="10" t="s">
        <v>264</v>
      </c>
      <c r="J4" s="10" t="s">
        <v>265</v>
      </c>
      <c r="K4" s="10" t="s">
        <v>265</v>
      </c>
      <c r="L4" s="10" t="s">
        <v>265</v>
      </c>
      <c r="M4" s="10" t="s">
        <v>265</v>
      </c>
      <c r="N4" s="10" t="s">
        <v>265</v>
      </c>
      <c r="O4" s="10" t="s">
        <v>265</v>
      </c>
      <c r="P4" s="10" t="s">
        <v>265</v>
      </c>
      <c r="Q4" s="10" t="s">
        <v>264</v>
      </c>
      <c r="R4" s="10" t="s">
        <v>265</v>
      </c>
      <c r="S4" s="10" t="s">
        <v>265</v>
      </c>
      <c r="T4" s="10" t="s">
        <v>265</v>
      </c>
      <c r="U4" s="10" t="s">
        <v>265</v>
      </c>
      <c r="V4" s="10" t="s">
        <v>264</v>
      </c>
      <c r="W4" s="10" t="s">
        <v>265</v>
      </c>
      <c r="X4" s="10" t="s">
        <v>264</v>
      </c>
      <c r="Y4" s="10" t="s">
        <v>265</v>
      </c>
      <c r="Z4" s="10" t="s">
        <v>265</v>
      </c>
      <c r="AA4" s="10" t="s">
        <v>265</v>
      </c>
      <c r="AB4" s="10" t="s">
        <v>265</v>
      </c>
      <c r="AC4" s="10" t="s">
        <v>265</v>
      </c>
      <c r="AD4" s="10" t="s">
        <v>265</v>
      </c>
      <c r="AE4" s="10" t="s">
        <v>265</v>
      </c>
      <c r="AF4" s="10" t="s">
        <v>264</v>
      </c>
      <c r="AG4" s="10" t="s">
        <v>265</v>
      </c>
      <c r="AH4" s="10" t="s">
        <v>266</v>
      </c>
      <c r="AI4" s="159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267</v>
      </c>
      <c r="E5" s="27" t="s">
        <v>117</v>
      </c>
      <c r="F5" s="27" t="s">
        <v>268</v>
      </c>
      <c r="G5" s="27" t="s">
        <v>268</v>
      </c>
      <c r="H5" s="27" t="s">
        <v>269</v>
      </c>
      <c r="I5" s="27" t="s">
        <v>116</v>
      </c>
      <c r="J5" s="27" t="s">
        <v>269</v>
      </c>
      <c r="K5" s="27" t="s">
        <v>116</v>
      </c>
      <c r="L5" s="27" t="s">
        <v>116</v>
      </c>
      <c r="M5" s="27" t="s">
        <v>268</v>
      </c>
      <c r="N5" s="27" t="s">
        <v>116</v>
      </c>
      <c r="O5" s="27" t="s">
        <v>116</v>
      </c>
      <c r="P5" s="27" t="s">
        <v>116</v>
      </c>
      <c r="Q5" s="27" t="s">
        <v>116</v>
      </c>
      <c r="R5" s="27" t="s">
        <v>116</v>
      </c>
      <c r="S5" s="27" t="s">
        <v>116</v>
      </c>
      <c r="T5" s="27" t="s">
        <v>116</v>
      </c>
      <c r="U5" s="27" t="s">
        <v>268</v>
      </c>
      <c r="V5" s="27" t="s">
        <v>270</v>
      </c>
      <c r="W5" s="27" t="s">
        <v>268</v>
      </c>
      <c r="X5" s="27" t="s">
        <v>116</v>
      </c>
      <c r="Y5" s="27" t="s">
        <v>116</v>
      </c>
      <c r="Z5" s="27" t="s">
        <v>116</v>
      </c>
      <c r="AA5" s="27" t="s">
        <v>116</v>
      </c>
      <c r="AB5" s="27" t="s">
        <v>116</v>
      </c>
      <c r="AC5" s="27" t="s">
        <v>117</v>
      </c>
      <c r="AD5" s="27" t="s">
        <v>116</v>
      </c>
      <c r="AE5" s="27" t="s">
        <v>116</v>
      </c>
      <c r="AF5" s="27" t="s">
        <v>116</v>
      </c>
      <c r="AG5" s="27" t="s">
        <v>117</v>
      </c>
      <c r="AH5" s="27" t="s">
        <v>117</v>
      </c>
      <c r="AI5" s="159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8">
        <v>0.97715710257424127</v>
      </c>
      <c r="E6" s="229">
        <v>0.94299999999999995</v>
      </c>
      <c r="F6" s="229">
        <v>1.02</v>
      </c>
      <c r="G6" s="230">
        <v>0.91100000000000003</v>
      </c>
      <c r="H6" s="229">
        <v>0.94</v>
      </c>
      <c r="I6" s="231">
        <v>1.0899999999999999</v>
      </c>
      <c r="J6" s="229">
        <v>0.94</v>
      </c>
      <c r="K6" s="230">
        <v>0.91</v>
      </c>
      <c r="L6" s="229">
        <v>0.92</v>
      </c>
      <c r="M6" s="229">
        <v>0.95</v>
      </c>
      <c r="N6" s="229">
        <v>0.96399999999999997</v>
      </c>
      <c r="O6" s="229">
        <v>0.96599999999999997</v>
      </c>
      <c r="P6" s="229">
        <v>0.88800000000000001</v>
      </c>
      <c r="Q6" s="229">
        <v>0.95499999999999996</v>
      </c>
      <c r="R6" s="229">
        <v>0.96</v>
      </c>
      <c r="S6" s="229">
        <v>0.96099999999999997</v>
      </c>
      <c r="T6" s="229">
        <v>0.900127616391873</v>
      </c>
      <c r="U6" s="229">
        <v>0.95399999999999985</v>
      </c>
      <c r="V6" s="229">
        <v>0.90100000000000002</v>
      </c>
      <c r="W6" s="229">
        <v>0.92</v>
      </c>
      <c r="X6" s="229">
        <v>0.95</v>
      </c>
      <c r="Y6" s="229">
        <v>0.94</v>
      </c>
      <c r="Z6" s="229">
        <v>0.95900000000000007</v>
      </c>
      <c r="AA6" s="229">
        <v>0.93</v>
      </c>
      <c r="AB6" s="229">
        <v>0.91100000000000003</v>
      </c>
      <c r="AC6" s="229">
        <v>0.96</v>
      </c>
      <c r="AD6" s="229">
        <v>0.9900000000000001</v>
      </c>
      <c r="AE6" s="229">
        <v>1.0029999999999999</v>
      </c>
      <c r="AF6" s="229">
        <v>0.91815999999999998</v>
      </c>
      <c r="AG6" s="232">
        <v>0.95</v>
      </c>
      <c r="AH6" s="229">
        <v>0.92754999999999987</v>
      </c>
      <c r="AI6" s="233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6">
        <v>1.0391675708602699</v>
      </c>
      <c r="E7" s="237">
        <v>0.95</v>
      </c>
      <c r="F7" s="237">
        <v>1.01</v>
      </c>
      <c r="G7" s="238">
        <v>0.91200000000000003</v>
      </c>
      <c r="H7" s="237">
        <v>0.93</v>
      </c>
      <c r="I7" s="238">
        <v>0.92300000000000004</v>
      </c>
      <c r="J7" s="237">
        <v>0.93</v>
      </c>
      <c r="K7" s="238">
        <v>0.9</v>
      </c>
      <c r="L7" s="237">
        <v>0.97000000000000008</v>
      </c>
      <c r="M7" s="237">
        <v>0.95</v>
      </c>
      <c r="N7" s="237">
        <v>0.92100000000000004</v>
      </c>
      <c r="O7" s="237">
        <v>0.94799999999999995</v>
      </c>
      <c r="P7" s="237">
        <v>0.90100000000000002</v>
      </c>
      <c r="Q7" s="237">
        <v>0.93700000000000006</v>
      </c>
      <c r="R7" s="237">
        <v>0.94799999999999995</v>
      </c>
      <c r="S7" s="237">
        <v>0.96899999999999997</v>
      </c>
      <c r="T7" s="237">
        <v>0.91663604672804655</v>
      </c>
      <c r="U7" s="237">
        <v>0.94599999999999995</v>
      </c>
      <c r="V7" s="237">
        <v>1.02</v>
      </c>
      <c r="W7" s="237">
        <v>0.92</v>
      </c>
      <c r="X7" s="237">
        <v>0.97000000000000008</v>
      </c>
      <c r="Y7" s="237">
        <v>0.94</v>
      </c>
      <c r="Z7" s="237">
        <v>0.95600000000000007</v>
      </c>
      <c r="AA7" s="237">
        <v>0.91</v>
      </c>
      <c r="AB7" s="237">
        <v>0.89</v>
      </c>
      <c r="AC7" s="237">
        <v>0.96</v>
      </c>
      <c r="AD7" s="237">
        <v>1.02</v>
      </c>
      <c r="AE7" s="237">
        <v>1</v>
      </c>
      <c r="AF7" s="237">
        <v>0.92831999999999992</v>
      </c>
      <c r="AG7" s="237">
        <v>0.92</v>
      </c>
      <c r="AH7" s="237">
        <v>0.91496000000000011</v>
      </c>
      <c r="AI7" s="233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3</v>
      </c>
    </row>
    <row r="8" spans="1:66">
      <c r="A8" s="33"/>
      <c r="B8" s="19">
        <v>1</v>
      </c>
      <c r="C8" s="8">
        <v>3</v>
      </c>
      <c r="D8" s="236">
        <v>1.0128370310812569</v>
      </c>
      <c r="E8" s="237">
        <v>0.94699999999999995</v>
      </c>
      <c r="F8" s="237">
        <v>1.01</v>
      </c>
      <c r="G8" s="238">
        <v>0.92400000000000004</v>
      </c>
      <c r="H8" s="237">
        <v>0.95</v>
      </c>
      <c r="I8" s="238">
        <v>1.06</v>
      </c>
      <c r="J8" s="237">
        <v>0.95</v>
      </c>
      <c r="K8" s="238">
        <v>0.93</v>
      </c>
      <c r="L8" s="238">
        <v>0.97000000000000008</v>
      </c>
      <c r="M8" s="25">
        <v>0.95</v>
      </c>
      <c r="N8" s="25">
        <v>0.97399999999999987</v>
      </c>
      <c r="O8" s="25">
        <v>0.97000000000000008</v>
      </c>
      <c r="P8" s="25">
        <v>0.873</v>
      </c>
      <c r="Q8" s="25">
        <v>0.94499999999999995</v>
      </c>
      <c r="R8" s="25">
        <v>0.96499999999999986</v>
      </c>
      <c r="S8" s="25">
        <v>0.98</v>
      </c>
      <c r="T8" s="25">
        <v>0.89410775488897409</v>
      </c>
      <c r="U8" s="25">
        <v>0.95799999999999996</v>
      </c>
      <c r="V8" s="25">
        <v>0.94499999999999995</v>
      </c>
      <c r="W8" s="25">
        <v>0.94</v>
      </c>
      <c r="X8" s="25">
        <v>0.97000000000000008</v>
      </c>
      <c r="Y8" s="25">
        <v>0.93</v>
      </c>
      <c r="Z8" s="25">
        <v>0.95</v>
      </c>
      <c r="AA8" s="25">
        <v>0.93</v>
      </c>
      <c r="AB8" s="25">
        <v>0.89200000000000002</v>
      </c>
      <c r="AC8" s="25">
        <v>0.94</v>
      </c>
      <c r="AD8" s="25">
        <v>0.98</v>
      </c>
      <c r="AE8" s="25">
        <v>1.0129999999999999</v>
      </c>
      <c r="AF8" s="25">
        <v>0.92927999999999988</v>
      </c>
      <c r="AG8" s="25">
        <v>0.92</v>
      </c>
      <c r="AH8" s="25">
        <v>0.89021000000000006</v>
      </c>
      <c r="AI8" s="233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6">
        <v>0.97447620039860139</v>
      </c>
      <c r="E9" s="237">
        <v>0.97300000000000009</v>
      </c>
      <c r="F9" s="237">
        <v>0.9900000000000001</v>
      </c>
      <c r="G9" s="238">
        <v>0.88900000000000001</v>
      </c>
      <c r="H9" s="237">
        <v>0.95</v>
      </c>
      <c r="I9" s="238">
        <v>0.90600000000000003</v>
      </c>
      <c r="J9" s="237">
        <v>0.94</v>
      </c>
      <c r="K9" s="238">
        <v>0.91</v>
      </c>
      <c r="L9" s="238">
        <v>0.94</v>
      </c>
      <c r="M9" s="25">
        <v>0.96</v>
      </c>
      <c r="N9" s="25">
        <v>0.96299999999999997</v>
      </c>
      <c r="O9" s="25">
        <v>0.96</v>
      </c>
      <c r="P9" s="25">
        <v>0.89600000000000002</v>
      </c>
      <c r="Q9" s="25">
        <v>0.95</v>
      </c>
      <c r="R9" s="25">
        <v>0.94899999999999995</v>
      </c>
      <c r="S9" s="25">
        <v>0.97900000000000009</v>
      </c>
      <c r="T9" s="25">
        <v>0.8993222958027014</v>
      </c>
      <c r="U9" s="25">
        <v>0.9820000000000001</v>
      </c>
      <c r="V9" s="25">
        <v>1.01</v>
      </c>
      <c r="W9" s="25">
        <v>0.9900000000000001</v>
      </c>
      <c r="X9" s="25">
        <v>0.95</v>
      </c>
      <c r="Y9" s="25">
        <v>0.95</v>
      </c>
      <c r="Z9" s="25">
        <v>0.95</v>
      </c>
      <c r="AA9" s="25">
        <v>0.83</v>
      </c>
      <c r="AB9" s="25">
        <v>0.91600000000000004</v>
      </c>
      <c r="AC9" s="25">
        <v>0.94</v>
      </c>
      <c r="AD9" s="25">
        <v>1.02</v>
      </c>
      <c r="AE9" s="25">
        <v>0.998</v>
      </c>
      <c r="AF9" s="25">
        <v>0.92831999999999992</v>
      </c>
      <c r="AG9" s="25">
        <v>0.92</v>
      </c>
      <c r="AH9" s="25">
        <v>0.90403999999999995</v>
      </c>
      <c r="AI9" s="233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0.94567201078685981</v>
      </c>
      <c r="BN9" s="30"/>
    </row>
    <row r="10" spans="1:66">
      <c r="A10" s="33"/>
      <c r="B10" s="19">
        <v>1</v>
      </c>
      <c r="C10" s="8">
        <v>5</v>
      </c>
      <c r="D10" s="236">
        <v>0.99524931223940916</v>
      </c>
      <c r="E10" s="237">
        <v>0.96099999999999997</v>
      </c>
      <c r="F10" s="237">
        <v>1.02</v>
      </c>
      <c r="G10" s="237">
        <v>0.86799999999999999</v>
      </c>
      <c r="H10" s="237">
        <v>0.93</v>
      </c>
      <c r="I10" s="237">
        <v>0.94099999999999995</v>
      </c>
      <c r="J10" s="237">
        <v>0.95</v>
      </c>
      <c r="K10" s="237">
        <v>0.92</v>
      </c>
      <c r="L10" s="237">
        <v>0.94</v>
      </c>
      <c r="M10" s="237">
        <v>0.96</v>
      </c>
      <c r="N10" s="237">
        <v>0.94299999999999995</v>
      </c>
      <c r="O10" s="237">
        <v>0.95900000000000007</v>
      </c>
      <c r="P10" s="237">
        <v>0.91900000000000004</v>
      </c>
      <c r="Q10" s="237">
        <v>0.96299999999999997</v>
      </c>
      <c r="R10" s="237">
        <v>0.95900000000000007</v>
      </c>
      <c r="S10" s="237">
        <v>0.97399999999999987</v>
      </c>
      <c r="T10" s="237">
        <v>0.89689059117003767</v>
      </c>
      <c r="U10" s="237">
        <v>0.98799999999999988</v>
      </c>
      <c r="V10" s="237">
        <v>0.9900000000000001</v>
      </c>
      <c r="W10" s="237">
        <v>1.04</v>
      </c>
      <c r="X10" s="237">
        <v>0.97000000000000008</v>
      </c>
      <c r="Y10" s="237">
        <v>0.94</v>
      </c>
      <c r="Z10" s="237">
        <v>0.92500000000000004</v>
      </c>
      <c r="AA10" s="237">
        <v>0.92</v>
      </c>
      <c r="AB10" s="237">
        <v>0.90700000000000003</v>
      </c>
      <c r="AC10" s="237">
        <v>0.93</v>
      </c>
      <c r="AD10" s="237">
        <v>0.93</v>
      </c>
      <c r="AE10" s="237">
        <v>1.006</v>
      </c>
      <c r="AF10" s="237">
        <v>0.93008000000000002</v>
      </c>
      <c r="AG10" s="237">
        <v>0.9</v>
      </c>
      <c r="AH10" s="237">
        <v>0.91254999999999997</v>
      </c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7</v>
      </c>
    </row>
    <row r="11" spans="1:66">
      <c r="A11" s="33"/>
      <c r="B11" s="19">
        <v>1</v>
      </c>
      <c r="C11" s="8">
        <v>6</v>
      </c>
      <c r="D11" s="236">
        <v>0.97129595304341165</v>
      </c>
      <c r="E11" s="237">
        <v>0.99399999999999988</v>
      </c>
      <c r="F11" s="237">
        <v>1.03</v>
      </c>
      <c r="G11" s="237">
        <v>0.876</v>
      </c>
      <c r="H11" s="237">
        <v>0.94</v>
      </c>
      <c r="I11" s="237">
        <v>0.92600000000000005</v>
      </c>
      <c r="J11" s="237">
        <v>0.96</v>
      </c>
      <c r="K11" s="237">
        <v>0.92</v>
      </c>
      <c r="L11" s="237">
        <v>0.98</v>
      </c>
      <c r="M11" s="237">
        <v>0.97000000000000008</v>
      </c>
      <c r="N11" s="237">
        <v>0.97600000000000009</v>
      </c>
      <c r="O11" s="237">
        <v>0.96</v>
      </c>
      <c r="P11" s="237">
        <v>0.90800000000000003</v>
      </c>
      <c r="Q11" s="237">
        <v>0.94599999999999995</v>
      </c>
      <c r="R11" s="237">
        <v>0.93600000000000005</v>
      </c>
      <c r="S11" s="237">
        <v>0.95600000000000007</v>
      </c>
      <c r="T11" s="237">
        <v>0.90716763665316302</v>
      </c>
      <c r="U11" s="237">
        <v>0.98399999999999999</v>
      </c>
      <c r="V11" s="237">
        <v>1.04</v>
      </c>
      <c r="W11" s="237">
        <v>1.016</v>
      </c>
      <c r="X11" s="237">
        <v>0.97000000000000008</v>
      </c>
      <c r="Y11" s="237">
        <v>0.93</v>
      </c>
      <c r="Z11" s="237">
        <v>0.91500000000000004</v>
      </c>
      <c r="AA11" s="237">
        <v>0.87</v>
      </c>
      <c r="AB11" s="237">
        <v>0.89500000000000002</v>
      </c>
      <c r="AC11" s="237">
        <v>0.95</v>
      </c>
      <c r="AD11" s="237">
        <v>0.95</v>
      </c>
      <c r="AE11" s="237">
        <v>1</v>
      </c>
      <c r="AF11" s="237">
        <v>0.92159999999999997</v>
      </c>
      <c r="AG11" s="237">
        <v>0.92</v>
      </c>
      <c r="AH11" s="237">
        <v>0.88944000000000001</v>
      </c>
      <c r="AI11" s="233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19"/>
      <c r="C12" s="8">
        <v>7</v>
      </c>
      <c r="D12" s="236">
        <v>1.1861774709125905</v>
      </c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3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19"/>
      <c r="C13" s="8">
        <v>8</v>
      </c>
      <c r="D13" s="236">
        <v>0.99124294747187247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3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19"/>
      <c r="C14" s="8">
        <v>9</v>
      </c>
      <c r="D14" s="236">
        <v>0.93375216888676926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3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19"/>
      <c r="C15" s="8">
        <v>10</v>
      </c>
      <c r="D15" s="236">
        <v>0.98608048148685479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3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62"/>
    </row>
    <row r="16" spans="1:66">
      <c r="A16" s="33"/>
      <c r="B16" s="19"/>
      <c r="C16" s="8">
        <v>11</v>
      </c>
      <c r="D16" s="236">
        <v>0.9738624851984895</v>
      </c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3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62"/>
    </row>
    <row r="17" spans="1:65">
      <c r="A17" s="33"/>
      <c r="B17" s="19"/>
      <c r="C17" s="8">
        <v>12</v>
      </c>
      <c r="D17" s="236">
        <v>0.9809937936851999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3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62"/>
    </row>
    <row r="18" spans="1:65">
      <c r="A18" s="33"/>
      <c r="B18" s="19"/>
      <c r="C18" s="8">
        <v>13</v>
      </c>
      <c r="D18" s="236">
        <v>1.014074904701225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3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62"/>
    </row>
    <row r="19" spans="1:65">
      <c r="A19" s="33"/>
      <c r="B19" s="19"/>
      <c r="C19" s="8">
        <v>14</v>
      </c>
      <c r="D19" s="236">
        <v>1.0619696017723488</v>
      </c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3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62"/>
    </row>
    <row r="20" spans="1:65">
      <c r="A20" s="33"/>
      <c r="B20" s="19"/>
      <c r="C20" s="8">
        <v>15</v>
      </c>
      <c r="D20" s="236">
        <v>0.97660856937215446</v>
      </c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3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62"/>
    </row>
    <row r="21" spans="1:65">
      <c r="A21" s="33"/>
      <c r="B21" s="19"/>
      <c r="C21" s="8">
        <v>16</v>
      </c>
      <c r="D21" s="236">
        <v>0.94683580362078834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3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62"/>
    </row>
    <row r="22" spans="1:65">
      <c r="A22" s="33"/>
      <c r="B22" s="19"/>
      <c r="C22" s="8">
        <v>17</v>
      </c>
      <c r="D22" s="236">
        <v>0.98564199543323794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3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62"/>
    </row>
    <row r="23" spans="1:65">
      <c r="A23" s="33"/>
      <c r="B23" s="19"/>
      <c r="C23" s="8">
        <v>18</v>
      </c>
      <c r="D23" s="236">
        <v>0.95612840481741468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3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62"/>
    </row>
    <row r="24" spans="1:65">
      <c r="A24" s="33"/>
      <c r="B24" s="19"/>
      <c r="C24" s="8">
        <v>19</v>
      </c>
      <c r="D24" s="236">
        <v>0.98894383357784676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3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62"/>
    </row>
    <row r="25" spans="1:65">
      <c r="A25" s="33"/>
      <c r="B25" s="19"/>
      <c r="C25" s="8">
        <v>20</v>
      </c>
      <c r="D25" s="236">
        <v>0.99804265962862404</v>
      </c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3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62"/>
    </row>
    <row r="26" spans="1:65">
      <c r="A26" s="33"/>
      <c r="B26" s="20" t="s">
        <v>271</v>
      </c>
      <c r="C26" s="12"/>
      <c r="D26" s="239">
        <v>0.99752691453813025</v>
      </c>
      <c r="E26" s="239">
        <v>0.96133333333333326</v>
      </c>
      <c r="F26" s="239">
        <v>1.0133333333333334</v>
      </c>
      <c r="G26" s="239">
        <v>0.89666666666666683</v>
      </c>
      <c r="H26" s="239">
        <v>0.94000000000000006</v>
      </c>
      <c r="I26" s="239">
        <v>0.97433333333333338</v>
      </c>
      <c r="J26" s="239">
        <v>0.94499999999999995</v>
      </c>
      <c r="K26" s="239">
        <v>0.91500000000000004</v>
      </c>
      <c r="L26" s="239">
        <v>0.95333333333333348</v>
      </c>
      <c r="M26" s="239">
        <v>0.95666666666666655</v>
      </c>
      <c r="N26" s="239">
        <v>0.95683333333333331</v>
      </c>
      <c r="O26" s="239">
        <v>0.96050000000000002</v>
      </c>
      <c r="P26" s="239">
        <v>0.89750000000000008</v>
      </c>
      <c r="Q26" s="239">
        <v>0.94933333333333325</v>
      </c>
      <c r="R26" s="239">
        <v>0.95283333333333331</v>
      </c>
      <c r="S26" s="239">
        <v>0.96983333333333344</v>
      </c>
      <c r="T26" s="239">
        <v>0.90237532360579931</v>
      </c>
      <c r="U26" s="239">
        <v>0.96866666666666656</v>
      </c>
      <c r="V26" s="239">
        <v>0.98433333333333339</v>
      </c>
      <c r="W26" s="239">
        <v>0.97100000000000009</v>
      </c>
      <c r="X26" s="239">
        <v>0.96333333333333326</v>
      </c>
      <c r="Y26" s="239">
        <v>0.93833333333333313</v>
      </c>
      <c r="Z26" s="239">
        <v>0.9425</v>
      </c>
      <c r="AA26" s="239">
        <v>0.89833333333333343</v>
      </c>
      <c r="AB26" s="239">
        <v>0.90183333333333326</v>
      </c>
      <c r="AC26" s="239">
        <v>0.94666666666666666</v>
      </c>
      <c r="AD26" s="239">
        <v>0.98166666666666658</v>
      </c>
      <c r="AE26" s="239">
        <v>1.0033333333333334</v>
      </c>
      <c r="AF26" s="239">
        <v>0.92595999999999989</v>
      </c>
      <c r="AG26" s="239">
        <v>0.92166666666666675</v>
      </c>
      <c r="AH26" s="239">
        <v>0.90645833333333348</v>
      </c>
      <c r="AI26" s="233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2"/>
    </row>
    <row r="27" spans="1:65">
      <c r="A27" s="33"/>
      <c r="B27" s="3" t="s">
        <v>272</v>
      </c>
      <c r="C27" s="31"/>
      <c r="D27" s="25">
        <v>0.98586123846004636</v>
      </c>
      <c r="E27" s="25">
        <v>0.95550000000000002</v>
      </c>
      <c r="F27" s="25">
        <v>1.0150000000000001</v>
      </c>
      <c r="G27" s="25">
        <v>0.9</v>
      </c>
      <c r="H27" s="25">
        <v>0.94</v>
      </c>
      <c r="I27" s="25">
        <v>0.9335</v>
      </c>
      <c r="J27" s="25">
        <v>0.94499999999999995</v>
      </c>
      <c r="K27" s="25">
        <v>0.91500000000000004</v>
      </c>
      <c r="L27" s="25">
        <v>0.95500000000000007</v>
      </c>
      <c r="M27" s="25">
        <v>0.95499999999999996</v>
      </c>
      <c r="N27" s="25">
        <v>0.96350000000000002</v>
      </c>
      <c r="O27" s="25">
        <v>0.96</v>
      </c>
      <c r="P27" s="25">
        <v>0.89850000000000008</v>
      </c>
      <c r="Q27" s="25">
        <v>0.94799999999999995</v>
      </c>
      <c r="R27" s="25">
        <v>0.95399999999999996</v>
      </c>
      <c r="S27" s="25">
        <v>0.97149999999999992</v>
      </c>
      <c r="T27" s="25">
        <v>0.8997249560972872</v>
      </c>
      <c r="U27" s="25">
        <v>0.97</v>
      </c>
      <c r="V27" s="25">
        <v>1</v>
      </c>
      <c r="W27" s="25">
        <v>0.96500000000000008</v>
      </c>
      <c r="X27" s="25">
        <v>0.97000000000000008</v>
      </c>
      <c r="Y27" s="25">
        <v>0.94</v>
      </c>
      <c r="Z27" s="25">
        <v>0.95</v>
      </c>
      <c r="AA27" s="25">
        <v>0.91500000000000004</v>
      </c>
      <c r="AB27" s="25">
        <v>0.90100000000000002</v>
      </c>
      <c r="AC27" s="25">
        <v>0.94499999999999995</v>
      </c>
      <c r="AD27" s="25">
        <v>0.9850000000000001</v>
      </c>
      <c r="AE27" s="25">
        <v>1.0015000000000001</v>
      </c>
      <c r="AF27" s="25">
        <v>0.92831999999999992</v>
      </c>
      <c r="AG27" s="25">
        <v>0.92</v>
      </c>
      <c r="AH27" s="25">
        <v>0.90829499999999996</v>
      </c>
      <c r="AI27" s="233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62"/>
    </row>
    <row r="28" spans="1:65">
      <c r="A28" s="33"/>
      <c r="B28" s="3" t="s">
        <v>273</v>
      </c>
      <c r="C28" s="31"/>
      <c r="D28" s="25">
        <v>5.3128866851943853E-2</v>
      </c>
      <c r="E28" s="25">
        <v>1.9356308187943958E-2</v>
      </c>
      <c r="F28" s="25">
        <v>1.366260102127944E-2</v>
      </c>
      <c r="G28" s="25">
        <v>2.233980005878897E-2</v>
      </c>
      <c r="H28" s="25">
        <v>8.9442719099991179E-3</v>
      </c>
      <c r="I28" s="25">
        <v>7.9333893555444887E-2</v>
      </c>
      <c r="J28" s="25">
        <v>1.0488088481701494E-2</v>
      </c>
      <c r="K28" s="25">
        <v>1.0488088481701525E-2</v>
      </c>
      <c r="L28" s="25">
        <v>2.3380903889000264E-2</v>
      </c>
      <c r="M28" s="25">
        <v>8.1649658092773029E-3</v>
      </c>
      <c r="N28" s="25">
        <v>2.1103712153710447E-2</v>
      </c>
      <c r="O28" s="25">
        <v>7.476630257007527E-3</v>
      </c>
      <c r="P28" s="25">
        <v>1.5984367363145794E-2</v>
      </c>
      <c r="Q28" s="25">
        <v>8.9591666279105597E-3</v>
      </c>
      <c r="R28" s="25">
        <v>1.0571975532825727E-2</v>
      </c>
      <c r="S28" s="25">
        <v>9.7450842308656541E-3</v>
      </c>
      <c r="T28" s="25">
        <v>8.2358076371255497E-3</v>
      </c>
      <c r="U28" s="25">
        <v>1.8051777382481416E-2</v>
      </c>
      <c r="V28" s="25">
        <v>5.2064063101785164E-2</v>
      </c>
      <c r="W28" s="25">
        <v>5.1594573358057741E-2</v>
      </c>
      <c r="X28" s="25">
        <v>1.0327955589886511E-2</v>
      </c>
      <c r="Y28" s="25">
        <v>7.5277265270907679E-3</v>
      </c>
      <c r="Z28" s="25">
        <v>1.805270062899177E-2</v>
      </c>
      <c r="AA28" s="25">
        <v>4.0207793606049431E-2</v>
      </c>
      <c r="AB28" s="25">
        <v>1.0907184176801402E-2</v>
      </c>
      <c r="AC28" s="25">
        <v>1.2110601416389947E-2</v>
      </c>
      <c r="AD28" s="25">
        <v>3.6560452221856707E-2</v>
      </c>
      <c r="AE28" s="25">
        <v>5.5015149428740357E-3</v>
      </c>
      <c r="AF28" s="25">
        <v>4.8782291869078733E-3</v>
      </c>
      <c r="AG28" s="25">
        <v>1.6020819787597194E-2</v>
      </c>
      <c r="AH28" s="25">
        <v>1.4924647287847896E-2</v>
      </c>
      <c r="AI28" s="233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2"/>
    </row>
    <row r="29" spans="1:65">
      <c r="A29" s="33"/>
      <c r="B29" s="3" t="s">
        <v>87</v>
      </c>
      <c r="C29" s="31"/>
      <c r="D29" s="13">
        <v>5.3260584829977552E-2</v>
      </c>
      <c r="E29" s="13">
        <v>2.0134855951398016E-2</v>
      </c>
      <c r="F29" s="13">
        <v>1.3482829955209972E-2</v>
      </c>
      <c r="G29" s="13">
        <v>2.4914275158500705E-2</v>
      </c>
      <c r="H29" s="13">
        <v>9.5151828829777851E-3</v>
      </c>
      <c r="I29" s="13">
        <v>8.1423770327175723E-2</v>
      </c>
      <c r="J29" s="13">
        <v>1.1098506329842852E-2</v>
      </c>
      <c r="K29" s="13">
        <v>1.1462391783280356E-2</v>
      </c>
      <c r="L29" s="13">
        <v>2.4525423659790484E-2</v>
      </c>
      <c r="M29" s="13">
        <v>8.5348074661435232E-3</v>
      </c>
      <c r="N29" s="13">
        <v>2.2055786957370264E-2</v>
      </c>
      <c r="O29" s="13">
        <v>7.7841022977694187E-3</v>
      </c>
      <c r="P29" s="13">
        <v>1.7809880070357428E-2</v>
      </c>
      <c r="Q29" s="13">
        <v>9.4373243973776971E-3</v>
      </c>
      <c r="R29" s="13">
        <v>1.1095304040047991E-2</v>
      </c>
      <c r="S29" s="13">
        <v>1.0048205084240234E-2</v>
      </c>
      <c r="T29" s="13">
        <v>9.1268094568633662E-3</v>
      </c>
      <c r="U29" s="13">
        <v>1.8635695852527272E-2</v>
      </c>
      <c r="V29" s="13">
        <v>5.2892715646920246E-2</v>
      </c>
      <c r="W29" s="13">
        <v>5.3135502943416825E-2</v>
      </c>
      <c r="X29" s="13">
        <v>1.0721061165972157E-2</v>
      </c>
      <c r="Y29" s="13">
        <v>8.0224439009848342E-3</v>
      </c>
      <c r="Z29" s="13">
        <v>1.9154059022802938E-2</v>
      </c>
      <c r="AA29" s="13">
        <v>4.4758211806362996E-2</v>
      </c>
      <c r="AB29" s="13">
        <v>1.2094456673592388E-2</v>
      </c>
      <c r="AC29" s="13">
        <v>1.2792888820130226E-2</v>
      </c>
      <c r="AD29" s="13">
        <v>3.7243245047731792E-2</v>
      </c>
      <c r="AE29" s="13">
        <v>5.483237484592062E-3</v>
      </c>
      <c r="AF29" s="13">
        <v>5.268293648654233E-3</v>
      </c>
      <c r="AG29" s="13">
        <v>1.7382444615837822E-2</v>
      </c>
      <c r="AH29" s="13">
        <v>1.646479130812914E-2</v>
      </c>
      <c r="AI29" s="159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274</v>
      </c>
      <c r="C30" s="31"/>
      <c r="D30" s="13">
        <v>5.4833920386544888E-2</v>
      </c>
      <c r="E30" s="13">
        <v>1.6561051154979411E-2</v>
      </c>
      <c r="F30" s="13">
        <v>7.1548403436594299E-2</v>
      </c>
      <c r="G30" s="13">
        <v>-5.1820656169592416E-2</v>
      </c>
      <c r="H30" s="13">
        <v>-5.997862601580306E-3</v>
      </c>
      <c r="I30" s="13">
        <v>3.0307889225383189E-2</v>
      </c>
      <c r="J30" s="13">
        <v>-7.1061718988674194E-4</v>
      </c>
      <c r="K30" s="13">
        <v>-3.2434089660048904E-2</v>
      </c>
      <c r="L30" s="13">
        <v>8.1014584962697533E-3</v>
      </c>
      <c r="M30" s="13">
        <v>1.1626288770731907E-2</v>
      </c>
      <c r="N30" s="13">
        <v>1.1802530284455104E-2</v>
      </c>
      <c r="O30" s="13">
        <v>1.5679843586363873E-2</v>
      </c>
      <c r="P30" s="13">
        <v>-5.0939448600976878E-2</v>
      </c>
      <c r="Q30" s="13">
        <v>3.8716621669145912E-3</v>
      </c>
      <c r="R30" s="13">
        <v>7.5727339551001638E-3</v>
      </c>
      <c r="S30" s="13">
        <v>2.5549368354858881E-2</v>
      </c>
      <c r="T30" s="13">
        <v>-4.5784042127920088E-2</v>
      </c>
      <c r="U30" s="13">
        <v>2.431567775879695E-2</v>
      </c>
      <c r="V30" s="13">
        <v>4.0882380048770761E-2</v>
      </c>
      <c r="W30" s="13">
        <v>2.6783058950920813E-2</v>
      </c>
      <c r="X30" s="13">
        <v>1.8675949319656882E-2</v>
      </c>
      <c r="Y30" s="13">
        <v>-7.7602777388118271E-3</v>
      </c>
      <c r="Z30" s="13">
        <v>-3.3542398957334685E-3</v>
      </c>
      <c r="AA30" s="13">
        <v>-5.0058241032361228E-2</v>
      </c>
      <c r="AB30" s="13">
        <v>-4.6357169244175878E-2</v>
      </c>
      <c r="AC30" s="13">
        <v>1.0517979473445571E-3</v>
      </c>
      <c r="AD30" s="13">
        <v>3.8062515829200505E-2</v>
      </c>
      <c r="AE30" s="13">
        <v>6.0973912613206949E-2</v>
      </c>
      <c r="AF30" s="13">
        <v>-2.0844447717616399E-2</v>
      </c>
      <c r="AG30" s="13">
        <v>-2.538442911112393E-2</v>
      </c>
      <c r="AH30" s="13">
        <v>-4.1466467238358895E-2</v>
      </c>
      <c r="AI30" s="159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275</v>
      </c>
      <c r="C31" s="52"/>
      <c r="D31" s="50" t="s">
        <v>276</v>
      </c>
      <c r="E31" s="50">
        <v>0.36</v>
      </c>
      <c r="F31" s="50">
        <v>2.17</v>
      </c>
      <c r="G31" s="50">
        <v>1.9</v>
      </c>
      <c r="H31" s="50">
        <v>0.39</v>
      </c>
      <c r="I31" s="50">
        <v>0.81</v>
      </c>
      <c r="J31" s="50">
        <v>0.21</v>
      </c>
      <c r="K31" s="50">
        <v>1.26</v>
      </c>
      <c r="L31" s="50">
        <v>0.08</v>
      </c>
      <c r="M31" s="50">
        <v>0.19</v>
      </c>
      <c r="N31" s="50">
        <v>0.2</v>
      </c>
      <c r="O31" s="50">
        <v>0.33</v>
      </c>
      <c r="P31" s="50">
        <v>1.87</v>
      </c>
      <c r="Q31" s="50">
        <v>0.06</v>
      </c>
      <c r="R31" s="50">
        <v>0.06</v>
      </c>
      <c r="S31" s="50">
        <v>0.65</v>
      </c>
      <c r="T31" s="50">
        <v>1.7</v>
      </c>
      <c r="U31" s="50">
        <v>0.61</v>
      </c>
      <c r="V31" s="50">
        <v>1.1599999999999999</v>
      </c>
      <c r="W31" s="50">
        <v>0.69</v>
      </c>
      <c r="X31" s="50">
        <v>0.43</v>
      </c>
      <c r="Y31" s="50">
        <v>0.44</v>
      </c>
      <c r="Z31" s="50">
        <v>0.3</v>
      </c>
      <c r="AA31" s="50">
        <v>1.84</v>
      </c>
      <c r="AB31" s="50">
        <v>1.72</v>
      </c>
      <c r="AC31" s="50">
        <v>0.15</v>
      </c>
      <c r="AD31" s="50">
        <v>1.07</v>
      </c>
      <c r="AE31" s="50">
        <v>1.82</v>
      </c>
      <c r="AF31" s="50">
        <v>0.88</v>
      </c>
      <c r="AG31" s="50">
        <v>1.03</v>
      </c>
      <c r="AH31" s="50">
        <v>1.56</v>
      </c>
      <c r="AI31" s="159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BM32" s="61"/>
    </row>
    <row r="33" spans="1:65" ht="15">
      <c r="B33" s="35" t="s">
        <v>480</v>
      </c>
      <c r="BM33" s="30" t="s">
        <v>277</v>
      </c>
    </row>
    <row r="34" spans="1:65" ht="15">
      <c r="A34" s="26" t="s">
        <v>124</v>
      </c>
      <c r="B34" s="18" t="s">
        <v>111</v>
      </c>
      <c r="C34" s="15" t="s">
        <v>112</v>
      </c>
      <c r="D34" s="16" t="s">
        <v>231</v>
      </c>
      <c r="E34" s="15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0">
        <v>1</v>
      </c>
    </row>
    <row r="35" spans="1:65">
      <c r="A35" s="33"/>
      <c r="B35" s="19" t="s">
        <v>232</v>
      </c>
      <c r="C35" s="8" t="s">
        <v>232</v>
      </c>
      <c r="D35" s="157" t="s">
        <v>263</v>
      </c>
      <c r="E35" s="15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0" t="s">
        <v>83</v>
      </c>
    </row>
    <row r="36" spans="1:65">
      <c r="A36" s="33"/>
      <c r="B36" s="19"/>
      <c r="C36" s="8"/>
      <c r="D36" s="9" t="s">
        <v>266</v>
      </c>
      <c r="E36" s="15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0">
        <v>3</v>
      </c>
    </row>
    <row r="37" spans="1:65">
      <c r="A37" s="33"/>
      <c r="B37" s="19"/>
      <c r="C37" s="8"/>
      <c r="D37" s="27" t="s">
        <v>117</v>
      </c>
      <c r="E37" s="15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0">
        <v>3</v>
      </c>
    </row>
    <row r="38" spans="1:65">
      <c r="A38" s="33"/>
      <c r="B38" s="18">
        <v>1</v>
      </c>
      <c r="C38" s="14">
        <v>1</v>
      </c>
      <c r="D38" s="229">
        <v>0.63504000000000005</v>
      </c>
      <c r="E38" s="233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5">
        <v>1</v>
      </c>
    </row>
    <row r="39" spans="1:65">
      <c r="A39" s="33"/>
      <c r="B39" s="19">
        <v>1</v>
      </c>
      <c r="C39" s="8">
        <v>2</v>
      </c>
      <c r="D39" s="237">
        <v>0.61865999999999999</v>
      </c>
      <c r="E39" s="233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5">
        <v>1</v>
      </c>
    </row>
    <row r="40" spans="1:65">
      <c r="A40" s="33"/>
      <c r="B40" s="19">
        <v>1</v>
      </c>
      <c r="C40" s="8">
        <v>3</v>
      </c>
      <c r="D40" s="237">
        <v>0.58692999999999995</v>
      </c>
      <c r="E40" s="233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5">
        <v>16</v>
      </c>
    </row>
    <row r="41" spans="1:65">
      <c r="A41" s="33"/>
      <c r="B41" s="19">
        <v>1</v>
      </c>
      <c r="C41" s="8">
        <v>4</v>
      </c>
      <c r="D41" s="237">
        <v>0.57399</v>
      </c>
      <c r="E41" s="233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5">
        <v>0.60747333333333298</v>
      </c>
    </row>
    <row r="42" spans="1:65">
      <c r="A42" s="33"/>
      <c r="B42" s="19">
        <v>1</v>
      </c>
      <c r="C42" s="8">
        <v>5</v>
      </c>
      <c r="D42" s="237">
        <v>0.61024</v>
      </c>
      <c r="E42" s="233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5">
        <v>7</v>
      </c>
    </row>
    <row r="43" spans="1:65">
      <c r="A43" s="33"/>
      <c r="B43" s="19">
        <v>1</v>
      </c>
      <c r="C43" s="8">
        <v>6</v>
      </c>
      <c r="D43" s="237">
        <v>0.61997999999999998</v>
      </c>
      <c r="E43" s="233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62"/>
    </row>
    <row r="44" spans="1:65">
      <c r="A44" s="33"/>
      <c r="B44" s="20" t="s">
        <v>271</v>
      </c>
      <c r="C44" s="12"/>
      <c r="D44" s="239">
        <v>0.60747333333333342</v>
      </c>
      <c r="E44" s="233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62"/>
    </row>
    <row r="45" spans="1:65">
      <c r="A45" s="33"/>
      <c r="B45" s="3" t="s">
        <v>272</v>
      </c>
      <c r="C45" s="31"/>
      <c r="D45" s="25">
        <v>0.61444999999999994</v>
      </c>
      <c r="E45" s="233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62"/>
    </row>
    <row r="46" spans="1:65">
      <c r="A46" s="33"/>
      <c r="B46" s="3" t="s">
        <v>273</v>
      </c>
      <c r="C46" s="31"/>
      <c r="D46" s="25">
        <v>2.2769698870794653E-2</v>
      </c>
      <c r="E46" s="233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62"/>
    </row>
    <row r="47" spans="1:65">
      <c r="A47" s="33"/>
      <c r="B47" s="3" t="s">
        <v>87</v>
      </c>
      <c r="C47" s="31"/>
      <c r="D47" s="13">
        <v>3.7482631123661916E-2</v>
      </c>
      <c r="E47" s="15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1"/>
    </row>
    <row r="48" spans="1:65">
      <c r="A48" s="33"/>
      <c r="B48" s="3" t="s">
        <v>274</v>
      </c>
      <c r="C48" s="31"/>
      <c r="D48" s="13">
        <v>6.6613381477509392E-16</v>
      </c>
      <c r="E48" s="15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1"/>
    </row>
    <row r="49" spans="1:65">
      <c r="A49" s="33"/>
      <c r="B49" s="51" t="s">
        <v>275</v>
      </c>
      <c r="C49" s="52"/>
      <c r="D49" s="50" t="s">
        <v>276</v>
      </c>
      <c r="E49" s="15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1"/>
    </row>
    <row r="50" spans="1:65">
      <c r="B50" s="34"/>
      <c r="C50" s="20"/>
      <c r="D50" s="29"/>
      <c r="BM50" s="61"/>
    </row>
    <row r="51" spans="1:65" ht="15">
      <c r="B51" s="35" t="s">
        <v>481</v>
      </c>
      <c r="BM51" s="30" t="s">
        <v>277</v>
      </c>
    </row>
    <row r="52" spans="1:65" ht="15">
      <c r="A52" s="26" t="s">
        <v>125</v>
      </c>
      <c r="B52" s="18" t="s">
        <v>111</v>
      </c>
      <c r="C52" s="15" t="s">
        <v>112</v>
      </c>
      <c r="D52" s="16" t="s">
        <v>231</v>
      </c>
      <c r="E52" s="15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0">
        <v>1</v>
      </c>
    </row>
    <row r="53" spans="1:65">
      <c r="A53" s="33"/>
      <c r="B53" s="19" t="s">
        <v>232</v>
      </c>
      <c r="C53" s="8" t="s">
        <v>232</v>
      </c>
      <c r="D53" s="157" t="s">
        <v>263</v>
      </c>
      <c r="E53" s="15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0" t="s">
        <v>83</v>
      </c>
    </row>
    <row r="54" spans="1:65">
      <c r="A54" s="33"/>
      <c r="B54" s="19"/>
      <c r="C54" s="8"/>
      <c r="D54" s="9" t="s">
        <v>266</v>
      </c>
      <c r="E54" s="15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0">
        <v>3</v>
      </c>
    </row>
    <row r="55" spans="1:65">
      <c r="A55" s="33"/>
      <c r="B55" s="19"/>
      <c r="C55" s="8"/>
      <c r="D55" s="27" t="s">
        <v>117</v>
      </c>
      <c r="E55" s="15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0">
        <v>3</v>
      </c>
    </row>
    <row r="56" spans="1:65">
      <c r="A56" s="33"/>
      <c r="B56" s="18">
        <v>1</v>
      </c>
      <c r="C56" s="14">
        <v>1</v>
      </c>
      <c r="D56" s="229">
        <v>0.48919000000000007</v>
      </c>
      <c r="E56" s="233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5">
        <v>1</v>
      </c>
    </row>
    <row r="57" spans="1:65">
      <c r="A57" s="33"/>
      <c r="B57" s="19">
        <v>1</v>
      </c>
      <c r="C57" s="8">
        <v>2</v>
      </c>
      <c r="D57" s="237">
        <v>0.42094999999999999</v>
      </c>
      <c r="E57" s="233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5">
        <v>1</v>
      </c>
    </row>
    <row r="58" spans="1:65">
      <c r="A58" s="33"/>
      <c r="B58" s="19">
        <v>1</v>
      </c>
      <c r="C58" s="8">
        <v>3</v>
      </c>
      <c r="D58" s="237">
        <v>0.43874999999999997</v>
      </c>
      <c r="E58" s="233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5">
        <v>16</v>
      </c>
    </row>
    <row r="59" spans="1:65">
      <c r="A59" s="33"/>
      <c r="B59" s="19">
        <v>1</v>
      </c>
      <c r="C59" s="8">
        <v>4</v>
      </c>
      <c r="D59" s="237">
        <v>0.45644000000000001</v>
      </c>
      <c r="E59" s="233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5">
        <v>0.45174166666666699</v>
      </c>
    </row>
    <row r="60" spans="1:65">
      <c r="A60" s="33"/>
      <c r="B60" s="19">
        <v>1</v>
      </c>
      <c r="C60" s="8">
        <v>5</v>
      </c>
      <c r="D60" s="237">
        <v>0.43357000000000001</v>
      </c>
      <c r="E60" s="233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5">
        <v>7</v>
      </c>
    </row>
    <row r="61" spans="1:65">
      <c r="A61" s="33"/>
      <c r="B61" s="19">
        <v>1</v>
      </c>
      <c r="C61" s="8">
        <v>6</v>
      </c>
      <c r="D61" s="237">
        <v>0.47154999999999997</v>
      </c>
      <c r="E61" s="233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62"/>
    </row>
    <row r="62" spans="1:65">
      <c r="A62" s="33"/>
      <c r="B62" s="20" t="s">
        <v>271</v>
      </c>
      <c r="C62" s="12"/>
      <c r="D62" s="239">
        <v>0.45174166666666671</v>
      </c>
      <c r="E62" s="233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62"/>
    </row>
    <row r="63" spans="1:65">
      <c r="A63" s="33"/>
      <c r="B63" s="3" t="s">
        <v>272</v>
      </c>
      <c r="C63" s="31"/>
      <c r="D63" s="25">
        <v>0.44759499999999997</v>
      </c>
      <c r="E63" s="233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62"/>
    </row>
    <row r="64" spans="1:65">
      <c r="A64" s="33"/>
      <c r="B64" s="3" t="s">
        <v>273</v>
      </c>
      <c r="C64" s="31"/>
      <c r="D64" s="25">
        <v>2.5549722829546852E-2</v>
      </c>
      <c r="E64" s="233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62"/>
    </row>
    <row r="65" spans="1:65">
      <c r="A65" s="33"/>
      <c r="B65" s="3" t="s">
        <v>87</v>
      </c>
      <c r="C65" s="31"/>
      <c r="D65" s="13">
        <v>5.655826042807692E-2</v>
      </c>
      <c r="E65" s="15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1"/>
    </row>
    <row r="66" spans="1:65">
      <c r="A66" s="33"/>
      <c r="B66" s="3" t="s">
        <v>274</v>
      </c>
      <c r="C66" s="31"/>
      <c r="D66" s="13">
        <v>-6.6613381477509392E-16</v>
      </c>
      <c r="E66" s="15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1"/>
    </row>
    <row r="67" spans="1:65">
      <c r="A67" s="33"/>
      <c r="B67" s="51" t="s">
        <v>275</v>
      </c>
      <c r="C67" s="52"/>
      <c r="D67" s="50" t="s">
        <v>276</v>
      </c>
      <c r="E67" s="15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1"/>
    </row>
    <row r="68" spans="1:65">
      <c r="B68" s="34"/>
      <c r="C68" s="20"/>
      <c r="D68" s="29"/>
      <c r="BM68" s="61"/>
    </row>
    <row r="69" spans="1:65">
      <c r="BM69" s="61"/>
    </row>
    <row r="70" spans="1:65">
      <c r="BM70" s="61"/>
    </row>
    <row r="71" spans="1:65">
      <c r="BM71" s="61"/>
    </row>
    <row r="72" spans="1:65">
      <c r="BM72" s="61"/>
    </row>
    <row r="73" spans="1:65">
      <c r="BM73" s="61"/>
    </row>
    <row r="74" spans="1:65">
      <c r="BM74" s="61"/>
    </row>
    <row r="75" spans="1:65">
      <c r="BM75" s="61"/>
    </row>
    <row r="76" spans="1:65">
      <c r="BM76" s="61"/>
    </row>
    <row r="77" spans="1:65">
      <c r="BM77" s="61"/>
    </row>
    <row r="78" spans="1:65">
      <c r="BM78" s="61"/>
    </row>
    <row r="79" spans="1:65">
      <c r="BM79" s="61"/>
    </row>
    <row r="80" spans="1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2"/>
    </row>
    <row r="118" spans="65:65">
      <c r="BM118" s="63"/>
    </row>
    <row r="119" spans="65:65">
      <c r="BM119" s="63"/>
    </row>
    <row r="120" spans="65:65">
      <c r="BM120" s="63"/>
    </row>
    <row r="121" spans="65:65">
      <c r="BM121" s="63"/>
    </row>
    <row r="122" spans="65:65">
      <c r="BM122" s="63"/>
    </row>
    <row r="123" spans="65:65">
      <c r="BM123" s="63"/>
    </row>
    <row r="124" spans="65:65">
      <c r="BM124" s="63"/>
    </row>
    <row r="125" spans="65:65">
      <c r="BM125" s="63"/>
    </row>
    <row r="126" spans="65:65">
      <c r="BM126" s="63"/>
    </row>
    <row r="127" spans="65:65">
      <c r="BM127" s="63"/>
    </row>
    <row r="128" spans="65:65">
      <c r="BM128" s="63"/>
    </row>
    <row r="129" spans="65:65">
      <c r="BM129" s="63"/>
    </row>
    <row r="130" spans="65:65">
      <c r="BM130" s="63"/>
    </row>
    <row r="131" spans="65:65">
      <c r="BM131" s="63"/>
    </row>
    <row r="132" spans="65:65">
      <c r="BM132" s="63"/>
    </row>
    <row r="133" spans="65:65">
      <c r="BM133" s="63"/>
    </row>
    <row r="134" spans="65:65">
      <c r="BM134" s="63"/>
    </row>
    <row r="135" spans="65:65">
      <c r="BM135" s="63"/>
    </row>
    <row r="136" spans="65:65">
      <c r="BM136" s="63"/>
    </row>
    <row r="137" spans="65:65">
      <c r="BM137" s="63"/>
    </row>
    <row r="138" spans="65:65">
      <c r="BM138" s="63"/>
    </row>
    <row r="139" spans="65:65">
      <c r="BM139" s="63"/>
    </row>
    <row r="140" spans="65:65">
      <c r="BM140" s="63"/>
    </row>
    <row r="141" spans="65:65">
      <c r="BM141" s="63"/>
    </row>
    <row r="142" spans="65:65">
      <c r="BM142" s="63"/>
    </row>
    <row r="143" spans="65:65">
      <c r="BM143" s="63"/>
    </row>
    <row r="144" spans="65:65">
      <c r="BM144" s="63"/>
    </row>
    <row r="145" spans="65:65">
      <c r="BM145" s="63"/>
    </row>
    <row r="146" spans="65:65">
      <c r="BM146" s="63"/>
    </row>
    <row r="147" spans="65:65">
      <c r="BM147" s="63"/>
    </row>
    <row r="148" spans="65:65">
      <c r="BM148" s="63"/>
    </row>
    <row r="149" spans="65:65">
      <c r="BM149" s="63"/>
    </row>
    <row r="150" spans="65:65">
      <c r="BM150" s="63"/>
    </row>
    <row r="151" spans="65:65">
      <c r="BM151" s="63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B7FC-D7BE-4C99-BCAC-39B3A1F847B5}">
  <sheetPr codeName="Sheet12"/>
  <dimension ref="A1:BN101"/>
  <sheetViews>
    <sheetView zoomScale="85" zoomScaleNormal="8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482</v>
      </c>
      <c r="BM1" s="30" t="s">
        <v>67</v>
      </c>
    </row>
    <row r="2" spans="1:66" ht="15">
      <c r="A2" s="26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5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6" t="s">
        <v>233</v>
      </c>
      <c r="E3" s="157" t="s">
        <v>234</v>
      </c>
      <c r="F3" s="158" t="s">
        <v>235</v>
      </c>
      <c r="G3" s="158" t="s">
        <v>236</v>
      </c>
      <c r="H3" s="158" t="s">
        <v>237</v>
      </c>
      <c r="I3" s="158" t="s">
        <v>238</v>
      </c>
      <c r="J3" s="158" t="s">
        <v>239</v>
      </c>
      <c r="K3" s="158" t="s">
        <v>240</v>
      </c>
      <c r="L3" s="158" t="s">
        <v>242</v>
      </c>
      <c r="M3" s="158" t="s">
        <v>244</v>
      </c>
      <c r="N3" s="158" t="s">
        <v>245</v>
      </c>
      <c r="O3" s="158" t="s">
        <v>246</v>
      </c>
      <c r="P3" s="158" t="s">
        <v>247</v>
      </c>
      <c r="Q3" s="158" t="s">
        <v>248</v>
      </c>
      <c r="R3" s="158" t="s">
        <v>250</v>
      </c>
      <c r="S3" s="158" t="s">
        <v>251</v>
      </c>
      <c r="T3" s="158" t="s">
        <v>252</v>
      </c>
      <c r="U3" s="158" t="s">
        <v>256</v>
      </c>
      <c r="V3" s="158" t="s">
        <v>257</v>
      </c>
      <c r="W3" s="158" t="s">
        <v>258</v>
      </c>
      <c r="X3" s="158" t="s">
        <v>259</v>
      </c>
      <c r="Y3" s="158" t="s">
        <v>278</v>
      </c>
      <c r="Z3" s="158" t="s">
        <v>261</v>
      </c>
      <c r="AA3" s="158" t="s">
        <v>279</v>
      </c>
      <c r="AB3" s="15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114</v>
      </c>
      <c r="E4" s="9" t="s">
        <v>280</v>
      </c>
      <c r="F4" s="10" t="s">
        <v>281</v>
      </c>
      <c r="G4" s="10" t="s">
        <v>281</v>
      </c>
      <c r="H4" s="10" t="s">
        <v>280</v>
      </c>
      <c r="I4" s="10" t="s">
        <v>280</v>
      </c>
      <c r="J4" s="10" t="s">
        <v>281</v>
      </c>
      <c r="K4" s="10" t="s">
        <v>280</v>
      </c>
      <c r="L4" s="10" t="s">
        <v>281</v>
      </c>
      <c r="M4" s="10" t="s">
        <v>280</v>
      </c>
      <c r="N4" s="10" t="s">
        <v>280</v>
      </c>
      <c r="O4" s="10" t="s">
        <v>280</v>
      </c>
      <c r="P4" s="10" t="s">
        <v>280</v>
      </c>
      <c r="Q4" s="10" t="s">
        <v>280</v>
      </c>
      <c r="R4" s="10" t="s">
        <v>281</v>
      </c>
      <c r="S4" s="10" t="s">
        <v>280</v>
      </c>
      <c r="T4" s="10" t="s">
        <v>281</v>
      </c>
      <c r="U4" s="10" t="s">
        <v>281</v>
      </c>
      <c r="V4" s="10" t="s">
        <v>281</v>
      </c>
      <c r="W4" s="10" t="s">
        <v>280</v>
      </c>
      <c r="X4" s="10" t="s">
        <v>282</v>
      </c>
      <c r="Y4" s="10" t="s">
        <v>280</v>
      </c>
      <c r="Z4" s="10" t="s">
        <v>280</v>
      </c>
      <c r="AA4" s="10" t="s">
        <v>283</v>
      </c>
      <c r="AB4" s="1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267</v>
      </c>
      <c r="E5" s="27" t="s">
        <v>117</v>
      </c>
      <c r="F5" s="27" t="s">
        <v>268</v>
      </c>
      <c r="G5" s="27" t="s">
        <v>116</v>
      </c>
      <c r="H5" s="27" t="s">
        <v>269</v>
      </c>
      <c r="I5" s="27" t="s">
        <v>116</v>
      </c>
      <c r="J5" s="27" t="s">
        <v>116</v>
      </c>
      <c r="K5" s="27" t="s">
        <v>117</v>
      </c>
      <c r="L5" s="27" t="s">
        <v>116</v>
      </c>
      <c r="M5" s="27" t="s">
        <v>117</v>
      </c>
      <c r="N5" s="27" t="s">
        <v>117</v>
      </c>
      <c r="O5" s="27" t="s">
        <v>117</v>
      </c>
      <c r="P5" s="27" t="s">
        <v>117</v>
      </c>
      <c r="Q5" s="27" t="s">
        <v>270</v>
      </c>
      <c r="R5" s="27" t="s">
        <v>268</v>
      </c>
      <c r="S5" s="27" t="s">
        <v>117</v>
      </c>
      <c r="T5" s="27" t="s">
        <v>268</v>
      </c>
      <c r="U5" s="27" t="s">
        <v>117</v>
      </c>
      <c r="V5" s="27" t="s">
        <v>284</v>
      </c>
      <c r="W5" s="27" t="s">
        <v>117</v>
      </c>
      <c r="X5" s="27" t="s">
        <v>285</v>
      </c>
      <c r="Y5" s="27" t="s">
        <v>270</v>
      </c>
      <c r="Z5" s="27" t="s">
        <v>270</v>
      </c>
      <c r="AA5" s="27" t="s">
        <v>268</v>
      </c>
      <c r="AB5" s="15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8">
        <v>0.97715710257424127</v>
      </c>
      <c r="E6" s="229">
        <v>0.95</v>
      </c>
      <c r="F6" s="229">
        <v>0.94</v>
      </c>
      <c r="G6" s="230">
        <v>0.92210000000000003</v>
      </c>
      <c r="H6" s="229">
        <v>0.85</v>
      </c>
      <c r="I6" s="230">
        <v>0.90999999999999992</v>
      </c>
      <c r="J6" s="229">
        <v>0.93</v>
      </c>
      <c r="K6" s="230" t="s">
        <v>286</v>
      </c>
      <c r="L6" s="229">
        <v>0.85</v>
      </c>
      <c r="M6" s="229">
        <v>0.83199999999999996</v>
      </c>
      <c r="N6" s="229">
        <v>0.84099999999999997</v>
      </c>
      <c r="O6" s="229">
        <v>0.86499999999999999</v>
      </c>
      <c r="P6" s="229">
        <v>0.93</v>
      </c>
      <c r="Q6" s="229">
        <v>0.92699999999999994</v>
      </c>
      <c r="R6" s="229">
        <v>0.88</v>
      </c>
      <c r="S6" s="229">
        <v>1.0499999999999998</v>
      </c>
      <c r="T6" s="229">
        <v>0.82</v>
      </c>
      <c r="U6" s="240">
        <v>0.5</v>
      </c>
      <c r="V6" s="229">
        <v>0.87</v>
      </c>
      <c r="W6" s="229">
        <v>0.92500000000000004</v>
      </c>
      <c r="X6" s="229">
        <v>0.96609999999999996</v>
      </c>
      <c r="Y6" s="229">
        <v>0.86359999999999992</v>
      </c>
      <c r="Z6" s="229">
        <v>0.80349999999999999</v>
      </c>
      <c r="AA6" s="229">
        <v>0.94</v>
      </c>
      <c r="AB6" s="233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6">
        <v>1.0391675708602699</v>
      </c>
      <c r="E7" s="237">
        <v>0.94</v>
      </c>
      <c r="F7" s="237">
        <v>0.9</v>
      </c>
      <c r="G7" s="238">
        <v>0.92149999999999999</v>
      </c>
      <c r="H7" s="237">
        <v>0.84200000000000008</v>
      </c>
      <c r="I7" s="238">
        <v>0.95699999999999985</v>
      </c>
      <c r="J7" s="237">
        <v>0.95</v>
      </c>
      <c r="K7" s="238" t="s">
        <v>286</v>
      </c>
      <c r="L7" s="237">
        <v>0.85</v>
      </c>
      <c r="M7" s="237">
        <v>0.86299999999999999</v>
      </c>
      <c r="N7" s="237">
        <v>0.85099999999999998</v>
      </c>
      <c r="O7" s="237">
        <v>0.84099999999999997</v>
      </c>
      <c r="P7" s="237">
        <v>0.94</v>
      </c>
      <c r="Q7" s="237">
        <v>0.9173</v>
      </c>
      <c r="R7" s="237">
        <v>0.94</v>
      </c>
      <c r="S7" s="237">
        <v>1.03</v>
      </c>
      <c r="T7" s="237">
        <v>0.84</v>
      </c>
      <c r="U7" s="241">
        <v>0.51</v>
      </c>
      <c r="V7" s="237">
        <v>0.88</v>
      </c>
      <c r="W7" s="237">
        <v>0.91800000000000004</v>
      </c>
      <c r="X7" s="237">
        <v>0.95930000000000004</v>
      </c>
      <c r="Y7" s="237">
        <v>0.87420000000000009</v>
      </c>
      <c r="Z7" s="237">
        <v>0.80689999999999995</v>
      </c>
      <c r="AA7" s="237">
        <v>0.92420000000000002</v>
      </c>
      <c r="AB7" s="233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3</v>
      </c>
    </row>
    <row r="8" spans="1:66">
      <c r="A8" s="33"/>
      <c r="B8" s="19">
        <v>1</v>
      </c>
      <c r="C8" s="8">
        <v>3</v>
      </c>
      <c r="D8" s="236">
        <v>1.0128370310812569</v>
      </c>
      <c r="E8" s="237">
        <v>0.94</v>
      </c>
      <c r="F8" s="237">
        <v>0.96</v>
      </c>
      <c r="G8" s="238">
        <v>0.93179999999999996</v>
      </c>
      <c r="H8" s="237">
        <v>0.83399999999999996</v>
      </c>
      <c r="I8" s="238">
        <v>0.88800000000000001</v>
      </c>
      <c r="J8" s="237">
        <v>0.96</v>
      </c>
      <c r="K8" s="238" t="s">
        <v>286</v>
      </c>
      <c r="L8" s="238">
        <v>0.85</v>
      </c>
      <c r="M8" s="25">
        <v>0.84799999999999998</v>
      </c>
      <c r="N8" s="25">
        <v>0.84899999999999998</v>
      </c>
      <c r="O8" s="25">
        <v>0.90400000000000003</v>
      </c>
      <c r="P8" s="25">
        <v>0.94</v>
      </c>
      <c r="Q8" s="25">
        <v>0.93409999999999993</v>
      </c>
      <c r="R8" s="25">
        <v>0.92</v>
      </c>
      <c r="S8" s="25">
        <v>0.97399999999999987</v>
      </c>
      <c r="T8" s="25">
        <v>0.79</v>
      </c>
      <c r="U8" s="242">
        <v>0.53</v>
      </c>
      <c r="V8" s="25">
        <v>0.86</v>
      </c>
      <c r="W8" s="25">
        <v>0.90500000000000003</v>
      </c>
      <c r="X8" s="25">
        <v>0.95289999999999997</v>
      </c>
      <c r="Y8" s="25">
        <v>0.88570000000000004</v>
      </c>
      <c r="Z8" s="25">
        <v>0.82369999999999999</v>
      </c>
      <c r="AA8" s="25">
        <v>0.90939999999999999</v>
      </c>
      <c r="AB8" s="233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6">
        <v>0.97447620039860139</v>
      </c>
      <c r="E9" s="237">
        <v>0.94</v>
      </c>
      <c r="F9" s="237">
        <v>0.9</v>
      </c>
      <c r="G9" s="238">
        <v>0.91149999999999998</v>
      </c>
      <c r="H9" s="237">
        <v>0.86499999999999999</v>
      </c>
      <c r="I9" s="238">
        <v>0.93099999999999994</v>
      </c>
      <c r="J9" s="237">
        <v>0.95</v>
      </c>
      <c r="K9" s="238" t="s">
        <v>286</v>
      </c>
      <c r="L9" s="238">
        <v>0.85</v>
      </c>
      <c r="M9" s="25">
        <v>0.84799999999999998</v>
      </c>
      <c r="N9" s="25">
        <v>0.879</v>
      </c>
      <c r="O9" s="25">
        <v>0.83299999999999996</v>
      </c>
      <c r="P9" s="25">
        <v>0.93</v>
      </c>
      <c r="Q9" s="25">
        <v>0.95339999999999991</v>
      </c>
      <c r="R9" s="25">
        <v>0.9</v>
      </c>
      <c r="S9" s="25">
        <v>1</v>
      </c>
      <c r="T9" s="25">
        <v>0.86</v>
      </c>
      <c r="U9" s="242">
        <v>0.5</v>
      </c>
      <c r="V9" s="25">
        <v>0.89</v>
      </c>
      <c r="W9" s="25">
        <v>0.91500000000000004</v>
      </c>
      <c r="X9" s="25">
        <v>0.94920000000000004</v>
      </c>
      <c r="Y9" s="25">
        <v>0.85770000000000002</v>
      </c>
      <c r="Z9" s="25">
        <v>0.82620000000000005</v>
      </c>
      <c r="AA9" s="25">
        <v>0.91759999999999997</v>
      </c>
      <c r="AB9" s="233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0.89819285714285713</v>
      </c>
      <c r="BN9" s="30"/>
    </row>
    <row r="10" spans="1:66">
      <c r="A10" s="33"/>
      <c r="B10" s="19">
        <v>1</v>
      </c>
      <c r="C10" s="8">
        <v>5</v>
      </c>
      <c r="D10" s="236">
        <v>0.99524931223940916</v>
      </c>
      <c r="E10" s="237">
        <v>0.95</v>
      </c>
      <c r="F10" s="237">
        <v>0.94</v>
      </c>
      <c r="G10" s="237">
        <v>0.92300000000000004</v>
      </c>
      <c r="H10" s="237">
        <v>0.85499999999999998</v>
      </c>
      <c r="I10" s="237">
        <v>0.94</v>
      </c>
      <c r="J10" s="237">
        <v>0.93</v>
      </c>
      <c r="K10" s="237" t="s">
        <v>286</v>
      </c>
      <c r="L10" s="237">
        <v>0.86</v>
      </c>
      <c r="M10" s="237">
        <v>0.85499999999999998</v>
      </c>
      <c r="N10" s="237">
        <v>0.85</v>
      </c>
      <c r="O10" s="237">
        <v>0.81100000000000005</v>
      </c>
      <c r="P10" s="237">
        <v>0.93</v>
      </c>
      <c r="Q10" s="237">
        <v>0.88310000000000011</v>
      </c>
      <c r="R10" s="237">
        <v>0.9</v>
      </c>
      <c r="S10" s="237">
        <v>0.98599999999999999</v>
      </c>
      <c r="T10" s="237">
        <v>0.81</v>
      </c>
      <c r="U10" s="241">
        <v>0.53</v>
      </c>
      <c r="V10" s="237">
        <v>0.87</v>
      </c>
      <c r="W10" s="237">
        <v>0.92500000000000004</v>
      </c>
      <c r="X10" s="237">
        <v>0.94479999999999997</v>
      </c>
      <c r="Y10" s="237">
        <v>0.86939999999999995</v>
      </c>
      <c r="Z10" s="237">
        <v>0.81369999999999998</v>
      </c>
      <c r="AA10" s="237">
        <v>0.92420000000000002</v>
      </c>
      <c r="AB10" s="233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9</v>
      </c>
    </row>
    <row r="11" spans="1:66">
      <c r="A11" s="33"/>
      <c r="B11" s="19">
        <v>1</v>
      </c>
      <c r="C11" s="8">
        <v>6</v>
      </c>
      <c r="D11" s="236">
        <v>0.97129595304341165</v>
      </c>
      <c r="E11" s="237">
        <v>0.94</v>
      </c>
      <c r="F11" s="237">
        <v>0.91</v>
      </c>
      <c r="G11" s="237">
        <v>0.93270000000000008</v>
      </c>
      <c r="H11" s="237">
        <v>0.83399999999999996</v>
      </c>
      <c r="I11" s="237">
        <v>0.94399999999999995</v>
      </c>
      <c r="J11" s="237">
        <v>0.93</v>
      </c>
      <c r="K11" s="237" t="s">
        <v>286</v>
      </c>
      <c r="L11" s="237">
        <v>0.84</v>
      </c>
      <c r="M11" s="237">
        <v>0.85499999999999998</v>
      </c>
      <c r="N11" s="237">
        <v>0.877</v>
      </c>
      <c r="O11" s="237">
        <v>0.80300000000000005</v>
      </c>
      <c r="P11" s="237">
        <v>0.92</v>
      </c>
      <c r="Q11" s="237">
        <v>0.98549999999999993</v>
      </c>
      <c r="R11" s="237">
        <v>0.9</v>
      </c>
      <c r="S11" s="237">
        <v>0.99399999999999988</v>
      </c>
      <c r="T11" s="237">
        <v>0.81</v>
      </c>
      <c r="U11" s="241">
        <v>0.53</v>
      </c>
      <c r="V11" s="237">
        <v>0.9</v>
      </c>
      <c r="W11" s="237">
        <v>0.90400000000000003</v>
      </c>
      <c r="X11" s="237">
        <v>0.9405</v>
      </c>
      <c r="Y11" s="237">
        <v>0.84089999999999998</v>
      </c>
      <c r="Z11" s="237">
        <v>0.82489999999999997</v>
      </c>
      <c r="AA11" s="237">
        <v>0.93969999999999998</v>
      </c>
      <c r="AB11" s="233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19"/>
      <c r="C12" s="8">
        <v>7</v>
      </c>
      <c r="D12" s="236">
        <v>1.1861774709125905</v>
      </c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3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19"/>
      <c r="C13" s="8">
        <v>8</v>
      </c>
      <c r="D13" s="236">
        <v>0.99124294747187247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3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19"/>
      <c r="C14" s="8">
        <v>9</v>
      </c>
      <c r="D14" s="236">
        <v>0.93375216888676926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3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19"/>
      <c r="C15" s="8">
        <v>10</v>
      </c>
      <c r="D15" s="236">
        <v>0.98608048148685479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3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62"/>
    </row>
    <row r="16" spans="1:66">
      <c r="A16" s="33"/>
      <c r="B16" s="19"/>
      <c r="C16" s="8">
        <v>11</v>
      </c>
      <c r="D16" s="236">
        <v>0.9738624851984895</v>
      </c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3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62"/>
    </row>
    <row r="17" spans="1:65">
      <c r="A17" s="33"/>
      <c r="B17" s="19"/>
      <c r="C17" s="8">
        <v>12</v>
      </c>
      <c r="D17" s="236">
        <v>0.9809937936851999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3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62"/>
    </row>
    <row r="18" spans="1:65">
      <c r="A18" s="33"/>
      <c r="B18" s="19"/>
      <c r="C18" s="8">
        <v>13</v>
      </c>
      <c r="D18" s="236">
        <v>1.014074904701225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3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62"/>
    </row>
    <row r="19" spans="1:65">
      <c r="A19" s="33"/>
      <c r="B19" s="19"/>
      <c r="C19" s="8">
        <v>14</v>
      </c>
      <c r="D19" s="236">
        <v>1.0619696017723488</v>
      </c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3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62"/>
    </row>
    <row r="20" spans="1:65">
      <c r="A20" s="33"/>
      <c r="B20" s="19"/>
      <c r="C20" s="8">
        <v>15</v>
      </c>
      <c r="D20" s="236">
        <v>0.97660856937215446</v>
      </c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3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62"/>
    </row>
    <row r="21" spans="1:65">
      <c r="A21" s="33"/>
      <c r="B21" s="19"/>
      <c r="C21" s="8">
        <v>16</v>
      </c>
      <c r="D21" s="236">
        <v>0.94683580362078834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3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62"/>
    </row>
    <row r="22" spans="1:65">
      <c r="A22" s="33"/>
      <c r="B22" s="19"/>
      <c r="C22" s="8">
        <v>17</v>
      </c>
      <c r="D22" s="236">
        <v>0.98564199543323794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3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62"/>
    </row>
    <row r="23" spans="1:65">
      <c r="A23" s="33"/>
      <c r="B23" s="19"/>
      <c r="C23" s="8">
        <v>18</v>
      </c>
      <c r="D23" s="236">
        <v>0.95612840481741468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3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62"/>
    </row>
    <row r="24" spans="1:65">
      <c r="A24" s="33"/>
      <c r="B24" s="19"/>
      <c r="C24" s="8">
        <v>19</v>
      </c>
      <c r="D24" s="236">
        <v>0.98894383357784676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3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62"/>
    </row>
    <row r="25" spans="1:65">
      <c r="A25" s="33"/>
      <c r="B25" s="19"/>
      <c r="C25" s="8">
        <v>20</v>
      </c>
      <c r="D25" s="236">
        <v>0.99804265962862404</v>
      </c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3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62"/>
    </row>
    <row r="26" spans="1:65">
      <c r="A26" s="33"/>
      <c r="B26" s="20" t="s">
        <v>271</v>
      </c>
      <c r="C26" s="12"/>
      <c r="D26" s="239">
        <v>0.99752691453813025</v>
      </c>
      <c r="E26" s="239">
        <v>0.94333333333333336</v>
      </c>
      <c r="F26" s="239">
        <v>0.92499999999999993</v>
      </c>
      <c r="G26" s="239">
        <v>0.92376666666666674</v>
      </c>
      <c r="H26" s="239">
        <v>0.84666666666666668</v>
      </c>
      <c r="I26" s="239">
        <v>0.92833333333333323</v>
      </c>
      <c r="J26" s="239">
        <v>0.94166666666666654</v>
      </c>
      <c r="K26" s="239" t="s">
        <v>685</v>
      </c>
      <c r="L26" s="239">
        <v>0.85</v>
      </c>
      <c r="M26" s="239">
        <v>0.85016666666666652</v>
      </c>
      <c r="N26" s="239">
        <v>0.85783333333333323</v>
      </c>
      <c r="O26" s="239">
        <v>0.84283333333333321</v>
      </c>
      <c r="P26" s="239">
        <v>0.93166666666666664</v>
      </c>
      <c r="Q26" s="239">
        <v>0.9333999999999999</v>
      </c>
      <c r="R26" s="239">
        <v>0.90666666666666673</v>
      </c>
      <c r="S26" s="239">
        <v>1.0056666666666667</v>
      </c>
      <c r="T26" s="239">
        <v>0.82166666666666666</v>
      </c>
      <c r="U26" s="239">
        <v>0.51666666666666672</v>
      </c>
      <c r="V26" s="239">
        <v>0.87833333333333341</v>
      </c>
      <c r="W26" s="239">
        <v>0.91533333333333333</v>
      </c>
      <c r="X26" s="239">
        <v>0.95213333333333328</v>
      </c>
      <c r="Y26" s="239">
        <v>0.86524999999999996</v>
      </c>
      <c r="Z26" s="239">
        <v>0.81648333333333323</v>
      </c>
      <c r="AA26" s="239">
        <v>0.92585000000000006</v>
      </c>
      <c r="AB26" s="233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2"/>
    </row>
    <row r="27" spans="1:65">
      <c r="A27" s="33"/>
      <c r="B27" s="3" t="s">
        <v>272</v>
      </c>
      <c r="C27" s="31"/>
      <c r="D27" s="25">
        <v>0.98586123846004636</v>
      </c>
      <c r="E27" s="25">
        <v>0.94</v>
      </c>
      <c r="F27" s="25">
        <v>0.92500000000000004</v>
      </c>
      <c r="G27" s="25">
        <v>0.92254999999999998</v>
      </c>
      <c r="H27" s="25">
        <v>0.84600000000000009</v>
      </c>
      <c r="I27" s="25">
        <v>0.9355</v>
      </c>
      <c r="J27" s="25">
        <v>0.94</v>
      </c>
      <c r="K27" s="25" t="s">
        <v>685</v>
      </c>
      <c r="L27" s="25">
        <v>0.85</v>
      </c>
      <c r="M27" s="25">
        <v>0.85149999999999992</v>
      </c>
      <c r="N27" s="25">
        <v>0.85050000000000003</v>
      </c>
      <c r="O27" s="25">
        <v>0.83699999999999997</v>
      </c>
      <c r="P27" s="25">
        <v>0.93</v>
      </c>
      <c r="Q27" s="25">
        <v>0.93054999999999999</v>
      </c>
      <c r="R27" s="25">
        <v>0.9</v>
      </c>
      <c r="S27" s="25">
        <v>0.99699999999999989</v>
      </c>
      <c r="T27" s="25">
        <v>0.81499999999999995</v>
      </c>
      <c r="U27" s="25">
        <v>0.52</v>
      </c>
      <c r="V27" s="25">
        <v>0.875</v>
      </c>
      <c r="W27" s="25">
        <v>0.91650000000000009</v>
      </c>
      <c r="X27" s="25">
        <v>0.95104999999999995</v>
      </c>
      <c r="Y27" s="25">
        <v>0.86649999999999994</v>
      </c>
      <c r="Z27" s="25">
        <v>0.81869999999999998</v>
      </c>
      <c r="AA27" s="25">
        <v>0.92420000000000002</v>
      </c>
      <c r="AB27" s="233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62"/>
    </row>
    <row r="28" spans="1:65">
      <c r="A28" s="33"/>
      <c r="B28" s="3" t="s">
        <v>273</v>
      </c>
      <c r="C28" s="31"/>
      <c r="D28" s="25">
        <v>5.3128866851943853E-2</v>
      </c>
      <c r="E28" s="25">
        <v>5.1639777949432277E-3</v>
      </c>
      <c r="F28" s="25">
        <v>2.5099800796022229E-2</v>
      </c>
      <c r="G28" s="25">
        <v>7.7886241831704103E-3</v>
      </c>
      <c r="H28" s="25">
        <v>1.2323419438884108E-2</v>
      </c>
      <c r="I28" s="25">
        <v>2.5192591503588206E-2</v>
      </c>
      <c r="J28" s="25">
        <v>1.329160135825121E-2</v>
      </c>
      <c r="K28" s="25" t="s">
        <v>685</v>
      </c>
      <c r="L28" s="25">
        <v>6.324555320336764E-3</v>
      </c>
      <c r="M28" s="25">
        <v>1.0496030995889203E-2</v>
      </c>
      <c r="N28" s="25">
        <v>1.6030179870065935E-2</v>
      </c>
      <c r="O28" s="25">
        <v>3.7236630710453189E-2</v>
      </c>
      <c r="P28" s="25">
        <v>7.5277265270907679E-3</v>
      </c>
      <c r="Q28" s="25">
        <v>3.4482343307843735E-2</v>
      </c>
      <c r="R28" s="25">
        <v>2.0655911179772873E-2</v>
      </c>
      <c r="S28" s="25">
        <v>2.8689138478990024E-2</v>
      </c>
      <c r="T28" s="25">
        <v>2.4832774042918872E-2</v>
      </c>
      <c r="U28" s="25">
        <v>1.5055453054181633E-2</v>
      </c>
      <c r="V28" s="25">
        <v>1.4719601443879758E-2</v>
      </c>
      <c r="W28" s="25">
        <v>9.2664268554101693E-3</v>
      </c>
      <c r="X28" s="25">
        <v>9.4311540474465039E-3</v>
      </c>
      <c r="Y28" s="25">
        <v>1.5285123486580041E-2</v>
      </c>
      <c r="Z28" s="25">
        <v>9.853814828109311E-3</v>
      </c>
      <c r="AA28" s="25">
        <v>1.213387819289446E-2</v>
      </c>
      <c r="AB28" s="233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2"/>
    </row>
    <row r="29" spans="1:65">
      <c r="A29" s="33"/>
      <c r="B29" s="3" t="s">
        <v>87</v>
      </c>
      <c r="C29" s="31"/>
      <c r="D29" s="13">
        <v>5.3260584829977552E-2</v>
      </c>
      <c r="E29" s="13">
        <v>5.4741814080670253E-3</v>
      </c>
      <c r="F29" s="13">
        <v>2.7134919779483492E-2</v>
      </c>
      <c r="G29" s="13">
        <v>8.4313760868585975E-3</v>
      </c>
      <c r="H29" s="13">
        <v>1.4555219809705639E-2</v>
      </c>
      <c r="I29" s="13">
        <v>2.7137441476037569E-2</v>
      </c>
      <c r="J29" s="13">
        <v>1.4114974893718102E-2</v>
      </c>
      <c r="K29" s="13" t="s">
        <v>685</v>
      </c>
      <c r="L29" s="13">
        <v>7.4406533180432517E-3</v>
      </c>
      <c r="M29" s="13">
        <v>1.2345851004770678E-2</v>
      </c>
      <c r="N29" s="13">
        <v>1.8686823240799615E-2</v>
      </c>
      <c r="O29" s="13">
        <v>4.4180301416396908E-2</v>
      </c>
      <c r="P29" s="13">
        <v>8.0798495818505556E-3</v>
      </c>
      <c r="Q29" s="13">
        <v>3.6942729063470903E-2</v>
      </c>
      <c r="R29" s="13">
        <v>2.2782254977690666E-2</v>
      </c>
      <c r="S29" s="13">
        <v>2.8527482743443841E-2</v>
      </c>
      <c r="T29" s="13">
        <v>3.0222443054262318E-2</v>
      </c>
      <c r="U29" s="13">
        <v>2.9139586556480575E-2</v>
      </c>
      <c r="V29" s="13">
        <v>1.6758559518648679E-2</v>
      </c>
      <c r="W29" s="13">
        <v>1.0123554466944832E-2</v>
      </c>
      <c r="X29" s="13">
        <v>9.9052871244711925E-3</v>
      </c>
      <c r="Y29" s="13">
        <v>1.7665557337856158E-2</v>
      </c>
      <c r="Z29" s="13">
        <v>1.2068604986559405E-2</v>
      </c>
      <c r="AA29" s="13">
        <v>1.3105663112701258E-2</v>
      </c>
      <c r="AB29" s="15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274</v>
      </c>
      <c r="C30" s="31"/>
      <c r="D30" s="13">
        <v>0.11059323908592833</v>
      </c>
      <c r="E30" s="13">
        <v>5.0256997516176627E-2</v>
      </c>
      <c r="F30" s="13">
        <v>2.9845642440773812E-2</v>
      </c>
      <c r="G30" s="13">
        <v>2.8472514917519565E-2</v>
      </c>
      <c r="H30" s="13">
        <v>-5.736651106321955E-2</v>
      </c>
      <c r="I30" s="13">
        <v>3.355679790902899E-2</v>
      </c>
      <c r="J30" s="13">
        <v>4.8401419782049038E-2</v>
      </c>
      <c r="K30" s="13" t="s">
        <v>685</v>
      </c>
      <c r="L30" s="13">
        <v>-5.3655355594964482E-2</v>
      </c>
      <c r="M30" s="13">
        <v>-5.3469797821551923E-2</v>
      </c>
      <c r="N30" s="13">
        <v>-4.4934140244565213E-2</v>
      </c>
      <c r="O30" s="13">
        <v>-6.163433985171296E-2</v>
      </c>
      <c r="P30" s="13">
        <v>3.7267953377283947E-2</v>
      </c>
      <c r="Q30" s="13">
        <v>3.9197754220776648E-2</v>
      </c>
      <c r="R30" s="13">
        <v>9.4342873653712189E-3</v>
      </c>
      <c r="S30" s="13">
        <v>0.11965560477254611</v>
      </c>
      <c r="T30" s="13">
        <v>-8.5200177075132388E-2</v>
      </c>
      <c r="U30" s="13">
        <v>-0.42477090242046855</v>
      </c>
      <c r="V30" s="13">
        <v>-2.2110534114796576E-2</v>
      </c>
      <c r="W30" s="13">
        <v>1.9083291582834283E-2</v>
      </c>
      <c r="X30" s="13">
        <v>6.0054447952369916E-2</v>
      </c>
      <c r="Y30" s="13">
        <v>-3.6676819327697729E-2</v>
      </c>
      <c r="Z30" s="13">
        <v>-9.0971023828269049E-2</v>
      </c>
      <c r="AA30" s="13">
        <v>3.0791987085179162E-2</v>
      </c>
      <c r="AB30" s="15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275</v>
      </c>
      <c r="C31" s="52"/>
      <c r="D31" s="50" t="s">
        <v>276</v>
      </c>
      <c r="E31" s="50">
        <v>0.59</v>
      </c>
      <c r="F31" s="50">
        <v>0.26</v>
      </c>
      <c r="G31" s="50">
        <v>0.23</v>
      </c>
      <c r="H31" s="50">
        <v>1.18</v>
      </c>
      <c r="I31" s="50">
        <v>0.32</v>
      </c>
      <c r="J31" s="50">
        <v>0.56000000000000005</v>
      </c>
      <c r="K31" s="50" t="s">
        <v>276</v>
      </c>
      <c r="L31" s="50">
        <v>1.1100000000000001</v>
      </c>
      <c r="M31" s="50">
        <v>1.1100000000000001</v>
      </c>
      <c r="N31" s="50">
        <v>0.97</v>
      </c>
      <c r="O31" s="50">
        <v>1.25</v>
      </c>
      <c r="P31" s="50">
        <v>0.38</v>
      </c>
      <c r="Q31" s="50">
        <v>0.41</v>
      </c>
      <c r="R31" s="50">
        <v>0.08</v>
      </c>
      <c r="S31" s="50">
        <v>1.73</v>
      </c>
      <c r="T31" s="50">
        <v>1.63</v>
      </c>
      <c r="U31" s="50">
        <v>7.21</v>
      </c>
      <c r="V31" s="50">
        <v>0.6</v>
      </c>
      <c r="W31" s="50">
        <v>0.08</v>
      </c>
      <c r="X31" s="50">
        <v>0.75</v>
      </c>
      <c r="Y31" s="50">
        <v>0.84</v>
      </c>
      <c r="Z31" s="50">
        <v>1.73</v>
      </c>
      <c r="AA31" s="50">
        <v>0.27</v>
      </c>
      <c r="AB31" s="15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0164-D187-4131-8744-AEA927015C18}">
  <sheetPr codeName="Sheet13"/>
  <dimension ref="A1:BN101"/>
  <sheetViews>
    <sheetView zoomScale="109" zoomScaleNormal="10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483</v>
      </c>
      <c r="BM1" s="30" t="s">
        <v>67</v>
      </c>
    </row>
    <row r="2" spans="1:66" ht="15">
      <c r="A2" s="26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59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232</v>
      </c>
      <c r="C3" s="8" t="s">
        <v>232</v>
      </c>
      <c r="D3" s="156" t="s">
        <v>233</v>
      </c>
      <c r="E3" s="157" t="s">
        <v>234</v>
      </c>
      <c r="F3" s="158" t="s">
        <v>235</v>
      </c>
      <c r="G3" s="158" t="s">
        <v>236</v>
      </c>
      <c r="H3" s="158" t="s">
        <v>238</v>
      </c>
      <c r="I3" s="158" t="s">
        <v>239</v>
      </c>
      <c r="J3" s="158" t="s">
        <v>240</v>
      </c>
      <c r="K3" s="158" t="s">
        <v>241</v>
      </c>
      <c r="L3" s="158" t="s">
        <v>242</v>
      </c>
      <c r="M3" s="158" t="s">
        <v>243</v>
      </c>
      <c r="N3" s="158" t="s">
        <v>244</v>
      </c>
      <c r="O3" s="158" t="s">
        <v>246</v>
      </c>
      <c r="P3" s="158" t="s">
        <v>247</v>
      </c>
      <c r="Q3" s="158" t="s">
        <v>248</v>
      </c>
      <c r="R3" s="158" t="s">
        <v>249</v>
      </c>
      <c r="S3" s="158" t="s">
        <v>250</v>
      </c>
      <c r="T3" s="158" t="s">
        <v>278</v>
      </c>
      <c r="U3" s="158" t="s">
        <v>261</v>
      </c>
      <c r="V3" s="15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114</v>
      </c>
      <c r="E4" s="9" t="s">
        <v>287</v>
      </c>
      <c r="F4" s="10" t="s">
        <v>288</v>
      </c>
      <c r="G4" s="10" t="s">
        <v>288</v>
      </c>
      <c r="H4" s="10" t="s">
        <v>287</v>
      </c>
      <c r="I4" s="10" t="s">
        <v>287</v>
      </c>
      <c r="J4" s="10" t="s">
        <v>288</v>
      </c>
      <c r="K4" s="10" t="s">
        <v>288</v>
      </c>
      <c r="L4" s="10" t="s">
        <v>288</v>
      </c>
      <c r="M4" s="10" t="s">
        <v>288</v>
      </c>
      <c r="N4" s="10" t="s">
        <v>288</v>
      </c>
      <c r="O4" s="10" t="s">
        <v>288</v>
      </c>
      <c r="P4" s="10" t="s">
        <v>288</v>
      </c>
      <c r="Q4" s="10" t="s">
        <v>288</v>
      </c>
      <c r="R4" s="10" t="s">
        <v>289</v>
      </c>
      <c r="S4" s="10" t="s">
        <v>288</v>
      </c>
      <c r="T4" s="10" t="s">
        <v>288</v>
      </c>
      <c r="U4" s="10" t="s">
        <v>290</v>
      </c>
      <c r="V4" s="159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267</v>
      </c>
      <c r="E5" s="27" t="s">
        <v>291</v>
      </c>
      <c r="F5" s="27" t="s">
        <v>291</v>
      </c>
      <c r="G5" s="27" t="s">
        <v>291</v>
      </c>
      <c r="H5" s="27" t="s">
        <v>268</v>
      </c>
      <c r="I5" s="27" t="s">
        <v>268</v>
      </c>
      <c r="J5" s="27" t="s">
        <v>285</v>
      </c>
      <c r="K5" s="27" t="s">
        <v>291</v>
      </c>
      <c r="L5" s="27" t="s">
        <v>292</v>
      </c>
      <c r="M5" s="27" t="s">
        <v>116</v>
      </c>
      <c r="N5" s="27" t="s">
        <v>116</v>
      </c>
      <c r="O5" s="27" t="s">
        <v>116</v>
      </c>
      <c r="P5" s="27" t="s">
        <v>116</v>
      </c>
      <c r="Q5" s="27" t="s">
        <v>116</v>
      </c>
      <c r="R5" s="27" t="s">
        <v>291</v>
      </c>
      <c r="S5" s="27" t="s">
        <v>268</v>
      </c>
      <c r="T5" s="27" t="s">
        <v>116</v>
      </c>
      <c r="U5" s="27" t="s">
        <v>270</v>
      </c>
      <c r="V5" s="15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8">
        <v>0.97715710257424127</v>
      </c>
      <c r="E6" s="229">
        <v>0.78</v>
      </c>
      <c r="F6" s="229">
        <v>0.85</v>
      </c>
      <c r="G6" s="230">
        <v>0.88</v>
      </c>
      <c r="H6" s="229">
        <v>0.77500000000000002</v>
      </c>
      <c r="I6" s="230">
        <v>0.84</v>
      </c>
      <c r="J6" s="229">
        <v>0.81</v>
      </c>
      <c r="K6" s="230">
        <v>0.81</v>
      </c>
      <c r="L6" s="240">
        <v>0.9</v>
      </c>
      <c r="M6" s="232">
        <v>0.88</v>
      </c>
      <c r="N6" s="229">
        <v>0.79</v>
      </c>
      <c r="O6" s="229">
        <v>0.85</v>
      </c>
      <c r="P6" s="229">
        <v>0.77</v>
      </c>
      <c r="Q6" s="229">
        <v>0.79</v>
      </c>
      <c r="R6" s="229">
        <v>0.72352779265800005</v>
      </c>
      <c r="S6" s="229">
        <v>0.89</v>
      </c>
      <c r="T6" s="229">
        <v>0.74</v>
      </c>
      <c r="U6" s="229">
        <v>0.76949999999999996</v>
      </c>
      <c r="V6" s="233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5">
        <v>1</v>
      </c>
    </row>
    <row r="7" spans="1:66">
      <c r="A7" s="33"/>
      <c r="B7" s="19">
        <v>1</v>
      </c>
      <c r="C7" s="8">
        <v>2</v>
      </c>
      <c r="D7" s="236">
        <v>1.0391675708602699</v>
      </c>
      <c r="E7" s="237">
        <v>0.81</v>
      </c>
      <c r="F7" s="237">
        <v>0.81</v>
      </c>
      <c r="G7" s="238">
        <v>0.92</v>
      </c>
      <c r="H7" s="243">
        <v>0.72399999999999998</v>
      </c>
      <c r="I7" s="238">
        <v>0.84</v>
      </c>
      <c r="J7" s="237">
        <v>0.79</v>
      </c>
      <c r="K7" s="238">
        <v>0.82</v>
      </c>
      <c r="L7" s="241">
        <v>0.9</v>
      </c>
      <c r="M7" s="237">
        <v>0.83</v>
      </c>
      <c r="N7" s="237">
        <v>0.81</v>
      </c>
      <c r="O7" s="237">
        <v>0.82</v>
      </c>
      <c r="P7" s="237">
        <v>0.76</v>
      </c>
      <c r="Q7" s="237">
        <v>0.76</v>
      </c>
      <c r="R7" s="237">
        <v>0.72682614912599997</v>
      </c>
      <c r="S7" s="237">
        <v>0.87</v>
      </c>
      <c r="T7" s="237">
        <v>0.77</v>
      </c>
      <c r="U7" s="237">
        <v>0.78374999999999995</v>
      </c>
      <c r="V7" s="233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5">
        <v>3</v>
      </c>
    </row>
    <row r="8" spans="1:66">
      <c r="A8" s="33"/>
      <c r="B8" s="19">
        <v>1</v>
      </c>
      <c r="C8" s="8">
        <v>3</v>
      </c>
      <c r="D8" s="236">
        <v>1.0128370310812569</v>
      </c>
      <c r="E8" s="237">
        <v>0.79</v>
      </c>
      <c r="F8" s="237">
        <v>0.8</v>
      </c>
      <c r="G8" s="238">
        <v>0.9</v>
      </c>
      <c r="H8" s="237">
        <v>0.76400000000000001</v>
      </c>
      <c r="I8" s="238">
        <v>0.87</v>
      </c>
      <c r="J8" s="237">
        <v>0.84</v>
      </c>
      <c r="K8" s="238">
        <v>0.81</v>
      </c>
      <c r="L8" s="242">
        <v>0.9</v>
      </c>
      <c r="M8" s="25">
        <v>0.85</v>
      </c>
      <c r="N8" s="25">
        <v>0.81</v>
      </c>
      <c r="O8" s="25">
        <v>0.85</v>
      </c>
      <c r="P8" s="25">
        <v>0.76</v>
      </c>
      <c r="Q8" s="25">
        <v>0.77</v>
      </c>
      <c r="R8" s="25">
        <v>0.70863014613600006</v>
      </c>
      <c r="S8" s="25">
        <v>0.86199999999999999</v>
      </c>
      <c r="T8" s="25">
        <v>0.88</v>
      </c>
      <c r="U8" s="25">
        <v>0.78089999999999993</v>
      </c>
      <c r="V8" s="233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5">
        <v>16</v>
      </c>
    </row>
    <row r="9" spans="1:66">
      <c r="A9" s="33"/>
      <c r="B9" s="19">
        <v>1</v>
      </c>
      <c r="C9" s="8">
        <v>4</v>
      </c>
      <c r="D9" s="236">
        <v>0.97447620039860139</v>
      </c>
      <c r="E9" s="237">
        <v>0.82</v>
      </c>
      <c r="F9" s="243">
        <v>0.89</v>
      </c>
      <c r="G9" s="238">
        <v>0.88</v>
      </c>
      <c r="H9" s="237">
        <v>0.76200000000000001</v>
      </c>
      <c r="I9" s="238">
        <v>0.85</v>
      </c>
      <c r="J9" s="237">
        <v>0.87</v>
      </c>
      <c r="K9" s="238">
        <v>0.8</v>
      </c>
      <c r="L9" s="242">
        <v>0.9</v>
      </c>
      <c r="M9" s="25">
        <v>0.84</v>
      </c>
      <c r="N9" s="25">
        <v>0.81</v>
      </c>
      <c r="O9" s="25">
        <v>0.82</v>
      </c>
      <c r="P9" s="25">
        <v>0.78</v>
      </c>
      <c r="Q9" s="25">
        <v>0.77</v>
      </c>
      <c r="R9" s="25">
        <v>0.71790523516799998</v>
      </c>
      <c r="S9" s="25">
        <v>0.9</v>
      </c>
      <c r="T9" s="25">
        <v>0.73</v>
      </c>
      <c r="U9" s="25">
        <v>0.79704999999999993</v>
      </c>
      <c r="V9" s="233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5">
        <v>0.81008926084645827</v>
      </c>
      <c r="BN9" s="30"/>
    </row>
    <row r="10" spans="1:66">
      <c r="A10" s="33"/>
      <c r="B10" s="19">
        <v>1</v>
      </c>
      <c r="C10" s="8">
        <v>5</v>
      </c>
      <c r="D10" s="236">
        <v>0.99524931223940916</v>
      </c>
      <c r="E10" s="237">
        <v>0.81</v>
      </c>
      <c r="F10" s="237">
        <v>0.82</v>
      </c>
      <c r="G10" s="237">
        <v>0.84</v>
      </c>
      <c r="H10" s="237">
        <v>0.745</v>
      </c>
      <c r="I10" s="237">
        <v>0.84</v>
      </c>
      <c r="J10" s="237">
        <v>0.85</v>
      </c>
      <c r="K10" s="237">
        <v>0.8</v>
      </c>
      <c r="L10" s="241">
        <v>0.9</v>
      </c>
      <c r="M10" s="237">
        <v>0.84</v>
      </c>
      <c r="N10" s="237">
        <v>0.84</v>
      </c>
      <c r="O10" s="237">
        <v>0.82</v>
      </c>
      <c r="P10" s="237">
        <v>0.78</v>
      </c>
      <c r="Q10" s="237">
        <v>0.79</v>
      </c>
      <c r="R10" s="237">
        <v>0.73212638261399998</v>
      </c>
      <c r="S10" s="237">
        <v>0.86</v>
      </c>
      <c r="T10" s="237">
        <v>0.8</v>
      </c>
      <c r="U10" s="237">
        <v>0.79799999999999993</v>
      </c>
      <c r="V10" s="233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5">
        <v>11</v>
      </c>
    </row>
    <row r="11" spans="1:66">
      <c r="A11" s="33"/>
      <c r="B11" s="19">
        <v>1</v>
      </c>
      <c r="C11" s="8">
        <v>6</v>
      </c>
      <c r="D11" s="236">
        <v>0.97129595304341165</v>
      </c>
      <c r="E11" s="237">
        <v>0.81</v>
      </c>
      <c r="F11" s="237">
        <v>0.81</v>
      </c>
      <c r="G11" s="237">
        <v>0.84</v>
      </c>
      <c r="H11" s="237">
        <v>0.76</v>
      </c>
      <c r="I11" s="237">
        <v>0.85</v>
      </c>
      <c r="J11" s="237">
        <v>0.88</v>
      </c>
      <c r="K11" s="237">
        <v>0.81</v>
      </c>
      <c r="L11" s="241">
        <v>0.9</v>
      </c>
      <c r="M11" s="237">
        <v>0.83</v>
      </c>
      <c r="N11" s="237">
        <v>0.85</v>
      </c>
      <c r="O11" s="237">
        <v>0.81</v>
      </c>
      <c r="P11" s="237">
        <v>0.8</v>
      </c>
      <c r="Q11" s="237">
        <v>0.76</v>
      </c>
      <c r="R11" s="237">
        <v>0.757303335558</v>
      </c>
      <c r="S11" s="237">
        <v>0.84799999999999998</v>
      </c>
      <c r="T11" s="237">
        <v>0.77</v>
      </c>
      <c r="U11" s="237">
        <v>0.81984999999999997</v>
      </c>
      <c r="V11" s="233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2"/>
    </row>
    <row r="12" spans="1:66">
      <c r="A12" s="33"/>
      <c r="B12" s="19"/>
      <c r="C12" s="8">
        <v>7</v>
      </c>
      <c r="D12" s="236">
        <v>1.1861774709125905</v>
      </c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3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2"/>
    </row>
    <row r="13" spans="1:66">
      <c r="A13" s="33"/>
      <c r="B13" s="19"/>
      <c r="C13" s="8">
        <v>8</v>
      </c>
      <c r="D13" s="236">
        <v>0.99124294747187247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3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2"/>
    </row>
    <row r="14" spans="1:66">
      <c r="A14" s="33"/>
      <c r="B14" s="19"/>
      <c r="C14" s="8">
        <v>9</v>
      </c>
      <c r="D14" s="236">
        <v>0.93375216888676926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3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2"/>
    </row>
    <row r="15" spans="1:66">
      <c r="A15" s="33"/>
      <c r="B15" s="19"/>
      <c r="C15" s="8">
        <v>10</v>
      </c>
      <c r="D15" s="236">
        <v>0.98608048148685479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3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62"/>
    </row>
    <row r="16" spans="1:66">
      <c r="A16" s="33"/>
      <c r="B16" s="19"/>
      <c r="C16" s="8">
        <v>11</v>
      </c>
      <c r="D16" s="236">
        <v>0.9738624851984895</v>
      </c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3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62"/>
    </row>
    <row r="17" spans="1:65">
      <c r="A17" s="33"/>
      <c r="B17" s="19"/>
      <c r="C17" s="8">
        <v>12</v>
      </c>
      <c r="D17" s="236">
        <v>0.9809937936851999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3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62"/>
    </row>
    <row r="18" spans="1:65">
      <c r="A18" s="33"/>
      <c r="B18" s="19"/>
      <c r="C18" s="8">
        <v>13</v>
      </c>
      <c r="D18" s="236">
        <v>1.014074904701225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3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62"/>
    </row>
    <row r="19" spans="1:65">
      <c r="A19" s="33"/>
      <c r="B19" s="19"/>
      <c r="C19" s="8">
        <v>14</v>
      </c>
      <c r="D19" s="236">
        <v>1.0619696017723488</v>
      </c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3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62"/>
    </row>
    <row r="20" spans="1:65">
      <c r="A20" s="33"/>
      <c r="B20" s="19"/>
      <c r="C20" s="8">
        <v>15</v>
      </c>
      <c r="D20" s="236">
        <v>0.97660856937215446</v>
      </c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3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62"/>
    </row>
    <row r="21" spans="1:65">
      <c r="A21" s="33"/>
      <c r="B21" s="19"/>
      <c r="C21" s="8">
        <v>16</v>
      </c>
      <c r="D21" s="236">
        <v>0.94683580362078834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3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62"/>
    </row>
    <row r="22" spans="1:65">
      <c r="A22" s="33"/>
      <c r="B22" s="19"/>
      <c r="C22" s="8">
        <v>17</v>
      </c>
      <c r="D22" s="236">
        <v>0.98564199543323794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3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62"/>
    </row>
    <row r="23" spans="1:65">
      <c r="A23" s="33"/>
      <c r="B23" s="19"/>
      <c r="C23" s="8">
        <v>18</v>
      </c>
      <c r="D23" s="236">
        <v>0.95612840481741468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3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62"/>
    </row>
    <row r="24" spans="1:65">
      <c r="A24" s="33"/>
      <c r="B24" s="19"/>
      <c r="C24" s="8">
        <v>19</v>
      </c>
      <c r="D24" s="236">
        <v>0.98894383357784676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3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62"/>
    </row>
    <row r="25" spans="1:65">
      <c r="A25" s="33"/>
      <c r="B25" s="19"/>
      <c r="C25" s="8">
        <v>20</v>
      </c>
      <c r="D25" s="236">
        <v>0.99804265962862404</v>
      </c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3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62"/>
    </row>
    <row r="26" spans="1:65">
      <c r="A26" s="33"/>
      <c r="B26" s="20" t="s">
        <v>271</v>
      </c>
      <c r="C26" s="12"/>
      <c r="D26" s="239">
        <v>0.99752691453813025</v>
      </c>
      <c r="E26" s="239">
        <v>0.80333333333333334</v>
      </c>
      <c r="F26" s="239">
        <v>0.83000000000000007</v>
      </c>
      <c r="G26" s="239">
        <v>0.87666666666666659</v>
      </c>
      <c r="H26" s="239">
        <v>0.755</v>
      </c>
      <c r="I26" s="239">
        <v>0.84833333333333327</v>
      </c>
      <c r="J26" s="239">
        <v>0.84</v>
      </c>
      <c r="K26" s="239">
        <v>0.80833333333333324</v>
      </c>
      <c r="L26" s="239">
        <v>0.9</v>
      </c>
      <c r="M26" s="239">
        <v>0.84500000000000008</v>
      </c>
      <c r="N26" s="239">
        <v>0.81833333333333336</v>
      </c>
      <c r="O26" s="239">
        <v>0.82833333333333348</v>
      </c>
      <c r="P26" s="239">
        <v>0.77500000000000002</v>
      </c>
      <c r="Q26" s="239">
        <v>0.77333333333333343</v>
      </c>
      <c r="R26" s="239">
        <v>0.72771984021000014</v>
      </c>
      <c r="S26" s="239">
        <v>0.87166666666666659</v>
      </c>
      <c r="T26" s="239">
        <v>0.78166666666666662</v>
      </c>
      <c r="U26" s="239">
        <v>0.79150833333333326</v>
      </c>
      <c r="V26" s="233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2"/>
    </row>
    <row r="27" spans="1:65">
      <c r="A27" s="33"/>
      <c r="B27" s="3" t="s">
        <v>272</v>
      </c>
      <c r="C27" s="31"/>
      <c r="D27" s="25">
        <v>0.98586123846004636</v>
      </c>
      <c r="E27" s="25">
        <v>0.81</v>
      </c>
      <c r="F27" s="25">
        <v>0.81499999999999995</v>
      </c>
      <c r="G27" s="25">
        <v>0.88</v>
      </c>
      <c r="H27" s="25">
        <v>0.76100000000000001</v>
      </c>
      <c r="I27" s="25">
        <v>0.84499999999999997</v>
      </c>
      <c r="J27" s="25">
        <v>0.84499999999999997</v>
      </c>
      <c r="K27" s="25">
        <v>0.81</v>
      </c>
      <c r="L27" s="25">
        <v>0.9</v>
      </c>
      <c r="M27" s="25">
        <v>0.84</v>
      </c>
      <c r="N27" s="25">
        <v>0.81</v>
      </c>
      <c r="O27" s="25">
        <v>0.82</v>
      </c>
      <c r="P27" s="25">
        <v>0.77500000000000002</v>
      </c>
      <c r="Q27" s="25">
        <v>0.77</v>
      </c>
      <c r="R27" s="25">
        <v>0.72517697089199995</v>
      </c>
      <c r="S27" s="25">
        <v>0.86599999999999999</v>
      </c>
      <c r="T27" s="25">
        <v>0.77</v>
      </c>
      <c r="U27" s="25">
        <v>0.79039999999999999</v>
      </c>
      <c r="V27" s="233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62"/>
    </row>
    <row r="28" spans="1:65">
      <c r="A28" s="33"/>
      <c r="B28" s="3" t="s">
        <v>273</v>
      </c>
      <c r="C28" s="31"/>
      <c r="D28" s="25">
        <v>5.3128866851943853E-2</v>
      </c>
      <c r="E28" s="25">
        <v>1.5055453054181609E-2</v>
      </c>
      <c r="F28" s="25">
        <v>3.4058772731852788E-2</v>
      </c>
      <c r="G28" s="25">
        <v>3.2041639575194465E-2</v>
      </c>
      <c r="H28" s="25">
        <v>1.7977764043395402E-2</v>
      </c>
      <c r="I28" s="25">
        <v>1.169045194450013E-2</v>
      </c>
      <c r="J28" s="25">
        <v>3.4641016151377525E-2</v>
      </c>
      <c r="K28" s="25">
        <v>7.5277265270907827E-3</v>
      </c>
      <c r="L28" s="25">
        <v>0</v>
      </c>
      <c r="M28" s="25">
        <v>1.8708286933869726E-2</v>
      </c>
      <c r="N28" s="25">
        <v>2.2286019533929006E-2</v>
      </c>
      <c r="O28" s="25">
        <v>1.7224014243685078E-2</v>
      </c>
      <c r="P28" s="25">
        <v>1.5165750888103116E-2</v>
      </c>
      <c r="Q28" s="25">
        <v>1.3662601021279476E-2</v>
      </c>
      <c r="R28" s="25">
        <v>1.6575377228676264E-2</v>
      </c>
      <c r="S28" s="25">
        <v>1.9653668020669004E-2</v>
      </c>
      <c r="T28" s="25">
        <v>5.4191020166321539E-2</v>
      </c>
      <c r="U28" s="25">
        <v>1.751112265580556E-2</v>
      </c>
      <c r="V28" s="233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2"/>
    </row>
    <row r="29" spans="1:65">
      <c r="A29" s="33"/>
      <c r="B29" s="3" t="s">
        <v>87</v>
      </c>
      <c r="C29" s="31"/>
      <c r="D29" s="13">
        <v>5.3260584829977552E-2</v>
      </c>
      <c r="E29" s="13">
        <v>1.874122786827586E-2</v>
      </c>
      <c r="F29" s="13">
        <v>4.1034665941991309E-2</v>
      </c>
      <c r="G29" s="13">
        <v>3.6549398754974677E-2</v>
      </c>
      <c r="H29" s="13">
        <v>2.381160800449722E-2</v>
      </c>
      <c r="I29" s="13">
        <v>1.3780493451277168E-2</v>
      </c>
      <c r="J29" s="13">
        <v>4.1239304942116105E-2</v>
      </c>
      <c r="K29" s="13">
        <v>9.3126513737205562E-3</v>
      </c>
      <c r="L29" s="13">
        <v>0</v>
      </c>
      <c r="M29" s="13">
        <v>2.2139984537123934E-2</v>
      </c>
      <c r="N29" s="13">
        <v>2.7233425092377604E-2</v>
      </c>
      <c r="O29" s="13">
        <v>2.0793578563804919E-2</v>
      </c>
      <c r="P29" s="13">
        <v>1.956871082335886E-2</v>
      </c>
      <c r="Q29" s="13">
        <v>1.7667156493033805E-2</v>
      </c>
      <c r="R29" s="13">
        <v>2.2777140752261286E-2</v>
      </c>
      <c r="S29" s="13">
        <v>2.2547229086809565E-2</v>
      </c>
      <c r="T29" s="13">
        <v>6.9327531129622436E-2</v>
      </c>
      <c r="U29" s="13">
        <v>2.2123737575901154E-2</v>
      </c>
      <c r="V29" s="15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274</v>
      </c>
      <c r="C30" s="31"/>
      <c r="D30" s="13">
        <v>0.23137901309272912</v>
      </c>
      <c r="E30" s="13">
        <v>-8.3397322241572924E-3</v>
      </c>
      <c r="F30" s="13">
        <v>2.4578450938526508E-2</v>
      </c>
      <c r="G30" s="13">
        <v>8.2185271473222521E-2</v>
      </c>
      <c r="H30" s="13">
        <v>-6.8003939206521258E-2</v>
      </c>
      <c r="I30" s="13">
        <v>4.7209701862871212E-2</v>
      </c>
      <c r="J30" s="13">
        <v>3.692276962453267E-2</v>
      </c>
      <c r="K30" s="13">
        <v>-2.1675728811542117E-3</v>
      </c>
      <c r="L30" s="13">
        <v>0.11098868174057075</v>
      </c>
      <c r="M30" s="13">
        <v>4.3094928967535973E-2</v>
      </c>
      <c r="N30" s="13">
        <v>1.0176745804852283E-2</v>
      </c>
      <c r="O30" s="13">
        <v>2.2521064490858889E-2</v>
      </c>
      <c r="P30" s="13">
        <v>-4.3315301834508491E-2</v>
      </c>
      <c r="Q30" s="13">
        <v>-4.537268828217611E-2</v>
      </c>
      <c r="R30" s="13">
        <v>-0.10167943783181466</v>
      </c>
      <c r="S30" s="13">
        <v>7.6013112130219218E-2</v>
      </c>
      <c r="T30" s="13">
        <v>-3.5085756043837679E-2</v>
      </c>
      <c r="U30" s="13">
        <v>-2.2936889070359845E-2</v>
      </c>
      <c r="V30" s="15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275</v>
      </c>
      <c r="C31" s="52"/>
      <c r="D31" s="50" t="s">
        <v>276</v>
      </c>
      <c r="E31" s="50">
        <v>0.21</v>
      </c>
      <c r="F31" s="50">
        <v>0.35</v>
      </c>
      <c r="G31" s="50">
        <v>1.35</v>
      </c>
      <c r="H31" s="50">
        <v>1.24</v>
      </c>
      <c r="I31" s="50">
        <v>0.75</v>
      </c>
      <c r="J31" s="50">
        <v>0.56999999999999995</v>
      </c>
      <c r="K31" s="50">
        <v>0.11</v>
      </c>
      <c r="L31" s="50" t="s">
        <v>276</v>
      </c>
      <c r="M31" s="50">
        <v>0.67</v>
      </c>
      <c r="N31" s="50">
        <v>0.11</v>
      </c>
      <c r="O31" s="50">
        <v>0.32</v>
      </c>
      <c r="P31" s="50">
        <v>0.82</v>
      </c>
      <c r="Q31" s="50">
        <v>0.85</v>
      </c>
      <c r="R31" s="50">
        <v>1.82</v>
      </c>
      <c r="S31" s="50">
        <v>1.24</v>
      </c>
      <c r="T31" s="50">
        <v>0.67</v>
      </c>
      <c r="U31" s="50">
        <v>0.46</v>
      </c>
      <c r="V31" s="15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 t="s">
        <v>293</v>
      </c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2022-11-10T05:08:10Z</dcterms:modified>
</cp:coreProperties>
</file>